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15360" windowHeight="9045" firstSheet="2" activeTab="4"/>
  </bookViews>
  <sheets>
    <sheet name="Jan06 " sheetId="1" r:id="rId1"/>
    <sheet name="Feb06" sheetId="2" r:id="rId2"/>
    <sheet name="Mar06" sheetId="3" r:id="rId3"/>
    <sheet name="Apr06" sheetId="4" r:id="rId4"/>
    <sheet name="May06" sheetId="5" r:id="rId5"/>
    <sheet name="Jun06" sheetId="6" r:id="rId6"/>
    <sheet name="Jul06" sheetId="7" r:id="rId7"/>
    <sheet name="Aug06" sheetId="8" r:id="rId8"/>
    <sheet name="Sep06" sheetId="9" r:id="rId9"/>
    <sheet name="Oct06" sheetId="10" r:id="rId10"/>
    <sheet name="Nov06" sheetId="11" r:id="rId11"/>
    <sheet name="Dec06" sheetId="12" r:id="rId12"/>
  </sheets>
  <definedNames/>
  <calcPr fullCalcOnLoad="1"/>
</workbook>
</file>

<file path=xl/sharedStrings.xml><?xml version="1.0" encoding="utf-8"?>
<sst xmlns="http://schemas.openxmlformats.org/spreadsheetml/2006/main" count="1277" uniqueCount="124">
  <si>
    <t>Passenger Car Registrations</t>
  </si>
  <si>
    <t>Light Commercial Registrations</t>
  </si>
  <si>
    <t>Heavy Commerial Registrations</t>
  </si>
  <si>
    <t>MARQUE</t>
  </si>
  <si>
    <t>% Share</t>
  </si>
  <si>
    <t>ALFA ROMEO</t>
  </si>
  <si>
    <t>CHRYSLER</t>
  </si>
  <si>
    <t>DAEWOO</t>
  </si>
  <si>
    <t>AUDI</t>
  </si>
  <si>
    <t>CITROEN</t>
  </si>
  <si>
    <t>DAF</t>
  </si>
  <si>
    <t>BMW</t>
  </si>
  <si>
    <t>DAIHATSU</t>
  </si>
  <si>
    <t>HINO</t>
  </si>
  <si>
    <t>FIAT</t>
  </si>
  <si>
    <t>ISUZU</t>
  </si>
  <si>
    <t>FORD</t>
  </si>
  <si>
    <t>IVECO</t>
  </si>
  <si>
    <t>HYUNDAI</t>
  </si>
  <si>
    <t>MAN</t>
  </si>
  <si>
    <t xml:space="preserve">MERCEDES 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</si>
  <si>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</si>
  <si>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</si>
  <si>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</si>
  <si>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</si>
  <si>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</si>
  <si>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</si>
  <si>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</si>
  <si>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</si>
  <si>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OTHERS</t>
  </si>
  <si>
    <t>LAND ROVER</t>
  </si>
  <si>
    <t>LEXUS</t>
  </si>
  <si>
    <t>NISSAN</t>
  </si>
  <si>
    <t>MERCEDES</t>
  </si>
  <si>
    <t>PEUGEOT</t>
  </si>
  <si>
    <t>MINI</t>
  </si>
  <si>
    <t>SEAT</t>
  </si>
  <si>
    <t>SUZUKI</t>
  </si>
  <si>
    <t>TOYOTA</t>
  </si>
  <si>
    <t>VW</t>
  </si>
  <si>
    <t>PORSCHE</t>
  </si>
  <si>
    <t>SAAB</t>
  </si>
  <si>
    <t>SKODA</t>
  </si>
  <si>
    <t>SUBARU</t>
  </si>
  <si>
    <t>ROVER</t>
  </si>
  <si>
    <t>MG/ROVER</t>
  </si>
  <si>
    <t>PRIVATE</t>
  </si>
  <si>
    <t>CHRYSLER JEEP</t>
  </si>
  <si>
    <t>SMART</t>
  </si>
  <si>
    <t xml:space="preserve">This data is derived from New Vehicle Registration Statistics supplied by the Revenue Commissioners . All parts reserved . In any reference please acknowledge SIMI Statistical Service. </t>
  </si>
  <si>
    <t>01/01 - 31/01</t>
  </si>
  <si>
    <t>BUSES/COACHES REGISTRATIONS</t>
  </si>
  <si>
    <t>OTHER</t>
  </si>
  <si>
    <t>TATA</t>
  </si>
  <si>
    <t>PIAGGIO</t>
  </si>
  <si>
    <t>Total JANUARY 2005</t>
  </si>
  <si>
    <t>CHEVROLET</t>
  </si>
  <si>
    <t>TEMSA DAF</t>
  </si>
  <si>
    <t>CADILLAC</t>
  </si>
  <si>
    <t>OPEL</t>
  </si>
  <si>
    <t>VDL DAF</t>
  </si>
  <si>
    <t>SANTANA</t>
  </si>
  <si>
    <t>Total JANUARY 2006</t>
  </si>
  <si>
    <t>2006 change 2005</t>
  </si>
  <si>
    <t>% change 2006 - 2005</t>
  </si>
  <si>
    <t xml:space="preserve">SIMI STATISTICAL SERVICE NEW REGISTRATIONS JANUARY 2006 </t>
  </si>
  <si>
    <t>AUTOSAN</t>
  </si>
  <si>
    <t xml:space="preserve">SIMI STATISTICAL SERVICE NEW REGISTRATIONS FEBRUARY 2006 </t>
  </si>
  <si>
    <t>Total FEBRUARY 2006</t>
  </si>
  <si>
    <t>Total FEBRUARY 2005</t>
  </si>
  <si>
    <t>01/02 - 28/02</t>
  </si>
  <si>
    <t>01/01 - 28/02</t>
  </si>
  <si>
    <t xml:space="preserve">SIMI STATISTICAL SERVICE NEW REGISTRATIONS MARCH 2006 </t>
  </si>
  <si>
    <t>01/03 - 31/03</t>
  </si>
  <si>
    <t>01/01 - 31/03</t>
  </si>
  <si>
    <t>Total MARCH 2006</t>
  </si>
  <si>
    <t>Total MARCH 2005</t>
  </si>
  <si>
    <t xml:space="preserve">SIMI STATISTICAL SERVICE NEW REGISTRATIONS APRIL 2006 </t>
  </si>
  <si>
    <t>01/04 - 30/04</t>
  </si>
  <si>
    <t>01/01 - 30/04</t>
  </si>
  <si>
    <t>Total APRIL 2006</t>
  </si>
  <si>
    <t>Total APRIL 2005</t>
  </si>
  <si>
    <t xml:space="preserve">This data is derived from New Vehicle Registration Statistics supplied by the Revenue Commissioners. All parts reserved. In any reference please acknowledge SIMI Statistical Service. </t>
  </si>
  <si>
    <t xml:space="preserve">SIMI STATISTICAL SERVICE NEW REGISTRATIONS MAY 2006 </t>
  </si>
  <si>
    <t>01/01 - 31/05</t>
  </si>
  <si>
    <t>Total MAY 2006</t>
  </si>
  <si>
    <t>Total MAY 2005</t>
  </si>
  <si>
    <t>01/05 - 31/05</t>
  </si>
  <si>
    <t xml:space="preserve">SIMI STATISTICAL SERVICE NEW REGISTRATIONS JUNE 2006 </t>
  </si>
  <si>
    <t>01/01 - 30/06</t>
  </si>
  <si>
    <t>Total JUNE 2006</t>
  </si>
  <si>
    <t>Total JUNE 2005</t>
  </si>
  <si>
    <t>01/06 - 30/06</t>
  </si>
  <si>
    <t xml:space="preserve">SIMI STATISTICAL SERVICE NEW REGISTRATIONS JULY 2006 </t>
  </si>
  <si>
    <t>01/07 - 31/07</t>
  </si>
  <si>
    <t>01/01 - 31/07</t>
  </si>
  <si>
    <t>Total JULY 2006</t>
  </si>
  <si>
    <t>Total JULY 2005</t>
  </si>
  <si>
    <t>01/08 - 31/08</t>
  </si>
  <si>
    <t>01/01 - 31/08</t>
  </si>
  <si>
    <t xml:space="preserve">SIMI STATISTICAL SERVICE NEW REGISTRATIONS AUGUST 2006 </t>
  </si>
  <si>
    <t>Total AUGUST 2006</t>
  </si>
  <si>
    <t>Total AUGUST 2005</t>
  </si>
  <si>
    <t>DODGE</t>
  </si>
  <si>
    <t>01/09 - 30/09</t>
  </si>
  <si>
    <t>01/01 - 30/09</t>
  </si>
  <si>
    <t>Total SEPTEMBER 2006</t>
  </si>
  <si>
    <t>Total SEPTEMBER 2005</t>
  </si>
  <si>
    <t xml:space="preserve">SIMI STATISTICAL SERVICE NEW REGISTRATIONS SEPTEMBER 2006 </t>
  </si>
  <si>
    <t xml:space="preserve">SIMI STATISTICAL SERVICE NEW REGISTRATIONS OCTOBER 2006 </t>
  </si>
  <si>
    <t>01/10 - 31/10</t>
  </si>
  <si>
    <t>01/01 - 31/10</t>
  </si>
  <si>
    <t>Total OCTOBER 2006</t>
  </si>
  <si>
    <t>Total OCTOBER  2005</t>
  </si>
  <si>
    <t xml:space="preserve">SIMI STATISTICAL SERVICE NEW REGISTRATIONS November 2006 </t>
  </si>
  <si>
    <t>01/11 - 30/11</t>
  </si>
  <si>
    <t>01/01 - 30/11</t>
  </si>
  <si>
    <t>Total NOVEMBER 2006</t>
  </si>
  <si>
    <t>Total NOVEMBER 2005</t>
  </si>
  <si>
    <t xml:space="preserve">SIMI STATISTICAL SERVICE NEW REGISTRATIONS December 2006 </t>
  </si>
  <si>
    <t>01/12 - 31/12</t>
  </si>
  <si>
    <t>01/01 - 31/12</t>
  </si>
  <si>
    <t>Total DECEMBER 2006</t>
  </si>
  <si>
    <t>Total DECEMBER 2005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</si>
</sst>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3" fontId="3" fillId="0" borderId="3" xfId="0" applyNumberFormat="1" applyFont="1" applyBorder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8.85156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49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50</v>
      </c>
      <c r="C5" s="12" t="s">
        <v>50</v>
      </c>
      <c r="D5" s="13" t="s">
        <v>4</v>
      </c>
      <c r="E5" s="7"/>
      <c r="F5" s="11" t="s">
        <v>3</v>
      </c>
      <c r="G5" s="12" t="str">
        <f>B5</f>
        <v>01/01 - 31/01</v>
      </c>
      <c r="H5" s="12" t="str">
        <f>C5</f>
        <v>01/01 - 31/01</v>
      </c>
      <c r="I5" s="13" t="s">
        <v>4</v>
      </c>
      <c r="J5" s="7"/>
      <c r="K5" s="11" t="s">
        <v>3</v>
      </c>
      <c r="L5" s="12" t="str">
        <f>B5</f>
        <v>01/01 - 31/01</v>
      </c>
      <c r="M5" s="12" t="str">
        <f>C5</f>
        <v>01/01 - 31/01</v>
      </c>
      <c r="N5" s="13" t="s">
        <v>4</v>
      </c>
    </row>
    <row r="6" spans="1:14" ht="12.75">
      <c r="A6" s="15" t="s">
        <v>5</v>
      </c>
      <c r="B6" s="16">
        <v>94</v>
      </c>
      <c r="C6" s="16">
        <v>94</v>
      </c>
      <c r="D6" s="17">
        <f>SUM(C6/C46)</f>
        <v>0.0021806709042824666</v>
      </c>
      <c r="E6" s="18"/>
      <c r="F6" s="15" t="s">
        <v>56</v>
      </c>
      <c r="G6" s="16">
        <v>112</v>
      </c>
      <c r="H6" s="16">
        <v>112</v>
      </c>
      <c r="I6" s="17">
        <f>SUM(H6/H46)</f>
        <v>0.013392323328948942</v>
      </c>
      <c r="J6" s="18"/>
      <c r="K6" s="15" t="s">
        <v>7</v>
      </c>
      <c r="L6" s="56">
        <v>11</v>
      </c>
      <c r="M6" s="56">
        <v>11</v>
      </c>
      <c r="N6" s="17">
        <f>SUM(M6/M22)</f>
        <v>0.012415349887133182</v>
      </c>
    </row>
    <row r="7" spans="1:14" ht="12.75">
      <c r="A7" s="15" t="s">
        <v>8</v>
      </c>
      <c r="B7" s="16">
        <v>849</v>
      </c>
      <c r="C7" s="16">
        <v>849</v>
      </c>
      <c r="D7" s="17">
        <f>SUM(C7/C46)</f>
        <v>0.019695634018466107</v>
      </c>
      <c r="E7" s="18"/>
      <c r="F7" s="15" t="s">
        <v>6</v>
      </c>
      <c r="G7" s="16">
        <v>16</v>
      </c>
      <c r="H7" s="16">
        <v>16</v>
      </c>
      <c r="I7" s="17">
        <f>SUM(H7/H46)</f>
        <v>0.001913189046992706</v>
      </c>
      <c r="J7" s="18"/>
      <c r="K7" s="15" t="s">
        <v>10</v>
      </c>
      <c r="L7" s="56">
        <v>137</v>
      </c>
      <c r="M7" s="56">
        <v>137</v>
      </c>
      <c r="N7" s="17">
        <f>SUM(M7/M22)</f>
        <v>0.154627539503386</v>
      </c>
    </row>
    <row r="8" spans="1:14" ht="12.75">
      <c r="A8" s="15" t="s">
        <v>11</v>
      </c>
      <c r="B8" s="16">
        <v>1634</v>
      </c>
      <c r="C8" s="16">
        <v>1634</v>
      </c>
      <c r="D8" s="17">
        <f>SUM(C8/C46)</f>
        <v>0.03790655593188883</v>
      </c>
      <c r="E8" s="18"/>
      <c r="F8" s="15" t="s">
        <v>9</v>
      </c>
      <c r="G8" s="16">
        <v>544</v>
      </c>
      <c r="H8" s="16">
        <v>544</v>
      </c>
      <c r="I8" s="17">
        <f>SUM(H8/H46)</f>
        <v>0.065048427597752</v>
      </c>
      <c r="J8" s="18"/>
      <c r="K8" s="15" t="s">
        <v>13</v>
      </c>
      <c r="L8" s="56">
        <v>72</v>
      </c>
      <c r="M8" s="56">
        <v>72</v>
      </c>
      <c r="N8" s="17">
        <f>SUM(M8/M22)</f>
        <v>0.08126410835214447</v>
      </c>
    </row>
    <row r="9" spans="1:14" ht="12.75">
      <c r="A9" s="21" t="s">
        <v>58</v>
      </c>
      <c r="B9" s="59">
        <v>0</v>
      </c>
      <c r="C9" s="59">
        <v>0</v>
      </c>
      <c r="D9" s="17">
        <f>SUM(C9/C47)</f>
        <v>0</v>
      </c>
      <c r="E9" s="18"/>
      <c r="F9" s="15" t="s">
        <v>14</v>
      </c>
      <c r="G9" s="16">
        <v>212</v>
      </c>
      <c r="H9" s="16">
        <v>212</v>
      </c>
      <c r="I9" s="17">
        <f>SUM(H9/H46)</f>
        <v>0.025349754872653354</v>
      </c>
      <c r="J9" s="18"/>
      <c r="K9" s="15" t="s">
        <v>15</v>
      </c>
      <c r="L9" s="56">
        <v>67</v>
      </c>
      <c r="M9" s="56">
        <v>67</v>
      </c>
      <c r="N9" s="17">
        <f>SUM(M9/M22)</f>
        <v>0.07562076749435666</v>
      </c>
    </row>
    <row r="10" spans="1:14" ht="12.75">
      <c r="A10" s="15" t="s">
        <v>56</v>
      </c>
      <c r="B10" s="16">
        <v>808</v>
      </c>
      <c r="C10" s="16">
        <v>808</v>
      </c>
      <c r="D10" s="17">
        <f>SUM(C10/C46)</f>
        <v>0.018744490326172692</v>
      </c>
      <c r="E10" s="18"/>
      <c r="F10" s="15" t="s">
        <v>16</v>
      </c>
      <c r="G10" s="16">
        <v>1470</v>
      </c>
      <c r="H10" s="16">
        <v>1470</v>
      </c>
      <c r="I10" s="17">
        <f>SUM(H10/H46)</f>
        <v>0.17577424369245487</v>
      </c>
      <c r="J10" s="18"/>
      <c r="K10" s="15" t="s">
        <v>17</v>
      </c>
      <c r="L10" s="56">
        <v>56</v>
      </c>
      <c r="M10" s="56">
        <v>56</v>
      </c>
      <c r="N10" s="17">
        <f>SUM(M10/M22)</f>
        <v>0.06320541760722348</v>
      </c>
    </row>
    <row r="11" spans="1:14" ht="12.75">
      <c r="A11" s="15" t="s">
        <v>47</v>
      </c>
      <c r="B11" s="16">
        <v>82</v>
      </c>
      <c r="C11" s="16">
        <v>82</v>
      </c>
      <c r="D11" s="17">
        <f>SUM(C11/C46)</f>
        <v>0.0019022873845868326</v>
      </c>
      <c r="E11" s="18"/>
      <c r="F11" s="15" t="s">
        <v>59</v>
      </c>
      <c r="G11" s="16">
        <v>356</v>
      </c>
      <c r="H11" s="16">
        <v>356</v>
      </c>
      <c r="I11" s="17">
        <f>SUM(H11/H46)</f>
        <v>0.042568456295587705</v>
      </c>
      <c r="J11" s="18"/>
      <c r="K11" s="15" t="s">
        <v>19</v>
      </c>
      <c r="L11" s="56">
        <v>49</v>
      </c>
      <c r="M11" s="56">
        <v>49</v>
      </c>
      <c r="N11" s="17">
        <f>SUM(M11/M22)</f>
        <v>0.055304740406320545</v>
      </c>
    </row>
    <row r="12" spans="1:14" ht="12.75">
      <c r="A12" s="15" t="s">
        <v>9</v>
      </c>
      <c r="B12" s="16">
        <v>924</v>
      </c>
      <c r="C12" s="16">
        <v>924</v>
      </c>
      <c r="D12" s="17">
        <f>SUM(C12/C46)</f>
        <v>0.02143553101656382</v>
      </c>
      <c r="E12" s="18"/>
      <c r="F12" s="15" t="s">
        <v>18</v>
      </c>
      <c r="G12" s="16">
        <v>143</v>
      </c>
      <c r="H12" s="16">
        <v>143</v>
      </c>
      <c r="I12" s="17">
        <f>SUM(H12/H46)</f>
        <v>0.01709912710749731</v>
      </c>
      <c r="J12" s="18"/>
      <c r="K12" s="15" t="s">
        <v>20</v>
      </c>
      <c r="L12" s="56">
        <v>80</v>
      </c>
      <c r="M12" s="56">
        <v>80</v>
      </c>
      <c r="N12" s="17">
        <f>SUM(M12/M22)</f>
        <v>0.09029345372460497</v>
      </c>
    </row>
    <row r="13" spans="1:14" ht="13.5" customHeight="1">
      <c r="A13" s="15" t="s">
        <v>12</v>
      </c>
      <c r="B13" s="16">
        <v>41</v>
      </c>
      <c r="C13" s="16">
        <v>41</v>
      </c>
      <c r="D13" s="17">
        <f>SUM(C13/C46)</f>
        <v>0.0009511436922934163</v>
      </c>
      <c r="E13" s="18"/>
      <c r="F13" s="15" t="s">
        <v>15</v>
      </c>
      <c r="G13" s="16">
        <v>147</v>
      </c>
      <c r="H13" s="16">
        <v>147</v>
      </c>
      <c r="I13" s="17">
        <f>SUM(H13/H46)</f>
        <v>0.017577424369245486</v>
      </c>
      <c r="J13" s="18"/>
      <c r="K13" s="15" t="s">
        <v>21</v>
      </c>
      <c r="L13" s="56">
        <v>26</v>
      </c>
      <c r="M13" s="56">
        <v>26</v>
      </c>
      <c r="N13" s="17">
        <f>SUM(M13/M22)</f>
        <v>0.029345372460496615</v>
      </c>
    </row>
    <row r="14" spans="1:14" ht="12.75">
      <c r="A14" s="15" t="s">
        <v>14</v>
      </c>
      <c r="B14" s="16">
        <v>582</v>
      </c>
      <c r="C14" s="16">
        <v>582</v>
      </c>
      <c r="D14" s="17">
        <f>SUM(C14/C46)</f>
        <v>0.01350160070523825</v>
      </c>
      <c r="E14" s="18"/>
      <c r="F14" s="15" t="s">
        <v>17</v>
      </c>
      <c r="G14" s="16">
        <v>38</v>
      </c>
      <c r="H14" s="16">
        <v>38</v>
      </c>
      <c r="I14" s="17">
        <f>SUM(H14/H46)</f>
        <v>0.004543823986607676</v>
      </c>
      <c r="J14" s="18"/>
      <c r="K14" s="15" t="s">
        <v>24</v>
      </c>
      <c r="L14" s="56">
        <v>67</v>
      </c>
      <c r="M14" s="56">
        <v>67</v>
      </c>
      <c r="N14" s="17">
        <f>SUM(M14/M22)</f>
        <v>0.07562076749435666</v>
      </c>
    </row>
    <row r="15" spans="1:14" ht="12.75">
      <c r="A15" s="15" t="s">
        <v>16</v>
      </c>
      <c r="B15" s="16">
        <v>5410</v>
      </c>
      <c r="C15" s="16">
        <v>5410</v>
      </c>
      <c r="D15" s="17">
        <f>SUM(C15/C46)</f>
        <v>0.12550457012944832</v>
      </c>
      <c r="E15" s="18"/>
      <c r="F15" s="21" t="s">
        <v>23</v>
      </c>
      <c r="G15" s="22">
        <v>57</v>
      </c>
      <c r="H15" s="22">
        <v>57</v>
      </c>
      <c r="I15" s="17">
        <f>SUM(H15/H46)</f>
        <v>0.006815735979911515</v>
      </c>
      <c r="J15" s="18"/>
      <c r="K15" s="15" t="s">
        <v>25</v>
      </c>
      <c r="L15" s="56">
        <v>160</v>
      </c>
      <c r="M15" s="56">
        <v>160</v>
      </c>
      <c r="N15" s="17">
        <f>SUM(M15/M22)</f>
        <v>0.18058690744920994</v>
      </c>
    </row>
    <row r="16" spans="1:14" ht="12.75">
      <c r="A16" s="15" t="s">
        <v>59</v>
      </c>
      <c r="B16" s="16">
        <v>3164</v>
      </c>
      <c r="C16" s="16">
        <v>3164</v>
      </c>
      <c r="D16" s="17">
        <f>SUM(C16/C46)</f>
        <v>0.07340045469308216</v>
      </c>
      <c r="E16" s="18"/>
      <c r="F16" s="21" t="s">
        <v>30</v>
      </c>
      <c r="G16" s="22">
        <v>197</v>
      </c>
      <c r="H16" s="22">
        <v>197</v>
      </c>
      <c r="I16" s="17">
        <f>SUM(H16/H46)</f>
        <v>0.023556140141097692</v>
      </c>
      <c r="J16" s="18"/>
      <c r="K16" s="15" t="s">
        <v>27</v>
      </c>
      <c r="L16" s="56">
        <v>119</v>
      </c>
      <c r="M16" s="56">
        <v>119</v>
      </c>
      <c r="N16" s="17">
        <f>SUM(M16/M22)</f>
        <v>0.1343115124153499</v>
      </c>
    </row>
    <row r="17" spans="1:14" ht="12.75">
      <c r="A17" s="15" t="s">
        <v>22</v>
      </c>
      <c r="B17" s="16">
        <v>759</v>
      </c>
      <c r="C17" s="16">
        <v>759</v>
      </c>
      <c r="D17" s="17">
        <f>SUM(C17/C46)</f>
        <v>0.017607757620748853</v>
      </c>
      <c r="E17" s="18"/>
      <c r="F17" s="15" t="s">
        <v>26</v>
      </c>
      <c r="G17" s="16">
        <v>11</v>
      </c>
      <c r="H17" s="16">
        <v>11</v>
      </c>
      <c r="I17" s="17">
        <f>SUM(H17/H46)</f>
        <v>0.0013153174698074853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1600</v>
      </c>
      <c r="C18" s="16">
        <v>1600</v>
      </c>
      <c r="D18" s="17">
        <f>SUM(C18/C46)</f>
        <v>0.03711780262608454</v>
      </c>
      <c r="E18" s="18"/>
      <c r="F18" s="15" t="s">
        <v>20</v>
      </c>
      <c r="G18" s="16">
        <v>258</v>
      </c>
      <c r="H18" s="16">
        <v>258</v>
      </c>
      <c r="I18" s="17">
        <f>SUM(H18/H46)</f>
        <v>0.030850173382757383</v>
      </c>
      <c r="J18" s="18"/>
      <c r="K18" s="15" t="s">
        <v>46</v>
      </c>
      <c r="L18" s="56">
        <v>42</v>
      </c>
      <c r="M18" s="56">
        <v>42</v>
      </c>
      <c r="N18" s="17">
        <f>SUM(M18/M22)</f>
        <v>0.04740406320541761</v>
      </c>
    </row>
    <row r="19" spans="1:14" ht="12.75">
      <c r="A19" s="15" t="s">
        <v>15</v>
      </c>
      <c r="B19" s="16">
        <v>5</v>
      </c>
      <c r="C19" s="16">
        <v>5</v>
      </c>
      <c r="D19" s="17">
        <f>SUM(C19/C46)</f>
        <v>0.00011599313320651418</v>
      </c>
      <c r="E19" s="18"/>
      <c r="F19" s="15" t="s">
        <v>21</v>
      </c>
      <c r="G19" s="16">
        <v>412</v>
      </c>
      <c r="H19" s="16">
        <v>412</v>
      </c>
      <c r="I19" s="17">
        <f>SUM(H19/H46)</f>
        <v>0.04926461796006218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87</v>
      </c>
      <c r="C20" s="16">
        <v>87</v>
      </c>
      <c r="D20" s="17">
        <f>SUM(C20/C46)</f>
        <v>0.0020182805177933467</v>
      </c>
      <c r="E20" s="18"/>
      <c r="F20" s="15" t="s">
        <v>32</v>
      </c>
      <c r="G20" s="16">
        <v>932</v>
      </c>
      <c r="H20" s="16">
        <v>932</v>
      </c>
      <c r="I20" s="17">
        <f>SUM(H20/H46)</f>
        <v>0.11144326198732513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697</v>
      </c>
      <c r="C21" s="16">
        <v>697</v>
      </c>
      <c r="D21" s="17">
        <f>SUM(C21/C46)</f>
        <v>0.016169442768988077</v>
      </c>
      <c r="E21" s="18"/>
      <c r="F21" s="15" t="s">
        <v>34</v>
      </c>
      <c r="G21" s="16">
        <v>276</v>
      </c>
      <c r="H21" s="16">
        <v>276</v>
      </c>
      <c r="I21" s="17">
        <f>SUM(H21/H46)</f>
        <v>0.03300251106062418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408</v>
      </c>
      <c r="C22" s="16">
        <v>408</v>
      </c>
      <c r="D22" s="17">
        <f>SUM(C22/C46)</f>
        <v>0.009465039669651556</v>
      </c>
      <c r="E22" s="18"/>
      <c r="F22" s="21" t="s">
        <v>54</v>
      </c>
      <c r="G22" s="16">
        <v>4</v>
      </c>
      <c r="H22" s="16">
        <v>4</v>
      </c>
      <c r="I22" s="17">
        <f>SUM(H22/H46)</f>
        <v>0.0004782972617481765</v>
      </c>
      <c r="J22" s="18"/>
      <c r="K22" s="39" t="str">
        <f>F46</f>
        <v>Total JANUARY 2006</v>
      </c>
      <c r="L22" s="7">
        <f>SUM(L6:L21)</f>
        <v>886</v>
      </c>
      <c r="M22" s="40">
        <f>SUM(M6:M21)</f>
        <v>886</v>
      </c>
      <c r="N22" s="24"/>
      <c r="P22" s="37"/>
      <c r="Q22" s="37"/>
    </row>
    <row r="23" spans="1:17" ht="12.75">
      <c r="A23" s="15" t="s">
        <v>31</v>
      </c>
      <c r="B23" s="16">
        <v>309</v>
      </c>
      <c r="C23" s="16">
        <v>309</v>
      </c>
      <c r="D23" s="17">
        <f>SUM(C23/C46)</f>
        <v>0.007168375632162576</v>
      </c>
      <c r="E23" s="18"/>
      <c r="F23" s="15" t="s">
        <v>24</v>
      </c>
      <c r="G23" s="16">
        <v>630</v>
      </c>
      <c r="H23" s="16">
        <v>630</v>
      </c>
      <c r="I23" s="17">
        <f>SUM(H23/H46)</f>
        <v>0.0753318187253378</v>
      </c>
      <c r="J23" s="18"/>
      <c r="K23" s="39" t="str">
        <f>F47</f>
        <v>Total JANUARY 2005</v>
      </c>
      <c r="L23" s="42">
        <v>731</v>
      </c>
      <c r="M23" s="42">
        <v>731</v>
      </c>
      <c r="N23" s="24"/>
      <c r="P23" s="42"/>
      <c r="Q23" s="42"/>
    </row>
    <row r="24" spans="1:17" ht="12.75">
      <c r="A24" s="15" t="s">
        <v>26</v>
      </c>
      <c r="B24" s="16">
        <v>871</v>
      </c>
      <c r="C24" s="16">
        <v>871</v>
      </c>
      <c r="D24" s="17">
        <f>SUM(C24/C46)</f>
        <v>0.020206003804574768</v>
      </c>
      <c r="E24" s="18"/>
      <c r="F24" s="21" t="s">
        <v>44</v>
      </c>
      <c r="G24" s="22">
        <v>1</v>
      </c>
      <c r="H24" s="22">
        <v>1</v>
      </c>
      <c r="I24" s="17">
        <f>SUM(H24/H46)</f>
        <v>0.00011957431543704412</v>
      </c>
      <c r="J24" s="18"/>
      <c r="K24" s="39" t="str">
        <f>F48</f>
        <v>2006 change 2005</v>
      </c>
      <c r="L24" s="42">
        <f>SUM(L22-L23)</f>
        <v>155</v>
      </c>
      <c r="M24" s="42">
        <f>SUM(M22-M23)</f>
        <v>155</v>
      </c>
      <c r="N24" s="24"/>
      <c r="P24" s="43"/>
      <c r="Q24" s="43"/>
    </row>
    <row r="25" spans="1:14" ht="12.75">
      <c r="A25" s="15" t="s">
        <v>33</v>
      </c>
      <c r="B25" s="16">
        <v>1536</v>
      </c>
      <c r="C25" s="16">
        <v>1536</v>
      </c>
      <c r="D25" s="17">
        <f>SUM(C25/C46)</f>
        <v>0.035633090521041154</v>
      </c>
      <c r="E25" s="18"/>
      <c r="F25" s="21" t="s">
        <v>61</v>
      </c>
      <c r="G25" s="22">
        <v>1</v>
      </c>
      <c r="H25" s="22">
        <v>1</v>
      </c>
      <c r="I25" s="17">
        <f>SUM(H25/H47)</f>
        <v>0.0001429388221841052</v>
      </c>
      <c r="J25" s="18"/>
      <c r="K25" s="39" t="str">
        <f>F49</f>
        <v>% change 2006 - 2005</v>
      </c>
      <c r="L25" s="43">
        <f>SUM((L22-L23)/L23)</f>
        <v>0.21203830369357046</v>
      </c>
      <c r="M25" s="43">
        <f>SUM((M22-M23)/M23)</f>
        <v>0.21203830369357046</v>
      </c>
      <c r="N25" s="24"/>
    </row>
    <row r="26" spans="1:14" ht="12.75">
      <c r="A26" s="15" t="s">
        <v>45</v>
      </c>
      <c r="B26" s="16">
        <v>25</v>
      </c>
      <c r="C26" s="16">
        <v>25</v>
      </c>
      <c r="D26" s="17">
        <f>SUM(C26/C46)</f>
        <v>0.0005799656660325709</v>
      </c>
      <c r="E26" s="18"/>
      <c r="F26" s="15" t="s">
        <v>36</v>
      </c>
      <c r="G26" s="16">
        <v>10</v>
      </c>
      <c r="H26" s="16">
        <v>10</v>
      </c>
      <c r="I26" s="17">
        <f>SUM(H26/H46)</f>
        <v>0.0011957431543704413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281</v>
      </c>
      <c r="C27" s="16">
        <v>281</v>
      </c>
      <c r="D27" s="17">
        <f>SUM(C27/C46)</f>
        <v>0.0065188140862060965</v>
      </c>
      <c r="E27" s="18"/>
      <c r="F27" s="15" t="s">
        <v>37</v>
      </c>
      <c r="G27" s="16">
        <v>13</v>
      </c>
      <c r="H27" s="16">
        <v>13</v>
      </c>
      <c r="I27" s="17">
        <f>SUM(H27/H46)</f>
        <v>0.0015544661006815735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557</v>
      </c>
      <c r="C28" s="16">
        <v>557</v>
      </c>
      <c r="D28" s="17">
        <f>SUM(C28/C46)</f>
        <v>0.01292163503920568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3805</v>
      </c>
      <c r="C29" s="16">
        <v>3805</v>
      </c>
      <c r="D29" s="17">
        <f>SUM(C29/C46)</f>
        <v>0.08827077437015729</v>
      </c>
      <c r="E29" s="18"/>
      <c r="F29" s="15" t="s">
        <v>38</v>
      </c>
      <c r="G29" s="16">
        <v>1280</v>
      </c>
      <c r="H29" s="16">
        <v>1280</v>
      </c>
      <c r="I29" s="17">
        <f>SUM(H29/H46)</f>
        <v>0.1530551237594165</v>
      </c>
      <c r="J29" s="18"/>
      <c r="L29" s="14"/>
    </row>
    <row r="30" spans="1:14" ht="12.75">
      <c r="A30" s="15" t="s">
        <v>34</v>
      </c>
      <c r="B30" s="25">
        <v>1788</v>
      </c>
      <c r="C30" s="25">
        <v>1788</v>
      </c>
      <c r="D30" s="17">
        <f>SUM(C30/C46)</f>
        <v>0.04147914443464947</v>
      </c>
      <c r="E30" s="18"/>
      <c r="F30" s="15" t="s">
        <v>39</v>
      </c>
      <c r="G30" s="16">
        <v>1120</v>
      </c>
      <c r="H30" s="16">
        <v>1120</v>
      </c>
      <c r="I30" s="17">
        <f>SUM(H30/H46)</f>
        <v>0.1339232332894894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19</v>
      </c>
      <c r="C31" s="16">
        <v>19</v>
      </c>
      <c r="D31" s="17">
        <f>SUM(C31/C46)</f>
        <v>0.00044077390618475385</v>
      </c>
      <c r="E31" s="18"/>
      <c r="F31" s="15" t="s">
        <v>29</v>
      </c>
      <c r="G31" s="16">
        <v>123</v>
      </c>
      <c r="H31" s="16">
        <v>123</v>
      </c>
      <c r="I31" s="17">
        <f>SUM(H31/H46)</f>
        <v>0.014707640798756427</v>
      </c>
      <c r="K31" s="11" t="s">
        <v>3</v>
      </c>
      <c r="L31" s="12" t="str">
        <f>B5</f>
        <v>01/01 - 31/01</v>
      </c>
      <c r="M31" s="12" t="str">
        <f>C5</f>
        <v>01/01 - 31/01</v>
      </c>
      <c r="N31" s="13" t="s">
        <v>4</v>
      </c>
    </row>
    <row r="32" spans="1:14" ht="12.75">
      <c r="A32" s="15" t="s">
        <v>24</v>
      </c>
      <c r="B32" s="16">
        <v>2756</v>
      </c>
      <c r="C32" s="16">
        <v>2756</v>
      </c>
      <c r="D32" s="17">
        <f>SUM(C32/C46)</f>
        <v>0.06393541502343061</v>
      </c>
      <c r="E32" s="18"/>
      <c r="F32" s="15"/>
      <c r="G32" s="16"/>
      <c r="H32" s="16"/>
      <c r="I32" s="17"/>
      <c r="K32" s="15" t="s">
        <v>66</v>
      </c>
      <c r="L32" s="19">
        <v>1</v>
      </c>
      <c r="M32" s="19">
        <v>1</v>
      </c>
      <c r="N32" s="17">
        <f>SUM(M32/M46)</f>
        <v>0.03333333333333333</v>
      </c>
    </row>
    <row r="33" spans="1:14" ht="12.75">
      <c r="A33" s="15" t="s">
        <v>41</v>
      </c>
      <c r="B33" s="16">
        <v>261</v>
      </c>
      <c r="C33" s="16">
        <v>261</v>
      </c>
      <c r="D33" s="17">
        <f>SUM(C33/C46)</f>
        <v>0.00605484155338004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670</v>
      </c>
      <c r="C34" s="16">
        <v>670</v>
      </c>
      <c r="D34" s="17">
        <f>SUM(C34/C46)</f>
        <v>0.0155430798496729</v>
      </c>
      <c r="E34" s="18"/>
      <c r="F34" s="26"/>
      <c r="G34" s="27"/>
      <c r="H34" s="27"/>
      <c r="I34" s="28"/>
      <c r="J34" s="18"/>
      <c r="K34" s="15" t="s">
        <v>19</v>
      </c>
      <c r="L34" s="19">
        <v>3</v>
      </c>
      <c r="M34" s="19">
        <v>3</v>
      </c>
      <c r="N34" s="17">
        <f>SUM(M34/M46)</f>
        <v>0.1</v>
      </c>
    </row>
    <row r="35" spans="1:14" ht="12.75">
      <c r="A35" s="15" t="s">
        <v>42</v>
      </c>
      <c r="B35" s="16">
        <v>1262</v>
      </c>
      <c r="C35" s="16">
        <v>1262</v>
      </c>
      <c r="D35" s="17">
        <f>SUM(C35/C46)</f>
        <v>0.02927666682132418</v>
      </c>
      <c r="E35" s="18"/>
      <c r="F35" s="26"/>
      <c r="G35" s="16"/>
      <c r="H35" s="16"/>
      <c r="I35" s="17"/>
      <c r="K35" s="15" t="s">
        <v>33</v>
      </c>
      <c r="L35" s="19">
        <v>9</v>
      </c>
      <c r="M35" s="19">
        <v>9</v>
      </c>
      <c r="N35" s="17">
        <f>SUM(M35/M46)</f>
        <v>0.3</v>
      </c>
    </row>
    <row r="36" spans="1:14" ht="12.75">
      <c r="A36" s="15" t="s">
        <v>48</v>
      </c>
      <c r="B36" s="16">
        <v>9</v>
      </c>
      <c r="C36" s="16">
        <v>9</v>
      </c>
      <c r="D36" s="17">
        <f>SUM(C36/C46)</f>
        <v>0.00020878763977172552</v>
      </c>
      <c r="E36" s="18"/>
      <c r="F36" s="26"/>
      <c r="G36" s="27"/>
      <c r="H36" s="27"/>
      <c r="I36" s="28"/>
      <c r="K36" s="15" t="s">
        <v>25</v>
      </c>
      <c r="L36" s="19">
        <v>1</v>
      </c>
      <c r="M36" s="19">
        <v>1</v>
      </c>
      <c r="N36" s="17">
        <f>SUM(M36/M46)</f>
        <v>0.03333333333333333</v>
      </c>
    </row>
    <row r="37" spans="1:14" ht="12.75">
      <c r="A37" s="15" t="s">
        <v>43</v>
      </c>
      <c r="B37" s="16">
        <v>150</v>
      </c>
      <c r="C37" s="16">
        <v>150</v>
      </c>
      <c r="D37" s="17">
        <f>SUM(C37/C46)</f>
        <v>0.0034797939961954253</v>
      </c>
      <c r="E37" s="18"/>
      <c r="F37" s="26"/>
      <c r="G37" s="27"/>
      <c r="H37" s="27"/>
      <c r="I37" s="28"/>
      <c r="K37" s="15" t="s">
        <v>60</v>
      </c>
      <c r="L37" s="19">
        <v>4</v>
      </c>
      <c r="M37" s="19">
        <v>4</v>
      </c>
      <c r="N37" s="17">
        <f>SUM(M37/M46)</f>
        <v>0.13333333333333333</v>
      </c>
    </row>
    <row r="38" spans="1:14" ht="12.75">
      <c r="A38" s="15" t="s">
        <v>37</v>
      </c>
      <c r="B38" s="16">
        <v>1135</v>
      </c>
      <c r="C38" s="16">
        <v>1135</v>
      </c>
      <c r="D38" s="17">
        <f>SUM(C38/C46)</f>
        <v>0.026330441237878716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1</v>
      </c>
      <c r="C39" s="16">
        <v>1</v>
      </c>
      <c r="D39" s="17">
        <f>SUM(C39/C46)</f>
        <v>2.3198626641302833E-05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5524</v>
      </c>
      <c r="C40" s="16">
        <v>5524</v>
      </c>
      <c r="D40" s="17">
        <f>SUM(C40/C46)</f>
        <v>0.12814921356655687</v>
      </c>
      <c r="E40" s="18"/>
      <c r="F40" s="15"/>
      <c r="G40" s="16"/>
      <c r="H40" s="16"/>
      <c r="I40" s="30"/>
      <c r="J40" s="37"/>
      <c r="K40" s="15" t="s">
        <v>46</v>
      </c>
      <c r="L40" s="19">
        <v>12</v>
      </c>
      <c r="M40" s="19">
        <v>12</v>
      </c>
      <c r="N40" s="17">
        <f>SUM(M40/M46)</f>
        <v>0.4</v>
      </c>
    </row>
    <row r="41" spans="1:14" ht="12.75">
      <c r="A41" s="15" t="s">
        <v>39</v>
      </c>
      <c r="B41" s="16">
        <v>4147</v>
      </c>
      <c r="C41" s="16">
        <v>4147</v>
      </c>
      <c r="D41" s="17">
        <f>SUM(C41/C46)</f>
        <v>0.09620470468148286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628</v>
      </c>
      <c r="C42" s="16">
        <v>628</v>
      </c>
      <c r="D42" s="17">
        <f>SUM(C42/C46)</f>
        <v>0.01456873753073818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228</v>
      </c>
      <c r="C43" s="16">
        <v>228</v>
      </c>
      <c r="D43" s="17">
        <f>SUM(C43/C46)</f>
        <v>0.005289286874217047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62</v>
      </c>
      <c r="B46" s="40">
        <f>SUM(B6:B43)</f>
        <v>43106</v>
      </c>
      <c r="C46" s="40">
        <f>SUM(C6:C43)</f>
        <v>43106</v>
      </c>
      <c r="D46" s="41"/>
      <c r="E46" s="7"/>
      <c r="F46" s="39" t="str">
        <f>A46</f>
        <v>Total JANUARY 2006</v>
      </c>
      <c r="G46" s="40">
        <f>SUM(G6:G45)</f>
        <v>8363</v>
      </c>
      <c r="H46" s="40">
        <f>SUM(H6:H45)</f>
        <v>8363</v>
      </c>
      <c r="I46" s="30"/>
      <c r="J46" s="45"/>
      <c r="K46" s="39" t="str">
        <f>A46</f>
        <v>Total JANUARY 2006</v>
      </c>
      <c r="L46" s="7">
        <f>SUM(L32:L40)</f>
        <v>30</v>
      </c>
      <c r="M46" s="7">
        <f>SUM(M32:M40)</f>
        <v>30</v>
      </c>
      <c r="N46" s="24"/>
    </row>
    <row r="47" spans="1:14" ht="12.75">
      <c r="A47" s="39" t="s">
        <v>55</v>
      </c>
      <c r="B47" s="42">
        <v>38329</v>
      </c>
      <c r="C47" s="42">
        <v>38329</v>
      </c>
      <c r="D47" s="41"/>
      <c r="E47" s="7"/>
      <c r="F47" s="39" t="str">
        <f>A47</f>
        <v>Total JANUARY 2005</v>
      </c>
      <c r="G47" s="42">
        <v>6996</v>
      </c>
      <c r="H47" s="42">
        <v>6996</v>
      </c>
      <c r="I47" s="41"/>
      <c r="J47" s="45"/>
      <c r="K47" s="39" t="str">
        <f>A47</f>
        <v>Total JANUARY 2005</v>
      </c>
      <c r="L47" s="42">
        <v>55</v>
      </c>
      <c r="M47" s="42">
        <v>55</v>
      </c>
      <c r="N47" s="24"/>
    </row>
    <row r="48" spans="1:14" ht="12.75">
      <c r="A48" s="39" t="s">
        <v>63</v>
      </c>
      <c r="B48" s="42">
        <f>SUM(B46-B47)</f>
        <v>4777</v>
      </c>
      <c r="C48" s="42">
        <f>SUM(C46-C47)</f>
        <v>4777</v>
      </c>
      <c r="D48" s="41"/>
      <c r="E48" s="45"/>
      <c r="F48" s="39" t="str">
        <f>A48</f>
        <v>2006 change 2005</v>
      </c>
      <c r="G48" s="42">
        <f>SUM(G46-G47)</f>
        <v>1367</v>
      </c>
      <c r="H48" s="42">
        <f>SUM(H46-H47)</f>
        <v>1367</v>
      </c>
      <c r="I48" s="44"/>
      <c r="J48" s="45"/>
      <c r="K48" s="39" t="str">
        <f>A48</f>
        <v>2006 change 2005</v>
      </c>
      <c r="L48" s="42">
        <f>SUM(L46-L47)</f>
        <v>-25</v>
      </c>
      <c r="M48" s="42">
        <f>SUM(M46-M47)</f>
        <v>-25</v>
      </c>
      <c r="N48" s="24"/>
    </row>
    <row r="49" spans="1:14" ht="12.75">
      <c r="A49" s="39" t="s">
        <v>64</v>
      </c>
      <c r="B49" s="43">
        <f>SUM((B46-B47)/B47)</f>
        <v>0.1246314800803569</v>
      </c>
      <c r="C49" s="43">
        <f>SUM((C46-C47)/C47)</f>
        <v>0.1246314800803569</v>
      </c>
      <c r="D49" s="44"/>
      <c r="E49" s="45"/>
      <c r="F49" s="39" t="str">
        <f>A49</f>
        <v>% change 2006 - 2005</v>
      </c>
      <c r="G49" s="43">
        <f>SUM((G46-G47)/G47)</f>
        <v>0.1953973699256718</v>
      </c>
      <c r="H49" s="43">
        <f>SUM((H46-H47)/H47)</f>
        <v>0.1953973699256718</v>
      </c>
      <c r="I49" s="44"/>
      <c r="J49"/>
      <c r="K49" s="39" t="str">
        <f>A49</f>
        <v>% change 2006 - 2005</v>
      </c>
      <c r="L49" s="43">
        <f>SUM((L46-L47)/L47)</f>
        <v>-0.45454545454545453</v>
      </c>
      <c r="M49" s="43">
        <f>SUM((M46-M47)/M47)</f>
        <v>-0.45454545454545453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4">
      <selection activeCell="L40" sqref="L40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110</v>
      </c>
      <c r="C5" s="12" t="s">
        <v>111</v>
      </c>
      <c r="D5" s="13" t="s">
        <v>4</v>
      </c>
      <c r="E5" s="7"/>
      <c r="F5" s="11" t="s">
        <v>3</v>
      </c>
      <c r="G5" s="12" t="str">
        <f>B5</f>
        <v>01/10 - 31/10</v>
      </c>
      <c r="H5" s="12" t="str">
        <f>C5</f>
        <v>01/01 - 31/10</v>
      </c>
      <c r="I5" s="13" t="s">
        <v>4</v>
      </c>
      <c r="J5" s="7"/>
      <c r="K5" s="11" t="s">
        <v>3</v>
      </c>
      <c r="L5" s="12" t="str">
        <f>B5</f>
        <v>01/10 - 31/10</v>
      </c>
      <c r="M5" s="12" t="str">
        <f>C5</f>
        <v>01/01 - 31/10</v>
      </c>
      <c r="N5" s="13" t="s">
        <v>4</v>
      </c>
    </row>
    <row r="6" spans="1:14" ht="12.75">
      <c r="A6" s="15" t="s">
        <v>5</v>
      </c>
      <c r="B6">
        <v>14</v>
      </c>
      <c r="C6">
        <v>440</v>
      </c>
      <c r="D6" s="17">
        <f>SUM(C6/C46)</f>
        <v>0.0024977860532709646</v>
      </c>
      <c r="E6" s="18"/>
      <c r="F6" s="15" t="s">
        <v>56</v>
      </c>
      <c r="G6" s="64">
        <v>12</v>
      </c>
      <c r="H6" s="64">
        <v>424</v>
      </c>
      <c r="I6" s="17">
        <f>SUM(H6/H46)</f>
        <v>0.010907594155175962</v>
      </c>
      <c r="J6" s="18"/>
      <c r="K6" s="15" t="s">
        <v>7</v>
      </c>
      <c r="L6">
        <v>3</v>
      </c>
      <c r="M6">
        <v>82</v>
      </c>
      <c r="N6" s="17">
        <f>SUM(M6/M22)</f>
        <v>0.01460373998219056</v>
      </c>
    </row>
    <row r="7" spans="1:14" ht="12.75">
      <c r="A7" s="15" t="s">
        <v>8</v>
      </c>
      <c r="B7">
        <v>117</v>
      </c>
      <c r="C7" s="37">
        <v>4233</v>
      </c>
      <c r="D7" s="17">
        <f>SUM(C7/C46)</f>
        <v>0.02402983718976362</v>
      </c>
      <c r="E7" s="18"/>
      <c r="F7" s="15" t="s">
        <v>6</v>
      </c>
      <c r="G7" s="64">
        <v>7</v>
      </c>
      <c r="H7" s="64">
        <v>139</v>
      </c>
      <c r="I7" s="17">
        <f>SUM(H7/H46)</f>
        <v>0.0035758386499279687</v>
      </c>
      <c r="J7" s="18"/>
      <c r="K7" s="15" t="s">
        <v>10</v>
      </c>
      <c r="L7">
        <v>59</v>
      </c>
      <c r="M7">
        <v>850</v>
      </c>
      <c r="N7" s="17">
        <f>SUM(M7/M22)</f>
        <v>0.15138023152270705</v>
      </c>
    </row>
    <row r="8" spans="1:14" ht="12.75">
      <c r="A8" s="15" t="s">
        <v>11</v>
      </c>
      <c r="B8">
        <v>68</v>
      </c>
      <c r="C8" s="37">
        <v>5996</v>
      </c>
      <c r="D8" s="17">
        <f>SUM(C8/C46)</f>
        <v>0.0340380117623016</v>
      </c>
      <c r="E8" s="18"/>
      <c r="F8" s="15" t="s">
        <v>9</v>
      </c>
      <c r="G8" s="64">
        <v>139</v>
      </c>
      <c r="H8" s="34">
        <v>2062</v>
      </c>
      <c r="I8" s="17">
        <f>SUM(H8/H46)</f>
        <v>0.053045894216917064</v>
      </c>
      <c r="J8" s="18"/>
      <c r="K8" s="15" t="s">
        <v>13</v>
      </c>
      <c r="L8">
        <v>27</v>
      </c>
      <c r="M8">
        <v>453</v>
      </c>
      <c r="N8" s="17">
        <f>SUM(M8/M22)</f>
        <v>0.08067675868210152</v>
      </c>
    </row>
    <row r="9" spans="1:14" ht="12.75">
      <c r="A9" s="21" t="s">
        <v>58</v>
      </c>
      <c r="B9">
        <v>0</v>
      </c>
      <c r="C9">
        <v>7</v>
      </c>
      <c r="D9" s="17">
        <f>SUM(C9/C47)</f>
        <v>4.129915336735597E-05</v>
      </c>
      <c r="E9" s="18"/>
      <c r="F9" s="15" t="s">
        <v>14</v>
      </c>
      <c r="G9" s="64">
        <v>80</v>
      </c>
      <c r="H9" s="34">
        <v>1263</v>
      </c>
      <c r="I9" s="17">
        <f>SUM(H9/H46)</f>
        <v>0.03249125334430953</v>
      </c>
      <c r="J9" s="18"/>
      <c r="K9" s="15" t="s">
        <v>15</v>
      </c>
      <c r="L9">
        <v>39</v>
      </c>
      <c r="M9">
        <v>430</v>
      </c>
      <c r="N9" s="17">
        <f>SUM(M9/M22)</f>
        <v>0.07658058771148708</v>
      </c>
    </row>
    <row r="10" spans="1:14" ht="12.75">
      <c r="A10" s="15" t="s">
        <v>56</v>
      </c>
      <c r="B10">
        <v>37</v>
      </c>
      <c r="C10" s="37">
        <v>2988</v>
      </c>
      <c r="D10" s="17">
        <f>SUM(C10/C46)</f>
        <v>0.01696223801630373</v>
      </c>
      <c r="E10" s="18"/>
      <c r="F10" s="15" t="s">
        <v>16</v>
      </c>
      <c r="G10" s="64">
        <v>408</v>
      </c>
      <c r="H10" s="34">
        <v>7386</v>
      </c>
      <c r="I10" s="17">
        <f>SUM(H10/H46)</f>
        <v>0.1900082321465322</v>
      </c>
      <c r="J10" s="18"/>
      <c r="K10" s="15" t="s">
        <v>17</v>
      </c>
      <c r="L10">
        <v>25</v>
      </c>
      <c r="M10">
        <v>434</v>
      </c>
      <c r="N10" s="17">
        <f>SUM(M10/M22)</f>
        <v>0.07729296527159395</v>
      </c>
    </row>
    <row r="11" spans="1:14" ht="12.75">
      <c r="A11" s="15" t="s">
        <v>47</v>
      </c>
      <c r="B11">
        <v>8</v>
      </c>
      <c r="C11">
        <v>474</v>
      </c>
      <c r="D11" s="17">
        <f>SUM(C11/C46)</f>
        <v>0.0026907967937509934</v>
      </c>
      <c r="E11" s="18"/>
      <c r="F11" s="15" t="s">
        <v>59</v>
      </c>
      <c r="G11" s="64">
        <v>121</v>
      </c>
      <c r="H11" s="34">
        <v>2125</v>
      </c>
      <c r="I11" s="17">
        <f>SUM(H11/H46)</f>
        <v>0.05466659806544556</v>
      </c>
      <c r="J11" s="18"/>
      <c r="K11" s="15" t="s">
        <v>19</v>
      </c>
      <c r="L11">
        <v>8</v>
      </c>
      <c r="M11">
        <v>340</v>
      </c>
      <c r="N11" s="17">
        <f>SUM(M11/M22)</f>
        <v>0.060552092609082814</v>
      </c>
    </row>
    <row r="12" spans="1:14" ht="12.75">
      <c r="A12" s="15" t="s">
        <v>9</v>
      </c>
      <c r="B12">
        <v>49</v>
      </c>
      <c r="C12" s="37">
        <v>3012</v>
      </c>
      <c r="D12" s="17">
        <f>SUM(C12/C46)</f>
        <v>0.017098480891936694</v>
      </c>
      <c r="E12" s="18"/>
      <c r="F12" s="15" t="s">
        <v>18</v>
      </c>
      <c r="G12" s="64">
        <v>8</v>
      </c>
      <c r="H12" s="64">
        <v>457</v>
      </c>
      <c r="I12" s="17">
        <f>SUM(H12/H46)</f>
        <v>0.01175653426630994</v>
      </c>
      <c r="J12" s="18"/>
      <c r="K12" s="15" t="s">
        <v>20</v>
      </c>
      <c r="L12">
        <v>64</v>
      </c>
      <c r="M12">
        <v>656</v>
      </c>
      <c r="N12" s="17">
        <f>SUM(M12/M22)</f>
        <v>0.11682991985752449</v>
      </c>
    </row>
    <row r="13" spans="1:14" ht="13.5" customHeight="1">
      <c r="A13" s="15" t="s">
        <v>12</v>
      </c>
      <c r="B13">
        <v>36</v>
      </c>
      <c r="C13">
        <v>448</v>
      </c>
      <c r="D13" s="17">
        <f>SUM(C13/C46)</f>
        <v>0.0025432003451486183</v>
      </c>
      <c r="E13" s="18"/>
      <c r="F13" s="15" t="s">
        <v>15</v>
      </c>
      <c r="G13" s="64">
        <v>45</v>
      </c>
      <c r="H13" s="64">
        <v>587</v>
      </c>
      <c r="I13" s="17">
        <f>SUM(H13/H46)</f>
        <v>0.015100843795019551</v>
      </c>
      <c r="J13" s="18"/>
      <c r="K13" s="15" t="s">
        <v>21</v>
      </c>
      <c r="L13">
        <v>17</v>
      </c>
      <c r="M13">
        <v>236</v>
      </c>
      <c r="N13" s="17">
        <f>SUM(M13/M22)</f>
        <v>0.04203027604630454</v>
      </c>
    </row>
    <row r="14" spans="1:14" ht="12.75">
      <c r="A14" s="15" t="s">
        <v>103</v>
      </c>
      <c r="B14">
        <v>5</v>
      </c>
      <c r="C14">
        <v>35</v>
      </c>
      <c r="D14" s="17">
        <f>SUM(C14/C46)</f>
        <v>0.0001986875269647358</v>
      </c>
      <c r="E14" s="18"/>
      <c r="F14" s="15" t="s">
        <v>17</v>
      </c>
      <c r="G14" s="64">
        <v>15</v>
      </c>
      <c r="H14" s="64">
        <v>217</v>
      </c>
      <c r="I14" s="17">
        <f>SUM(H14/H46)</f>
        <v>0.005582424367153735</v>
      </c>
      <c r="J14" s="18"/>
      <c r="K14" s="15" t="s">
        <v>24</v>
      </c>
      <c r="L14">
        <v>9</v>
      </c>
      <c r="M14">
        <v>249</v>
      </c>
      <c r="N14" s="17">
        <f>SUM(M14/M22)</f>
        <v>0.04434550311665183</v>
      </c>
    </row>
    <row r="15" spans="1:14" ht="12.75">
      <c r="A15" s="15" t="s">
        <v>14</v>
      </c>
      <c r="B15">
        <v>78</v>
      </c>
      <c r="C15" s="37">
        <v>3058</v>
      </c>
      <c r="D15" s="17">
        <f>SUM(C15/C46)</f>
        <v>0.017359613070233204</v>
      </c>
      <c r="E15" s="18"/>
      <c r="F15" s="21" t="s">
        <v>23</v>
      </c>
      <c r="G15" s="64">
        <v>15</v>
      </c>
      <c r="H15" s="64">
        <v>288</v>
      </c>
      <c r="I15" s="17">
        <f>SUM(H15/H46)</f>
        <v>0.007408931878987446</v>
      </c>
      <c r="J15" s="18"/>
      <c r="K15" s="15" t="s">
        <v>25</v>
      </c>
      <c r="L15">
        <v>25</v>
      </c>
      <c r="M15">
        <v>810</v>
      </c>
      <c r="N15" s="17">
        <f>SUM(M15/M22)</f>
        <v>0.14425645592163847</v>
      </c>
    </row>
    <row r="16" spans="1:14" ht="12.75">
      <c r="A16" s="15" t="s">
        <v>16</v>
      </c>
      <c r="B16">
        <v>562</v>
      </c>
      <c r="C16" s="37">
        <v>19851</v>
      </c>
      <c r="D16" s="17">
        <f>SUM(C16/C46)</f>
        <v>0.11268988850791344</v>
      </c>
      <c r="E16" s="18"/>
      <c r="F16" s="21" t="s">
        <v>30</v>
      </c>
      <c r="G16" s="64">
        <v>27</v>
      </c>
      <c r="H16" s="64">
        <v>933</v>
      </c>
      <c r="I16" s="17">
        <f>SUM(H16/H46)</f>
        <v>0.024001852232969748</v>
      </c>
      <c r="J16" s="18"/>
      <c r="K16" s="15" t="s">
        <v>27</v>
      </c>
      <c r="L16">
        <v>38</v>
      </c>
      <c r="M16">
        <v>773</v>
      </c>
      <c r="N16" s="17">
        <f>SUM(M16/M22)</f>
        <v>0.13766696349065005</v>
      </c>
    </row>
    <row r="17" spans="1:14" ht="12.75">
      <c r="A17" s="15" t="s">
        <v>59</v>
      </c>
      <c r="B17">
        <v>278</v>
      </c>
      <c r="C17" s="37">
        <v>13411</v>
      </c>
      <c r="D17" s="17">
        <f>SUM(C17/C46)</f>
        <v>0.07613138354640206</v>
      </c>
      <c r="E17" s="18"/>
      <c r="F17" s="15" t="s">
        <v>26</v>
      </c>
      <c r="G17" s="64">
        <v>0</v>
      </c>
      <c r="H17" s="64">
        <v>22</v>
      </c>
      <c r="I17" s="17">
        <f>SUM(H17/H46)</f>
        <v>0.0005659600740893188</v>
      </c>
      <c r="J17" s="18"/>
      <c r="K17" s="15" t="s">
        <v>29</v>
      </c>
      <c r="L17">
        <v>0</v>
      </c>
      <c r="M17">
        <v>7</v>
      </c>
      <c r="N17" s="17">
        <f>SUM(M17/M22)</f>
        <v>0.001246660730186999</v>
      </c>
    </row>
    <row r="18" spans="1:14" ht="12.75">
      <c r="A18" s="15" t="s">
        <v>22</v>
      </c>
      <c r="B18">
        <v>116</v>
      </c>
      <c r="C18" s="37">
        <v>3554</v>
      </c>
      <c r="D18" s="17">
        <f>SUM(C18/C46)</f>
        <v>0.020175299166647745</v>
      </c>
      <c r="E18" s="18"/>
      <c r="F18" s="15" t="s">
        <v>20</v>
      </c>
      <c r="G18" s="64">
        <v>70</v>
      </c>
      <c r="H18" s="34">
        <v>1165</v>
      </c>
      <c r="I18" s="17">
        <f>SUM(H18/H46)</f>
        <v>0.029970158468820746</v>
      </c>
      <c r="J18" s="18"/>
      <c r="K18" s="15" t="s">
        <v>46</v>
      </c>
      <c r="L18">
        <v>13</v>
      </c>
      <c r="M18">
        <v>295</v>
      </c>
      <c r="N18" s="17">
        <f>SUM(M18/M22)</f>
        <v>0.05253784505788068</v>
      </c>
    </row>
    <row r="19" spans="1:14" ht="12.75">
      <c r="A19" s="15" t="s">
        <v>18</v>
      </c>
      <c r="B19">
        <v>161</v>
      </c>
      <c r="C19" s="37">
        <v>7008</v>
      </c>
      <c r="D19" s="17">
        <f>SUM(C19/C46)</f>
        <v>0.039782919684824815</v>
      </c>
      <c r="E19" s="18"/>
      <c r="F19" s="15" t="s">
        <v>21</v>
      </c>
      <c r="G19" s="64">
        <v>69</v>
      </c>
      <c r="H19" s="34">
        <v>1572</v>
      </c>
      <c r="I19" s="17">
        <f>SUM(H19/H46)</f>
        <v>0.04044041983947314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11</v>
      </c>
      <c r="C20">
        <v>30</v>
      </c>
      <c r="D20" s="17">
        <f>SUM(C20/C46)</f>
        <v>0.00017030359454120212</v>
      </c>
      <c r="E20" s="18"/>
      <c r="F20" s="15" t="s">
        <v>32</v>
      </c>
      <c r="G20" s="64">
        <v>206</v>
      </c>
      <c r="H20" s="34">
        <v>4124</v>
      </c>
      <c r="I20" s="17">
        <f>SUM(H20/H46)</f>
        <v>0.10609178843383413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5</v>
      </c>
      <c r="C21">
        <v>343</v>
      </c>
      <c r="D21" s="17">
        <f>SUM(C21/C46)</f>
        <v>0.0019471377642544109</v>
      </c>
      <c r="E21" s="18"/>
      <c r="F21" s="15" t="s">
        <v>34</v>
      </c>
      <c r="G21" s="64">
        <v>84</v>
      </c>
      <c r="H21" s="34">
        <v>1374</v>
      </c>
      <c r="I21" s="17">
        <f>SUM(H21/H46)</f>
        <v>0.035346779172669276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106</v>
      </c>
      <c r="C22" s="37">
        <v>3306</v>
      </c>
      <c r="D22" s="17">
        <f>SUM(C22/C46)</f>
        <v>0.018767456118440475</v>
      </c>
      <c r="E22" s="18"/>
      <c r="F22" s="21" t="s">
        <v>54</v>
      </c>
      <c r="G22" s="64">
        <v>0</v>
      </c>
      <c r="H22" s="64">
        <v>6</v>
      </c>
      <c r="I22" s="17">
        <f>SUM(H22/H46)</f>
        <v>0.00015435274747890512</v>
      </c>
      <c r="J22" s="18"/>
      <c r="K22" s="39" t="str">
        <f>F46</f>
        <v>Total OCTOBER 2006</v>
      </c>
      <c r="L22" s="7">
        <f>SUM(L6:L21)</f>
        <v>327</v>
      </c>
      <c r="M22" s="40">
        <f>SUM(M6:M21)</f>
        <v>5615</v>
      </c>
      <c r="N22" s="24"/>
      <c r="P22" s="37"/>
      <c r="Q22" s="37"/>
    </row>
    <row r="23" spans="1:17" ht="12.75">
      <c r="A23" s="15" t="s">
        <v>30</v>
      </c>
      <c r="B23">
        <v>19</v>
      </c>
      <c r="C23" s="37">
        <v>1570</v>
      </c>
      <c r="D23" s="17">
        <f>SUM(C23/C46)</f>
        <v>0.008912554780989578</v>
      </c>
      <c r="E23" s="18"/>
      <c r="F23" s="15" t="s">
        <v>24</v>
      </c>
      <c r="G23" s="64">
        <v>322</v>
      </c>
      <c r="H23" s="34">
        <v>2765</v>
      </c>
      <c r="I23" s="17">
        <f>SUM(H23/H46)</f>
        <v>0.07113089112986211</v>
      </c>
      <c r="J23" s="18"/>
      <c r="K23" s="39" t="str">
        <f>F47</f>
        <v>Total OCTOBER  2005</v>
      </c>
      <c r="L23" s="7">
        <v>273</v>
      </c>
      <c r="M23" s="40">
        <v>4666</v>
      </c>
      <c r="N23" s="24"/>
      <c r="P23" s="42"/>
      <c r="Q23" s="42"/>
    </row>
    <row r="24" spans="1:17" ht="12.75">
      <c r="A24" s="15" t="s">
        <v>31</v>
      </c>
      <c r="B24">
        <v>35</v>
      </c>
      <c r="C24" s="37">
        <v>1420</v>
      </c>
      <c r="D24" s="17">
        <f>SUM(C24/C46)</f>
        <v>0.008061036808283567</v>
      </c>
      <c r="E24" s="18"/>
      <c r="F24" s="21" t="s">
        <v>44</v>
      </c>
      <c r="G24" s="64">
        <v>0</v>
      </c>
      <c r="H24" s="64">
        <v>1</v>
      </c>
      <c r="I24" s="17">
        <f>SUM(H24/H46)</f>
        <v>2.5725457913150854E-05</v>
      </c>
      <c r="J24" s="18"/>
      <c r="K24" s="39" t="str">
        <f>F48</f>
        <v>2006 change 2005</v>
      </c>
      <c r="L24" s="42">
        <f>SUM(L22-L23)</f>
        <v>54</v>
      </c>
      <c r="M24" s="42">
        <f>SUM(M22-M23)</f>
        <v>949</v>
      </c>
      <c r="N24" s="24"/>
      <c r="P24" s="43"/>
      <c r="Q24" s="43"/>
    </row>
    <row r="25" spans="1:14" ht="12.75">
      <c r="A25" s="15" t="s">
        <v>26</v>
      </c>
      <c r="B25">
        <v>102</v>
      </c>
      <c r="C25" s="37">
        <v>3315</v>
      </c>
      <c r="D25" s="17">
        <f>SUM(C25/C46)</f>
        <v>0.018818547196802832</v>
      </c>
      <c r="E25" s="18"/>
      <c r="F25" s="21" t="s">
        <v>61</v>
      </c>
      <c r="G25" s="64">
        <v>0</v>
      </c>
      <c r="H25" s="64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0.1978021978021978</v>
      </c>
      <c r="M25" s="43">
        <f>SUM((M22-M23)/M23)</f>
        <v>0.20338619802828975</v>
      </c>
      <c r="N25" s="24"/>
    </row>
    <row r="26" spans="1:14" ht="12.75">
      <c r="A26" s="15" t="s">
        <v>33</v>
      </c>
      <c r="B26">
        <v>58</v>
      </c>
      <c r="C26" s="37">
        <v>5243</v>
      </c>
      <c r="D26" s="17">
        <f>SUM(C26/C46)</f>
        <v>0.029763391539317424</v>
      </c>
      <c r="E26" s="18"/>
      <c r="F26" s="15" t="s">
        <v>36</v>
      </c>
      <c r="G26" s="64">
        <v>0</v>
      </c>
      <c r="H26" s="64">
        <v>20</v>
      </c>
      <c r="I26" s="17">
        <f>SUM(H26/H46)</f>
        <v>0.0005145091582630171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10</v>
      </c>
      <c r="C27">
        <v>66</v>
      </c>
      <c r="D27" s="17">
        <f>SUM(C27/C46)</f>
        <v>0.00037466790799064466</v>
      </c>
      <c r="E27" s="18"/>
      <c r="F27" s="15" t="s">
        <v>37</v>
      </c>
      <c r="G27" s="64">
        <v>2</v>
      </c>
      <c r="H27" s="64">
        <v>65</v>
      </c>
      <c r="I27" s="17">
        <f>SUM(H27/H46)</f>
        <v>0.0016721547643548055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13</v>
      </c>
      <c r="C28">
        <v>895</v>
      </c>
      <c r="D28" s="17">
        <f>SUM(C28/C46)</f>
        <v>0.00508072390381253</v>
      </c>
      <c r="E28" s="18"/>
      <c r="F28" s="15" t="s">
        <v>53</v>
      </c>
      <c r="G28" s="64">
        <v>0</v>
      </c>
      <c r="H28" s="64">
        <v>1</v>
      </c>
      <c r="I28" s="17">
        <f>SUM(H28/H46)</f>
        <v>2.5725457913150854E-05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42</v>
      </c>
      <c r="C29" s="37">
        <v>1999</v>
      </c>
      <c r="D29" s="17">
        <f>SUM(C29/C46)</f>
        <v>0.011347896182928767</v>
      </c>
      <c r="E29" s="18"/>
      <c r="F29" s="15" t="s">
        <v>38</v>
      </c>
      <c r="G29" s="64">
        <v>155</v>
      </c>
      <c r="H29" s="34">
        <v>4953</v>
      </c>
      <c r="I29" s="17">
        <f>SUM(H29/H46)</f>
        <v>0.12741819304383617</v>
      </c>
      <c r="J29" s="18"/>
      <c r="L29" s="14"/>
    </row>
    <row r="30" spans="1:14" ht="12.75">
      <c r="A30" s="15" t="s">
        <v>32</v>
      </c>
      <c r="B30">
        <v>102</v>
      </c>
      <c r="C30" s="37">
        <v>13528</v>
      </c>
      <c r="D30" s="17">
        <f>SUM(C30/C46)</f>
        <v>0.07679556756511274</v>
      </c>
      <c r="E30" s="18"/>
      <c r="F30" s="15" t="s">
        <v>39</v>
      </c>
      <c r="G30" s="64">
        <v>263</v>
      </c>
      <c r="H30" s="34">
        <v>5687</v>
      </c>
      <c r="I30" s="17">
        <f>SUM(H30/H46)</f>
        <v>0.1463006791520889</v>
      </c>
      <c r="K30" s="9"/>
      <c r="L30" s="65" t="s">
        <v>51</v>
      </c>
      <c r="M30" s="65"/>
      <c r="N30" s="66"/>
    </row>
    <row r="31" spans="1:14" ht="12.75">
      <c r="A31" s="15" t="s">
        <v>34</v>
      </c>
      <c r="B31">
        <v>172</v>
      </c>
      <c r="C31" s="37">
        <v>7589</v>
      </c>
      <c r="D31" s="17">
        <f>SUM(C31/C46)</f>
        <v>0.04308113263243943</v>
      </c>
      <c r="E31" s="18"/>
      <c r="F31" s="15" t="s">
        <v>29</v>
      </c>
      <c r="G31" s="64">
        <v>56</v>
      </c>
      <c r="H31" s="34">
        <v>1236</v>
      </c>
      <c r="I31" s="17">
        <f>SUM(H31/H46)</f>
        <v>0.031796665980654455</v>
      </c>
      <c r="K31" s="11" t="s">
        <v>3</v>
      </c>
      <c r="L31" s="12" t="str">
        <f>B5</f>
        <v>01/10 - 31/10</v>
      </c>
      <c r="M31" s="12" t="str">
        <f>C5</f>
        <v>01/01 - 31/10</v>
      </c>
      <c r="N31" s="13" t="s">
        <v>4</v>
      </c>
    </row>
    <row r="32" spans="1:14" ht="12.75">
      <c r="A32" s="26" t="s">
        <v>40</v>
      </c>
      <c r="B32">
        <v>0</v>
      </c>
      <c r="C32">
        <v>94</v>
      </c>
      <c r="D32" s="17">
        <f>SUM(C32/C46)</f>
        <v>0.0005336179295624333</v>
      </c>
      <c r="E32" s="18"/>
      <c r="F32" s="15"/>
      <c r="G32" s="16"/>
      <c r="H32" s="16"/>
      <c r="I32" s="17"/>
      <c r="K32" s="15" t="s">
        <v>66</v>
      </c>
      <c r="L32">
        <v>0</v>
      </c>
      <c r="M32">
        <v>2</v>
      </c>
      <c r="N32" s="17">
        <f>SUM(M32/M46)</f>
        <v>0.004975124378109453</v>
      </c>
    </row>
    <row r="33" spans="1:14" ht="12.75">
      <c r="A33" s="15" t="s">
        <v>24</v>
      </c>
      <c r="B33">
        <v>86</v>
      </c>
      <c r="C33" s="37">
        <v>8930</v>
      </c>
      <c r="D33" s="17">
        <f>SUM(C33/C46)</f>
        <v>0.05069370330843116</v>
      </c>
      <c r="E33" s="18"/>
      <c r="F33" s="26"/>
      <c r="G33" s="27"/>
      <c r="H33" s="27"/>
      <c r="I33" s="61"/>
      <c r="J33" s="18"/>
      <c r="K33" s="15" t="s">
        <v>10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41</v>
      </c>
      <c r="B34">
        <v>44</v>
      </c>
      <c r="C34" s="37">
        <v>1245</v>
      </c>
      <c r="D34" s="17">
        <f>SUM(C34/C46)</f>
        <v>0.007067599173459888</v>
      </c>
      <c r="E34" s="18"/>
      <c r="F34" s="26"/>
      <c r="G34" s="27"/>
      <c r="H34" s="27"/>
      <c r="I34" s="28"/>
      <c r="J34" s="18"/>
      <c r="K34" s="15" t="s">
        <v>19</v>
      </c>
      <c r="L34">
        <v>1</v>
      </c>
      <c r="M34">
        <v>26</v>
      </c>
      <c r="N34" s="17">
        <f>SUM(M34/M46)</f>
        <v>0.06467661691542288</v>
      </c>
    </row>
    <row r="35" spans="1:14" ht="12.75">
      <c r="A35" s="15" t="s">
        <v>36</v>
      </c>
      <c r="B35">
        <v>66</v>
      </c>
      <c r="C35" s="37">
        <v>3100</v>
      </c>
      <c r="D35" s="17">
        <f>SUM(C35/C46)</f>
        <v>0.017598038102590887</v>
      </c>
      <c r="E35" s="18"/>
      <c r="F35" s="26"/>
      <c r="G35" s="16"/>
      <c r="H35" s="16"/>
      <c r="I35" s="17"/>
      <c r="K35" s="15" t="s">
        <v>33</v>
      </c>
      <c r="L35">
        <v>3</v>
      </c>
      <c r="M35">
        <v>65</v>
      </c>
      <c r="N35" s="17">
        <f>SUM(M35/M46)</f>
        <v>0.16169154228855723</v>
      </c>
    </row>
    <row r="36" spans="1:14" ht="12.75">
      <c r="A36" s="15" t="s">
        <v>42</v>
      </c>
      <c r="B36">
        <v>200</v>
      </c>
      <c r="C36" s="37">
        <v>5296</v>
      </c>
      <c r="D36" s="17">
        <f>SUM(C36/C46)</f>
        <v>0.03006426122300688</v>
      </c>
      <c r="E36" s="18"/>
      <c r="F36" s="26"/>
      <c r="G36" s="27"/>
      <c r="H36" s="27"/>
      <c r="I36" s="28"/>
      <c r="K36" s="15" t="s">
        <v>25</v>
      </c>
      <c r="L36">
        <v>1</v>
      </c>
      <c r="M36">
        <v>91</v>
      </c>
      <c r="N36" s="17">
        <f>SUM(M36/M46)</f>
        <v>0.2263681592039801</v>
      </c>
    </row>
    <row r="37" spans="1:14" ht="12.75">
      <c r="A37" s="15" t="s">
        <v>48</v>
      </c>
      <c r="B37">
        <v>1</v>
      </c>
      <c r="C37">
        <v>19</v>
      </c>
      <c r="D37" s="17">
        <f>SUM(C37/C46)</f>
        <v>0.00010785894320942801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27</v>
      </c>
      <c r="N37" s="17">
        <f>SUM(M37/M46)</f>
        <v>0.06716417910447761</v>
      </c>
    </row>
    <row r="38" spans="1:14" ht="12.75">
      <c r="A38" s="15" t="s">
        <v>43</v>
      </c>
      <c r="B38">
        <v>21</v>
      </c>
      <c r="C38">
        <v>520</v>
      </c>
      <c r="D38" s="17">
        <f>SUM(C38/C46)</f>
        <v>0.002951928972047503</v>
      </c>
      <c r="E38" s="18"/>
      <c r="F38" s="26"/>
      <c r="G38" s="27"/>
      <c r="H38" s="27"/>
      <c r="I38" s="28"/>
      <c r="J38" s="31"/>
      <c r="K38" s="15" t="s">
        <v>57</v>
      </c>
      <c r="L38">
        <v>0</v>
      </c>
      <c r="M38">
        <v>2</v>
      </c>
      <c r="N38" s="17">
        <f>SUM(M38/M46)</f>
        <v>0.004975124378109453</v>
      </c>
    </row>
    <row r="39" spans="1:14" ht="12.75">
      <c r="A39" s="15" t="s">
        <v>37</v>
      </c>
      <c r="B39">
        <v>115</v>
      </c>
      <c r="C39" s="37">
        <v>3991</v>
      </c>
      <c r="D39" s="17">
        <f>SUM(C39/C46)</f>
        <v>0.022656054860464587</v>
      </c>
      <c r="E39" s="18"/>
      <c r="F39" s="26"/>
      <c r="G39" s="27"/>
      <c r="H39" s="27"/>
      <c r="I39" s="28"/>
      <c r="J39" s="34"/>
      <c r="K39" s="15" t="s">
        <v>52</v>
      </c>
      <c r="L39">
        <v>0</v>
      </c>
      <c r="M39">
        <v>3</v>
      </c>
      <c r="N39" s="17">
        <f>SUM(M39/M46)</f>
        <v>0.007462686567164179</v>
      </c>
    </row>
    <row r="40" spans="1:14" ht="12.75">
      <c r="A40" s="15" t="s">
        <v>53</v>
      </c>
      <c r="B40">
        <v>0</v>
      </c>
      <c r="C40">
        <v>2</v>
      </c>
      <c r="D40" s="17">
        <f>SUM(C40/C46)</f>
        <v>1.1353572969413475E-05</v>
      </c>
      <c r="E40" s="18"/>
      <c r="F40" s="15"/>
      <c r="G40" s="16"/>
      <c r="H40" s="16"/>
      <c r="I40" s="30"/>
      <c r="J40" s="37"/>
      <c r="K40" s="15" t="s">
        <v>46</v>
      </c>
      <c r="L40">
        <v>21</v>
      </c>
      <c r="M40">
        <v>186</v>
      </c>
      <c r="N40" s="17">
        <f>SUM(M40/M46)</f>
        <v>0.4626865671641791</v>
      </c>
    </row>
    <row r="41" spans="1:14" ht="12.75">
      <c r="A41" s="15" t="s">
        <v>38</v>
      </c>
      <c r="B41">
        <v>629</v>
      </c>
      <c r="C41" s="37">
        <v>25053</v>
      </c>
      <c r="D41" s="17">
        <f>SUM(C41/C46)</f>
        <v>0.14222053180135788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>
        <v>522</v>
      </c>
      <c r="C42" s="37">
        <v>19918</v>
      </c>
      <c r="D42" s="17">
        <f>SUM(C42/C46)</f>
        <v>0.11307023320238879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>
        <v>90</v>
      </c>
      <c r="C43" s="37">
        <v>2775</v>
      </c>
      <c r="D43" s="17">
        <f>SUM(C43/C46)</f>
        <v>0.015753082495061195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>
        <v>85</v>
      </c>
      <c r="C44" s="37">
        <v>1394</v>
      </c>
      <c r="D44" s="17">
        <f>SUM(C44/C46)</f>
        <v>0.007913440359681192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112</v>
      </c>
      <c r="B46" s="40">
        <v>4065</v>
      </c>
      <c r="C46" s="40">
        <f>SUM(C6:C44)</f>
        <v>176156</v>
      </c>
      <c r="D46" s="41"/>
      <c r="E46" s="7"/>
      <c r="F46" s="39" t="str">
        <f>A46</f>
        <v>Total OCTOBER 2006</v>
      </c>
      <c r="G46" s="40">
        <f>SUM(G6:G45)</f>
        <v>2104</v>
      </c>
      <c r="H46" s="40">
        <f>SUM(H6:H45)</f>
        <v>38872</v>
      </c>
      <c r="I46" s="30"/>
      <c r="J46" s="45"/>
      <c r="K46" s="39" t="str">
        <f>A46</f>
        <v>Total OCTOBER 2006</v>
      </c>
      <c r="L46" s="40">
        <f>SUM(L32:L40)</f>
        <v>26</v>
      </c>
      <c r="M46" s="40">
        <f>SUM(M32:M40)</f>
        <v>402</v>
      </c>
      <c r="N46" s="24"/>
    </row>
    <row r="47" spans="1:14" ht="12.75">
      <c r="A47" s="39" t="s">
        <v>113</v>
      </c>
      <c r="B47" s="40">
        <v>4257</v>
      </c>
      <c r="C47" s="40">
        <v>169495</v>
      </c>
      <c r="D47" s="41"/>
      <c r="E47" s="7"/>
      <c r="F47" s="39" t="str">
        <f>A47</f>
        <v>Total OCTOBER  2005</v>
      </c>
      <c r="G47" s="40">
        <v>1672</v>
      </c>
      <c r="H47" s="40">
        <v>35476</v>
      </c>
      <c r="I47" s="41"/>
      <c r="J47" s="45"/>
      <c r="K47" s="39" t="str">
        <f>A47</f>
        <v>Total OCTOBER  2005</v>
      </c>
      <c r="L47" s="7">
        <v>2</v>
      </c>
      <c r="M47" s="7">
        <v>247</v>
      </c>
      <c r="N47" s="24"/>
    </row>
    <row r="48" spans="1:14" ht="12.75">
      <c r="A48" s="39" t="s">
        <v>63</v>
      </c>
      <c r="B48" s="42">
        <v>-192</v>
      </c>
      <c r="C48" s="42">
        <f>SUM(C46-C47)</f>
        <v>6661</v>
      </c>
      <c r="D48" s="41"/>
      <c r="E48" s="45"/>
      <c r="F48" s="39" t="str">
        <f>A48</f>
        <v>2006 change 2005</v>
      </c>
      <c r="G48" s="42">
        <f>SUM(G46-G47)</f>
        <v>432</v>
      </c>
      <c r="H48" s="42">
        <f>SUM(H46-H47)</f>
        <v>3396</v>
      </c>
      <c r="I48" s="44"/>
      <c r="J48" s="45"/>
      <c r="K48" s="39" t="str">
        <f>A48</f>
        <v>2006 change 2005</v>
      </c>
      <c r="L48" s="42">
        <f>SUM(L46-L47)</f>
        <v>24</v>
      </c>
      <c r="M48" s="42">
        <f>SUM(M46-M47)</f>
        <v>155</v>
      </c>
      <c r="N48" s="24"/>
    </row>
    <row r="49" spans="1:14" ht="12.75">
      <c r="A49" s="39" t="s">
        <v>64</v>
      </c>
      <c r="B49" s="43">
        <f>SUM((B46-B47)/B47)</f>
        <v>-0.04510218463706836</v>
      </c>
      <c r="C49" s="43">
        <f>SUM((C46-C47)/C47)</f>
        <v>0.03929909436856544</v>
      </c>
      <c r="D49" s="44"/>
      <c r="E49" s="45"/>
      <c r="F49" s="39" t="str">
        <f>A49</f>
        <v>% change 2006 - 2005</v>
      </c>
      <c r="G49" s="43">
        <f>SUM((G46-G47)/G47)</f>
        <v>0.2583732057416268</v>
      </c>
      <c r="H49" s="43">
        <f>SUM((H46-H47)/H47)</f>
        <v>0.09572668846544143</v>
      </c>
      <c r="I49" s="44"/>
      <c r="J49"/>
      <c r="K49" s="39" t="str">
        <f>A49</f>
        <v>% change 2006 - 2005</v>
      </c>
      <c r="L49" s="43">
        <f>SUM((L46-L47)/L47)</f>
        <v>12</v>
      </c>
      <c r="M49" s="43">
        <f>SUM((M46-M47)/M47)</f>
        <v>0.6275303643724697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114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115</v>
      </c>
      <c r="C5" s="12" t="s">
        <v>116</v>
      </c>
      <c r="D5" s="13" t="s">
        <v>4</v>
      </c>
      <c r="E5" s="7"/>
      <c r="F5" s="11" t="s">
        <v>3</v>
      </c>
      <c r="G5" s="12" t="str">
        <f>B5</f>
        <v>01/11 - 30/11</v>
      </c>
      <c r="H5" s="12" t="str">
        <f>C5</f>
        <v>01/01 - 30/11</v>
      </c>
      <c r="I5" s="13" t="s">
        <v>4</v>
      </c>
      <c r="J5" s="7"/>
      <c r="K5" s="11" t="s">
        <v>3</v>
      </c>
      <c r="L5" s="12" t="str">
        <f>B5</f>
        <v>01/11 - 30/11</v>
      </c>
      <c r="M5" s="12" t="str">
        <f>C5</f>
        <v>01/01 - 30/11</v>
      </c>
      <c r="N5" s="13" t="s">
        <v>4</v>
      </c>
    </row>
    <row r="6" spans="1:14" ht="12.75">
      <c r="A6" s="15" t="s">
        <v>5</v>
      </c>
      <c r="B6">
        <v>4</v>
      </c>
      <c r="C6">
        <v>444</v>
      </c>
      <c r="D6" s="17">
        <f>SUM(C6/C46)</f>
        <v>0.002496612142306892</v>
      </c>
      <c r="E6" s="18"/>
      <c r="F6" s="15" t="s">
        <v>56</v>
      </c>
      <c r="G6" s="64">
        <v>3</v>
      </c>
      <c r="H6" s="64">
        <v>427</v>
      </c>
      <c r="I6" s="17">
        <f>SUM(H6/H46)</f>
        <v>0.01062162632770329</v>
      </c>
      <c r="J6" s="18"/>
      <c r="K6" s="15" t="s">
        <v>7</v>
      </c>
      <c r="L6">
        <v>1</v>
      </c>
      <c r="M6">
        <v>83</v>
      </c>
      <c r="N6" s="17">
        <f>SUM(M6/M22)</f>
        <v>0.014300482425913164</v>
      </c>
    </row>
    <row r="7" spans="1:14" ht="12.75">
      <c r="A7" s="15" t="s">
        <v>8</v>
      </c>
      <c r="B7">
        <v>57</v>
      </c>
      <c r="C7" s="37">
        <v>4290</v>
      </c>
      <c r="D7" s="17">
        <f>SUM(C7/C46)</f>
        <v>0.024122671374992268</v>
      </c>
      <c r="E7" s="18"/>
      <c r="F7" s="15" t="s">
        <v>6</v>
      </c>
      <c r="G7" s="64">
        <v>1</v>
      </c>
      <c r="H7" s="64">
        <v>140</v>
      </c>
      <c r="I7" s="17">
        <f>SUM(H7/H46)</f>
        <v>0.0034825004353125546</v>
      </c>
      <c r="J7" s="18"/>
      <c r="K7" s="15" t="s">
        <v>10</v>
      </c>
      <c r="L7">
        <v>24</v>
      </c>
      <c r="M7">
        <v>873</v>
      </c>
      <c r="N7" s="17">
        <f>SUM(M7/M22)</f>
        <v>0.15041350792556857</v>
      </c>
    </row>
    <row r="8" spans="1:14" ht="12.75">
      <c r="A8" s="15" t="s">
        <v>11</v>
      </c>
      <c r="B8">
        <v>19</v>
      </c>
      <c r="C8" s="37">
        <v>6015</v>
      </c>
      <c r="D8" s="17">
        <f>SUM(C8/C46)</f>
        <v>0.033822346927873774</v>
      </c>
      <c r="E8" s="18"/>
      <c r="F8" s="15" t="s">
        <v>9</v>
      </c>
      <c r="G8" s="64">
        <v>106</v>
      </c>
      <c r="H8" s="34">
        <v>2169</v>
      </c>
      <c r="I8" s="17">
        <f>SUM(H8/H46)</f>
        <v>0.05395388174423522</v>
      </c>
      <c r="J8" s="18"/>
      <c r="K8" s="15" t="s">
        <v>13</v>
      </c>
      <c r="L8">
        <v>8</v>
      </c>
      <c r="M8">
        <v>461</v>
      </c>
      <c r="N8" s="17">
        <f>SUM(M8/M22)</f>
        <v>0.07942798070296347</v>
      </c>
    </row>
    <row r="9" spans="1:14" ht="12.75">
      <c r="A9" s="21" t="s">
        <v>58</v>
      </c>
      <c r="B9">
        <v>0</v>
      </c>
      <c r="C9">
        <v>7</v>
      </c>
      <c r="D9" s="17">
        <f>SUM(C9/C47)</f>
        <v>4.0904336444010726E-05</v>
      </c>
      <c r="E9" s="18"/>
      <c r="F9" s="15" t="s">
        <v>14</v>
      </c>
      <c r="G9" s="64">
        <v>97</v>
      </c>
      <c r="H9" s="34">
        <v>1359</v>
      </c>
      <c r="I9" s="17">
        <f>SUM(H9/H46)</f>
        <v>0.033805129225641155</v>
      </c>
      <c r="J9" s="18"/>
      <c r="K9" s="15" t="s">
        <v>15</v>
      </c>
      <c r="L9">
        <v>28</v>
      </c>
      <c r="M9">
        <v>458</v>
      </c>
      <c r="N9" s="17">
        <f>SUM(M9/M22)</f>
        <v>0.07891109579600275</v>
      </c>
    </row>
    <row r="10" spans="1:14" ht="12.75">
      <c r="A10" s="15" t="s">
        <v>56</v>
      </c>
      <c r="B10">
        <v>22</v>
      </c>
      <c r="C10" s="37">
        <v>3010</v>
      </c>
      <c r="D10" s="17">
        <f>SUM(C10/C46)</f>
        <v>0.016925230964738164</v>
      </c>
      <c r="E10" s="18"/>
      <c r="F10" s="15" t="s">
        <v>16</v>
      </c>
      <c r="G10" s="64">
        <v>461</v>
      </c>
      <c r="H10" s="34">
        <v>7848</v>
      </c>
      <c r="I10" s="17">
        <f>SUM(H10/H46)</f>
        <v>0.19521902440237804</v>
      </c>
      <c r="J10" s="18"/>
      <c r="K10" s="15" t="s">
        <v>17</v>
      </c>
      <c r="L10">
        <v>16</v>
      </c>
      <c r="M10">
        <v>450</v>
      </c>
      <c r="N10" s="17">
        <f>SUM(M10/M22)</f>
        <v>0.07753273604410751</v>
      </c>
    </row>
    <row r="11" spans="1:14" ht="12.75">
      <c r="A11" s="15" t="s">
        <v>47</v>
      </c>
      <c r="B11">
        <v>15</v>
      </c>
      <c r="C11">
        <v>489</v>
      </c>
      <c r="D11" s="17">
        <f>SUM(C11/C46)</f>
        <v>0.0027496471567298878</v>
      </c>
      <c r="E11" s="18"/>
      <c r="F11" s="15" t="s">
        <v>59</v>
      </c>
      <c r="G11" s="64">
        <v>42</v>
      </c>
      <c r="H11" s="34">
        <v>2167</v>
      </c>
      <c r="I11" s="17">
        <f>SUM(H11/H46)</f>
        <v>0.05390413173801647</v>
      </c>
      <c r="J11" s="18"/>
      <c r="K11" s="15" t="s">
        <v>19</v>
      </c>
      <c r="L11">
        <v>13</v>
      </c>
      <c r="M11">
        <v>352</v>
      </c>
      <c r="N11" s="17">
        <f>SUM(M11/M22)</f>
        <v>0.06064782908339077</v>
      </c>
    </row>
    <row r="12" spans="1:14" ht="12.75">
      <c r="A12" s="15" t="s">
        <v>9</v>
      </c>
      <c r="B12">
        <v>23</v>
      </c>
      <c r="C12" s="37">
        <v>3035</v>
      </c>
      <c r="D12" s="17">
        <f>SUM(C12/C46)</f>
        <v>0.017065805972750942</v>
      </c>
      <c r="E12" s="18"/>
      <c r="F12" s="15" t="s">
        <v>18</v>
      </c>
      <c r="G12" s="64">
        <v>2</v>
      </c>
      <c r="H12" s="64">
        <v>458</v>
      </c>
      <c r="I12" s="17">
        <f>SUM(H12/H46)</f>
        <v>0.011392751424093928</v>
      </c>
      <c r="J12" s="18"/>
      <c r="K12" s="15" t="s">
        <v>20</v>
      </c>
      <c r="L12">
        <v>44</v>
      </c>
      <c r="M12">
        <v>700</v>
      </c>
      <c r="N12" s="17">
        <f>SUM(M12/M22)</f>
        <v>0.1206064782908339</v>
      </c>
    </row>
    <row r="13" spans="1:14" ht="13.5" customHeight="1">
      <c r="A13" s="15" t="s">
        <v>12</v>
      </c>
      <c r="B13">
        <v>7</v>
      </c>
      <c r="C13">
        <v>455</v>
      </c>
      <c r="D13" s="17">
        <f>SUM(C13/C46)</f>
        <v>0.0025584651458325134</v>
      </c>
      <c r="E13" s="18"/>
      <c r="F13" s="15" t="s">
        <v>15</v>
      </c>
      <c r="G13" s="64">
        <v>21</v>
      </c>
      <c r="H13" s="64">
        <v>608</v>
      </c>
      <c r="I13" s="17">
        <f>SUM(H13/H46)</f>
        <v>0.015124001890500236</v>
      </c>
      <c r="J13" s="18"/>
      <c r="K13" s="15" t="s">
        <v>21</v>
      </c>
      <c r="L13">
        <v>18</v>
      </c>
      <c r="M13">
        <v>254</v>
      </c>
      <c r="N13" s="17">
        <f>SUM(M13/M22)</f>
        <v>0.04376292212267402</v>
      </c>
    </row>
    <row r="14" spans="1:14" ht="12.75">
      <c r="A14" s="15" t="s">
        <v>103</v>
      </c>
      <c r="B14">
        <v>5</v>
      </c>
      <c r="C14">
        <v>40</v>
      </c>
      <c r="D14" s="17">
        <f>SUM(C14/C46)</f>
        <v>0.00022492001282044073</v>
      </c>
      <c r="E14" s="18"/>
      <c r="F14" s="15" t="s">
        <v>17</v>
      </c>
      <c r="G14" s="64">
        <v>6</v>
      </c>
      <c r="H14" s="64">
        <v>223</v>
      </c>
      <c r="I14" s="17">
        <f>SUM(H14/H46)</f>
        <v>0.005547125693390712</v>
      </c>
      <c r="J14" s="18"/>
      <c r="K14" s="15" t="s">
        <v>24</v>
      </c>
      <c r="L14">
        <v>6</v>
      </c>
      <c r="M14">
        <v>255</v>
      </c>
      <c r="N14" s="17">
        <f>SUM(M14/M22)</f>
        <v>0.04393521709166092</v>
      </c>
    </row>
    <row r="15" spans="1:14" ht="12.75">
      <c r="A15" s="15" t="s">
        <v>14</v>
      </c>
      <c r="B15">
        <v>35</v>
      </c>
      <c r="C15" s="37">
        <v>3093</v>
      </c>
      <c r="D15" s="17">
        <f>SUM(C15/C46)</f>
        <v>0.01739193999134058</v>
      </c>
      <c r="E15" s="18"/>
      <c r="F15" s="21" t="s">
        <v>23</v>
      </c>
      <c r="G15" s="64">
        <v>8</v>
      </c>
      <c r="H15" s="64">
        <v>296</v>
      </c>
      <c r="I15" s="17">
        <f>SUM(H15/H46)</f>
        <v>0.007363000920375115</v>
      </c>
      <c r="J15" s="18"/>
      <c r="K15" s="15" t="s">
        <v>25</v>
      </c>
      <c r="L15">
        <v>9</v>
      </c>
      <c r="M15">
        <v>819</v>
      </c>
      <c r="N15" s="17">
        <f>SUM(M15/M22)</f>
        <v>0.14110957960027568</v>
      </c>
    </row>
    <row r="16" spans="1:14" ht="12.75">
      <c r="A16" s="15" t="s">
        <v>16</v>
      </c>
      <c r="B16">
        <v>262</v>
      </c>
      <c r="C16" s="37">
        <v>20114</v>
      </c>
      <c r="D16" s="17">
        <f>SUM(C16/C46)</f>
        <v>0.11310102844675862</v>
      </c>
      <c r="E16" s="18"/>
      <c r="F16" s="21" t="s">
        <v>30</v>
      </c>
      <c r="G16" s="64">
        <v>10</v>
      </c>
      <c r="H16" s="64">
        <v>943</v>
      </c>
      <c r="I16" s="17">
        <f>SUM(H16/H46)</f>
        <v>0.02345712793214099</v>
      </c>
      <c r="J16" s="18"/>
      <c r="K16" s="15" t="s">
        <v>27</v>
      </c>
      <c r="L16">
        <v>8</v>
      </c>
      <c r="M16">
        <v>781</v>
      </c>
      <c r="N16" s="17">
        <f>SUM(M16/M22)</f>
        <v>0.13456237077877325</v>
      </c>
    </row>
    <row r="17" spans="1:14" ht="12.75">
      <c r="A17" s="15" t="s">
        <v>59</v>
      </c>
      <c r="B17">
        <v>106</v>
      </c>
      <c r="C17" s="37">
        <v>13517</v>
      </c>
      <c r="D17" s="17">
        <f>SUM(C17/C46)</f>
        <v>0.07600609533234744</v>
      </c>
      <c r="E17" s="18"/>
      <c r="F17" s="15" t="s">
        <v>26</v>
      </c>
      <c r="G17" s="64">
        <v>2</v>
      </c>
      <c r="H17" s="64">
        <v>24</v>
      </c>
      <c r="I17" s="17">
        <f>SUM(H17/H46)</f>
        <v>0.0005970000746250093</v>
      </c>
      <c r="J17" s="18"/>
      <c r="K17" s="15" t="s">
        <v>29</v>
      </c>
      <c r="L17">
        <v>0</v>
      </c>
      <c r="M17">
        <v>7</v>
      </c>
      <c r="N17" s="17">
        <f>SUM(M17/M22)</f>
        <v>0.001206064782908339</v>
      </c>
    </row>
    <row r="18" spans="1:14" ht="12.75">
      <c r="A18" s="15" t="s">
        <v>22</v>
      </c>
      <c r="B18">
        <v>23</v>
      </c>
      <c r="C18" s="37">
        <v>3577</v>
      </c>
      <c r="D18" s="17">
        <f>SUM(C18/C46)</f>
        <v>0.02011347214646791</v>
      </c>
      <c r="E18" s="18"/>
      <c r="F18" s="15" t="s">
        <v>20</v>
      </c>
      <c r="G18" s="64">
        <v>33</v>
      </c>
      <c r="H18" s="34">
        <v>1197</v>
      </c>
      <c r="I18" s="17">
        <f>SUM(H18/H46)</f>
        <v>0.02977537872192234</v>
      </c>
      <c r="J18" s="18"/>
      <c r="K18" s="15" t="s">
        <v>46</v>
      </c>
      <c r="L18">
        <v>16</v>
      </c>
      <c r="M18">
        <v>311</v>
      </c>
      <c r="N18" s="17">
        <f>SUM(M18/M22)</f>
        <v>0.053583735354927636</v>
      </c>
    </row>
    <row r="19" spans="1:14" ht="12.75">
      <c r="A19" s="15" t="s">
        <v>18</v>
      </c>
      <c r="B19">
        <v>55</v>
      </c>
      <c r="C19" s="37">
        <v>7061</v>
      </c>
      <c r="D19" s="17">
        <f>SUM(C19/C46)</f>
        <v>0.0397040052631283</v>
      </c>
      <c r="E19" s="18"/>
      <c r="F19" s="15" t="s">
        <v>21</v>
      </c>
      <c r="G19" s="64">
        <v>21</v>
      </c>
      <c r="H19" s="34">
        <v>1593</v>
      </c>
      <c r="I19" s="17">
        <f>SUM(H19/H46)</f>
        <v>0.039625879953234994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10</v>
      </c>
      <c r="C20">
        <v>40</v>
      </c>
      <c r="D20" s="17">
        <f>SUM(C20/C46)</f>
        <v>0.00022492001282044073</v>
      </c>
      <c r="E20" s="18"/>
      <c r="F20" s="15" t="s">
        <v>32</v>
      </c>
      <c r="G20" s="64">
        <v>115</v>
      </c>
      <c r="H20" s="34">
        <v>4234</v>
      </c>
      <c r="I20" s="17">
        <f>SUM(H20/H46)</f>
        <v>0.1053207631650954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9</v>
      </c>
      <c r="C21">
        <v>352</v>
      </c>
      <c r="D21" s="17">
        <f>SUM(C21/C46)</f>
        <v>0.0019792961128198786</v>
      </c>
      <c r="E21" s="18"/>
      <c r="F21" s="15" t="s">
        <v>34</v>
      </c>
      <c r="G21" s="64">
        <v>36</v>
      </c>
      <c r="H21" s="34">
        <v>1409</v>
      </c>
      <c r="I21" s="17">
        <f>SUM(H21/H46)</f>
        <v>0.03504887938110992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65</v>
      </c>
      <c r="C22" s="37">
        <v>3370</v>
      </c>
      <c r="D22" s="17">
        <f>SUM(C22/C46)</f>
        <v>0.01894951108012213</v>
      </c>
      <c r="E22" s="18"/>
      <c r="F22" s="21" t="s">
        <v>54</v>
      </c>
      <c r="G22" s="64">
        <v>0</v>
      </c>
      <c r="H22" s="64">
        <v>6</v>
      </c>
      <c r="I22" s="17">
        <f>SUM(H22/H46)</f>
        <v>0.00014925001865625232</v>
      </c>
      <c r="J22" s="18"/>
      <c r="K22" s="39" t="str">
        <f>F46</f>
        <v>Total NOVEMBER 2006</v>
      </c>
      <c r="L22" s="7">
        <f>SUM(L6:L21)</f>
        <v>191</v>
      </c>
      <c r="M22" s="40">
        <f>SUM(M6:M21)</f>
        <v>5804</v>
      </c>
      <c r="N22" s="24"/>
      <c r="P22" s="37"/>
      <c r="Q22" s="37"/>
    </row>
    <row r="23" spans="1:17" ht="12.75">
      <c r="A23" s="15" t="s">
        <v>30</v>
      </c>
      <c r="B23">
        <v>5</v>
      </c>
      <c r="C23" s="37">
        <v>1575</v>
      </c>
      <c r="D23" s="17">
        <f>SUM(C23/C46)</f>
        <v>0.008856225504804853</v>
      </c>
      <c r="E23" s="18"/>
      <c r="F23" s="15" t="s">
        <v>24</v>
      </c>
      <c r="G23" s="64">
        <v>48</v>
      </c>
      <c r="H23" s="34">
        <v>2813</v>
      </c>
      <c r="I23" s="17">
        <f>SUM(H23/H46)</f>
        <v>0.06997338374667297</v>
      </c>
      <c r="J23" s="18"/>
      <c r="K23" s="39" t="str">
        <f>F47</f>
        <v>Total NOVEMBER 2005</v>
      </c>
      <c r="L23" s="7">
        <v>144</v>
      </c>
      <c r="M23" s="40">
        <v>4809</v>
      </c>
      <c r="N23" s="24"/>
      <c r="P23" s="42"/>
      <c r="Q23" s="42"/>
    </row>
    <row r="24" spans="1:17" ht="12.75">
      <c r="A24" s="15" t="s">
        <v>31</v>
      </c>
      <c r="B24">
        <v>6</v>
      </c>
      <c r="C24" s="37">
        <v>1426</v>
      </c>
      <c r="D24" s="17">
        <f>SUM(C24/C46)</f>
        <v>0.008018398457048713</v>
      </c>
      <c r="E24" s="18"/>
      <c r="F24" s="21" t="s">
        <v>44</v>
      </c>
      <c r="G24" s="64">
        <v>0</v>
      </c>
      <c r="H24" s="64">
        <v>1</v>
      </c>
      <c r="I24" s="17">
        <f>SUM(H24/H46)</f>
        <v>2.487500310937539E-05</v>
      </c>
      <c r="J24" s="18"/>
      <c r="K24" s="39" t="str">
        <f>F48</f>
        <v>2006 change 2005</v>
      </c>
      <c r="L24" s="42">
        <f>SUM(L22-L23)</f>
        <v>47</v>
      </c>
      <c r="M24" s="42">
        <f>SUM(M22-M23)</f>
        <v>995</v>
      </c>
      <c r="N24" s="24"/>
      <c r="P24" s="43"/>
      <c r="Q24" s="43"/>
    </row>
    <row r="25" spans="1:14" ht="12.75">
      <c r="A25" s="15" t="s">
        <v>26</v>
      </c>
      <c r="B25">
        <v>36</v>
      </c>
      <c r="C25" s="37">
        <v>3351</v>
      </c>
      <c r="D25" s="17">
        <f>SUM(C25/C46)</f>
        <v>0.018842674074032423</v>
      </c>
      <c r="E25" s="18"/>
      <c r="F25" s="21" t="s">
        <v>61</v>
      </c>
      <c r="G25" s="64">
        <v>0</v>
      </c>
      <c r="H25" s="64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0.3263888888888889</v>
      </c>
      <c r="M25" s="43">
        <f>SUM((M22-M23)/M23)</f>
        <v>0.20690372218756498</v>
      </c>
      <c r="N25" s="24"/>
    </row>
    <row r="26" spans="1:14" ht="12.75">
      <c r="A26" s="15" t="s">
        <v>33</v>
      </c>
      <c r="B26">
        <v>17</v>
      </c>
      <c r="C26" s="37">
        <v>5260</v>
      </c>
      <c r="D26" s="17">
        <f>SUM(C26/C46)</f>
        <v>0.029576981685887956</v>
      </c>
      <c r="E26" s="18"/>
      <c r="F26" s="15" t="s">
        <v>36</v>
      </c>
      <c r="G26" s="64">
        <v>0</v>
      </c>
      <c r="H26" s="64">
        <v>20</v>
      </c>
      <c r="I26" s="17">
        <f>SUM(H26/H46)</f>
        <v>0.0004975000621875078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2</v>
      </c>
      <c r="C27">
        <v>68</v>
      </c>
      <c r="D27" s="17">
        <f>SUM(C27/C46)</f>
        <v>0.0003823640217947492</v>
      </c>
      <c r="E27" s="18"/>
      <c r="F27" s="15" t="s">
        <v>37</v>
      </c>
      <c r="G27" s="64">
        <v>2</v>
      </c>
      <c r="H27" s="64">
        <v>65</v>
      </c>
      <c r="I27" s="17">
        <f>SUM(H27/H46)</f>
        <v>0.0016168752021094002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24</v>
      </c>
      <c r="C28">
        <v>919</v>
      </c>
      <c r="D28" s="17">
        <f>SUM(C28/C46)</f>
        <v>0.005167537294549626</v>
      </c>
      <c r="E28" s="18"/>
      <c r="F28" s="15" t="s">
        <v>53</v>
      </c>
      <c r="G28" s="64">
        <v>0</v>
      </c>
      <c r="H28" s="64">
        <v>1</v>
      </c>
      <c r="I28" s="17">
        <f>SUM(H28/H46)</f>
        <v>2.487500310937539E-05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13</v>
      </c>
      <c r="C29" s="37">
        <v>2012</v>
      </c>
      <c r="D29" s="17">
        <f>SUM(C29/C46)</f>
        <v>0.011313476644868169</v>
      </c>
      <c r="E29" s="18"/>
      <c r="F29" s="15" t="s">
        <v>38</v>
      </c>
      <c r="G29" s="64">
        <v>81</v>
      </c>
      <c r="H29" s="34">
        <v>5034</v>
      </c>
      <c r="I29" s="17">
        <f>SUM(H29/H46)</f>
        <v>0.1252207656525957</v>
      </c>
      <c r="J29" s="18"/>
      <c r="L29" s="14"/>
    </row>
    <row r="30" spans="1:14" ht="12.75">
      <c r="A30" s="15" t="s">
        <v>32</v>
      </c>
      <c r="B30">
        <v>49</v>
      </c>
      <c r="C30" s="37">
        <v>13574</v>
      </c>
      <c r="D30" s="17">
        <f>SUM(C30/C46)</f>
        <v>0.07632660635061657</v>
      </c>
      <c r="E30" s="18"/>
      <c r="F30" s="15" t="s">
        <v>39</v>
      </c>
      <c r="G30" s="64">
        <v>133</v>
      </c>
      <c r="H30" s="34">
        <v>5821</v>
      </c>
      <c r="I30" s="17">
        <f>SUM(H30/H46)</f>
        <v>0.14479739309967413</v>
      </c>
      <c r="K30" s="9"/>
      <c r="L30" s="65" t="s">
        <v>51</v>
      </c>
      <c r="M30" s="65"/>
      <c r="N30" s="66"/>
    </row>
    <row r="31" spans="1:14" ht="12.75">
      <c r="A31" s="15" t="s">
        <v>34</v>
      </c>
      <c r="B31">
        <v>49</v>
      </c>
      <c r="C31" s="37">
        <v>7638</v>
      </c>
      <c r="D31" s="17">
        <f>SUM(C31/C46)</f>
        <v>0.042948476448063155</v>
      </c>
      <c r="E31" s="18"/>
      <c r="F31" s="15" t="s">
        <v>29</v>
      </c>
      <c r="G31" s="64">
        <v>107</v>
      </c>
      <c r="H31" s="34">
        <v>1345</v>
      </c>
      <c r="I31" s="17">
        <f>SUM(H31/H46)</f>
        <v>0.0334568791821099</v>
      </c>
      <c r="K31" s="11" t="s">
        <v>3</v>
      </c>
      <c r="L31" s="12" t="str">
        <f>B5</f>
        <v>01/11 - 30/11</v>
      </c>
      <c r="M31" s="12" t="str">
        <f>C5</f>
        <v>01/01 - 30/11</v>
      </c>
      <c r="N31" s="13" t="s">
        <v>4</v>
      </c>
    </row>
    <row r="32" spans="1:14" ht="12.75">
      <c r="A32" s="26" t="s">
        <v>40</v>
      </c>
      <c r="B32">
        <v>0</v>
      </c>
      <c r="C32">
        <v>94</v>
      </c>
      <c r="D32" s="17">
        <f>SUM(C32/C46)</f>
        <v>0.0005285620301280357</v>
      </c>
      <c r="E32" s="18"/>
      <c r="F32" s="15"/>
      <c r="G32" s="16"/>
      <c r="H32" s="16"/>
      <c r="I32" s="17"/>
      <c r="K32" s="15" t="s">
        <v>66</v>
      </c>
      <c r="L32">
        <v>0</v>
      </c>
      <c r="M32">
        <v>2</v>
      </c>
      <c r="N32" s="17">
        <f>SUM(M32/M46)</f>
        <v>0.004975124378109453</v>
      </c>
    </row>
    <row r="33" spans="1:14" ht="12.75">
      <c r="A33" s="15" t="s">
        <v>24</v>
      </c>
      <c r="B33">
        <v>61</v>
      </c>
      <c r="C33" s="37">
        <v>8990</v>
      </c>
      <c r="D33" s="17">
        <f>SUM(C33/C46)</f>
        <v>0.050550772881394056</v>
      </c>
      <c r="E33" s="18"/>
      <c r="F33" s="26"/>
      <c r="G33" s="27"/>
      <c r="H33" s="27"/>
      <c r="I33" s="61"/>
      <c r="J33" s="18"/>
      <c r="K33" s="15" t="s">
        <v>10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41</v>
      </c>
      <c r="B34">
        <v>15</v>
      </c>
      <c r="C34" s="37">
        <v>1260</v>
      </c>
      <c r="D34" s="17">
        <f>SUM(C34/C46)</f>
        <v>0.007084980403843883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26</v>
      </c>
      <c r="N34" s="17">
        <f>SUM(M34/M46)</f>
        <v>0.06467661691542288</v>
      </c>
    </row>
    <row r="35" spans="1:14" ht="12.75">
      <c r="A35" s="15" t="s">
        <v>36</v>
      </c>
      <c r="B35">
        <v>25</v>
      </c>
      <c r="C35" s="37">
        <v>3125</v>
      </c>
      <c r="D35" s="17">
        <f>SUM(C35/C46)</f>
        <v>0.01757187600159693</v>
      </c>
      <c r="E35" s="18"/>
      <c r="F35" s="26"/>
      <c r="G35" s="16"/>
      <c r="H35" s="16"/>
      <c r="I35" s="17"/>
      <c r="K35" s="15" t="s">
        <v>33</v>
      </c>
      <c r="L35">
        <v>0</v>
      </c>
      <c r="M35">
        <v>65</v>
      </c>
      <c r="N35" s="17">
        <f>SUM(M35/M46)</f>
        <v>0.16169154228855723</v>
      </c>
    </row>
    <row r="36" spans="1:14" ht="12.75">
      <c r="A36" s="15" t="s">
        <v>42</v>
      </c>
      <c r="B36">
        <v>83</v>
      </c>
      <c r="C36" s="37">
        <v>5378</v>
      </c>
      <c r="D36" s="17">
        <f>SUM(C36/C46)</f>
        <v>0.030240495723708256</v>
      </c>
      <c r="E36" s="18"/>
      <c r="F36" s="26"/>
      <c r="G36" s="27"/>
      <c r="H36" s="27"/>
      <c r="I36" s="28"/>
      <c r="K36" s="15" t="s">
        <v>25</v>
      </c>
      <c r="L36">
        <v>0</v>
      </c>
      <c r="M36">
        <v>91</v>
      </c>
      <c r="N36" s="17">
        <f>SUM(M36/M46)</f>
        <v>0.2263681592039801</v>
      </c>
    </row>
    <row r="37" spans="1:14" ht="12.75">
      <c r="A37" s="15" t="s">
        <v>48</v>
      </c>
      <c r="B37">
        <v>1</v>
      </c>
      <c r="C37">
        <v>20</v>
      </c>
      <c r="D37" s="17">
        <f>SUM(C37/C46)</f>
        <v>0.00011246000641022037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27</v>
      </c>
      <c r="N37" s="17">
        <f>SUM(M37/M46)</f>
        <v>0.06716417910447761</v>
      </c>
    </row>
    <row r="38" spans="1:14" ht="12.75">
      <c r="A38" s="15" t="s">
        <v>43</v>
      </c>
      <c r="B38">
        <v>13</v>
      </c>
      <c r="C38">
        <v>533</v>
      </c>
      <c r="D38" s="17">
        <f>SUM(C38/C46)</f>
        <v>0.002997059170832373</v>
      </c>
      <c r="E38" s="18"/>
      <c r="F38" s="26"/>
      <c r="G38" s="27"/>
      <c r="H38" s="27"/>
      <c r="I38" s="28"/>
      <c r="J38" s="31"/>
      <c r="K38" s="15" t="s">
        <v>57</v>
      </c>
      <c r="L38">
        <v>0</v>
      </c>
      <c r="M38">
        <v>2</v>
      </c>
      <c r="N38" s="17">
        <f>SUM(M38/M46)</f>
        <v>0.004975124378109453</v>
      </c>
    </row>
    <row r="39" spans="1:14" ht="12.75">
      <c r="A39" s="15" t="s">
        <v>37</v>
      </c>
      <c r="B39">
        <v>49</v>
      </c>
      <c r="C39" s="37">
        <v>4040</v>
      </c>
      <c r="D39" s="17">
        <f>SUM(C39/C46)</f>
        <v>0.022716921294864512</v>
      </c>
      <c r="E39" s="18"/>
      <c r="F39" s="26"/>
      <c r="G39" s="27"/>
      <c r="H39" s="27"/>
      <c r="I39" s="28"/>
      <c r="J39" s="34"/>
      <c r="K39" s="15" t="s">
        <v>52</v>
      </c>
      <c r="L39">
        <v>0</v>
      </c>
      <c r="M39">
        <v>3</v>
      </c>
      <c r="N39" s="17">
        <f>SUM(M39/M46)</f>
        <v>0.007462686567164179</v>
      </c>
    </row>
    <row r="40" spans="1:14" ht="12.75">
      <c r="A40" s="15" t="s">
        <v>53</v>
      </c>
      <c r="B40">
        <v>0</v>
      </c>
      <c r="C40">
        <v>2</v>
      </c>
      <c r="D40" s="17">
        <f>SUM(C40/C46)</f>
        <v>1.1246000641022036E-05</v>
      </c>
      <c r="E40" s="18"/>
      <c r="F40" s="15"/>
      <c r="G40" s="16"/>
      <c r="H40" s="16"/>
      <c r="I40" s="30"/>
      <c r="J40" s="37"/>
      <c r="K40" s="15" t="s">
        <v>46</v>
      </c>
      <c r="L40">
        <v>0</v>
      </c>
      <c r="M40">
        <v>186</v>
      </c>
      <c r="N40" s="17">
        <f>SUM(M40/M46)</f>
        <v>0.4626865671641791</v>
      </c>
    </row>
    <row r="41" spans="1:14" ht="12.75">
      <c r="A41" s="15" t="s">
        <v>38</v>
      </c>
      <c r="B41">
        <v>301</v>
      </c>
      <c r="C41" s="37">
        <v>25352</v>
      </c>
      <c r="D41" s="17">
        <f>SUM(C41/C46)</f>
        <v>0.14255430412559533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>
        <v>163</v>
      </c>
      <c r="C42" s="37">
        <v>20081</v>
      </c>
      <c r="D42" s="17">
        <f>SUM(C42/C46)</f>
        <v>0.11291546943618176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>
        <v>28</v>
      </c>
      <c r="C43" s="37">
        <v>2802</v>
      </c>
      <c r="D43" s="17">
        <f>SUM(C43/C46)</f>
        <v>0.015755646898071872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>
        <v>38</v>
      </c>
      <c r="C44" s="37">
        <v>1432</v>
      </c>
      <c r="D44" s="17">
        <f>SUM(C44/C46)</f>
        <v>0.008052136458971779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117</v>
      </c>
      <c r="B46" s="40">
        <v>1695</v>
      </c>
      <c r="C46" s="40">
        <f>SUM(C6:C44)</f>
        <v>177841</v>
      </c>
      <c r="D46" s="41"/>
      <c r="E46" s="7"/>
      <c r="F46" s="39" t="str">
        <f>A46</f>
        <v>Total NOVEMBER 2006</v>
      </c>
      <c r="G46" s="40">
        <v>1335</v>
      </c>
      <c r="H46" s="40">
        <f>SUM(H6:H45)</f>
        <v>40201</v>
      </c>
      <c r="I46" s="30"/>
      <c r="J46" s="45"/>
      <c r="K46" s="39" t="str">
        <f>A46</f>
        <v>Total NOVEMBER 2006</v>
      </c>
      <c r="L46" s="40">
        <f>SUM(L32:L40)</f>
        <v>0</v>
      </c>
      <c r="M46" s="40">
        <f>SUM(M32:M40)</f>
        <v>402</v>
      </c>
      <c r="N46" s="24"/>
    </row>
    <row r="47" spans="1:14" ht="12.75">
      <c r="A47" s="39" t="s">
        <v>118</v>
      </c>
      <c r="B47" s="40">
        <v>1665</v>
      </c>
      <c r="C47" s="40">
        <v>171131</v>
      </c>
      <c r="D47" s="41"/>
      <c r="E47" s="7"/>
      <c r="F47" s="39" t="str">
        <f>A47</f>
        <v>Total NOVEMBER 2005</v>
      </c>
      <c r="G47" s="40">
        <v>1052</v>
      </c>
      <c r="H47" s="40">
        <v>36524</v>
      </c>
      <c r="I47" s="41"/>
      <c r="J47" s="45"/>
      <c r="K47" s="39" t="str">
        <f>A47</f>
        <v>Total NOVEMBER 2005</v>
      </c>
      <c r="L47" s="7">
        <v>0</v>
      </c>
      <c r="M47" s="7">
        <v>251</v>
      </c>
      <c r="N47" s="24"/>
    </row>
    <row r="48" spans="1:14" ht="12.75">
      <c r="A48" s="39" t="s">
        <v>63</v>
      </c>
      <c r="B48" s="42">
        <v>30</v>
      </c>
      <c r="C48" s="42">
        <f>SUM(C46-C47)</f>
        <v>6710</v>
      </c>
      <c r="D48" s="41"/>
      <c r="E48" s="45"/>
      <c r="F48" s="39" t="str">
        <f>A48</f>
        <v>2006 change 2005</v>
      </c>
      <c r="G48" s="42">
        <f>SUM(G46-G47)</f>
        <v>283</v>
      </c>
      <c r="H48" s="42">
        <f>SUM(H46-H47)</f>
        <v>3677</v>
      </c>
      <c r="I48" s="44"/>
      <c r="J48" s="45"/>
      <c r="K48" s="39" t="str">
        <f>A48</f>
        <v>2006 change 2005</v>
      </c>
      <c r="L48" s="42">
        <f>SUM(L46-L47)</f>
        <v>0</v>
      </c>
      <c r="M48" s="42">
        <f>SUM(M46-M47)</f>
        <v>151</v>
      </c>
      <c r="N48" s="24"/>
    </row>
    <row r="49" spans="1:14" ht="12.75">
      <c r="A49" s="39" t="s">
        <v>64</v>
      </c>
      <c r="B49" s="43">
        <f>SUM((B46-B47)/B47)</f>
        <v>0.018018018018018018</v>
      </c>
      <c r="C49" s="43">
        <f>SUM((C46-C47)/C47)</f>
        <v>0.039209728219901714</v>
      </c>
      <c r="D49" s="44"/>
      <c r="E49" s="45"/>
      <c r="F49" s="39" t="str">
        <f>A49</f>
        <v>% change 2006 - 2005</v>
      </c>
      <c r="G49" s="43">
        <f>SUM((G46-G47)/G47)</f>
        <v>0.26901140684410646</v>
      </c>
      <c r="H49" s="43">
        <f>SUM((H46-H47)/H47)</f>
        <v>0.10067352973387361</v>
      </c>
      <c r="I49" s="44"/>
      <c r="J49"/>
      <c r="K49" s="39" t="str">
        <f>A49</f>
        <v>% change 2006 - 2005</v>
      </c>
      <c r="L49" s="43">
        <v>0</v>
      </c>
      <c r="M49" s="43">
        <f>SUM((M46-M47)/M47)</f>
        <v>0.601593625498008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120</v>
      </c>
      <c r="C5" s="12" t="s">
        <v>121</v>
      </c>
      <c r="D5" s="13" t="s">
        <v>4</v>
      </c>
      <c r="E5" s="7"/>
      <c r="F5" s="11" t="s">
        <v>3</v>
      </c>
      <c r="G5" s="12" t="str">
        <f>B5</f>
        <v>01/12 - 31/12</v>
      </c>
      <c r="H5" s="12" t="str">
        <f>C5</f>
        <v>01/01 - 31/12</v>
      </c>
      <c r="I5" s="13" t="s">
        <v>4</v>
      </c>
      <c r="J5" s="7"/>
      <c r="K5" s="11" t="s">
        <v>3</v>
      </c>
      <c r="L5" s="12" t="str">
        <f>B5</f>
        <v>01/12 - 31/12</v>
      </c>
      <c r="M5" s="12" t="str">
        <f>C5</f>
        <v>01/01 - 31/12</v>
      </c>
      <c r="N5" s="13" t="s">
        <v>4</v>
      </c>
    </row>
    <row r="6" spans="1:14" ht="12.75">
      <c r="A6" s="15" t="s">
        <v>5</v>
      </c>
      <c r="B6">
        <v>1</v>
      </c>
      <c r="C6">
        <v>445</v>
      </c>
      <c r="D6" s="17">
        <f>SUM(C6/C46)</f>
        <v>0.0024884524621699307</v>
      </c>
      <c r="E6" s="18"/>
      <c r="F6" s="15" t="s">
        <v>56</v>
      </c>
      <c r="G6" s="64">
        <v>2</v>
      </c>
      <c r="H6" s="64">
        <v>429</v>
      </c>
      <c r="I6" s="17">
        <f>SUM(H6/H46)</f>
        <v>0.010568845310536819</v>
      </c>
      <c r="J6" s="18"/>
      <c r="K6" s="15" t="s">
        <v>7</v>
      </c>
      <c r="L6">
        <v>0</v>
      </c>
      <c r="M6">
        <v>83</v>
      </c>
      <c r="N6" s="17">
        <f>SUM(M6/M22)</f>
        <v>0.014166239972691586</v>
      </c>
    </row>
    <row r="7" spans="1:14" ht="12.75">
      <c r="A7" s="15" t="s">
        <v>8</v>
      </c>
      <c r="B7">
        <v>9</v>
      </c>
      <c r="C7" s="37">
        <v>4299</v>
      </c>
      <c r="D7" s="17">
        <f>SUM(C7/C46)</f>
        <v>0.024040128392962993</v>
      </c>
      <c r="E7" s="18"/>
      <c r="F7" s="15" t="s">
        <v>6</v>
      </c>
      <c r="G7" s="64">
        <v>0</v>
      </c>
      <c r="H7" s="64">
        <v>140</v>
      </c>
      <c r="I7" s="17">
        <f>SUM(H7/H46)</f>
        <v>0.003449040427681013</v>
      </c>
      <c r="J7" s="18"/>
      <c r="K7" s="15" t="s">
        <v>10</v>
      </c>
      <c r="L7">
        <v>9</v>
      </c>
      <c r="M7">
        <v>882</v>
      </c>
      <c r="N7" s="17">
        <f>SUM(M7/M22)</f>
        <v>0.15053763440860216</v>
      </c>
    </row>
    <row r="8" spans="1:14" ht="12.75">
      <c r="A8" s="15" t="s">
        <v>11</v>
      </c>
      <c r="B8">
        <v>1</v>
      </c>
      <c r="C8" s="37">
        <v>6016</v>
      </c>
      <c r="D8" s="17">
        <f>SUM(C8/C46)</f>
        <v>0.03364164047733551</v>
      </c>
      <c r="E8" s="18"/>
      <c r="F8" s="15" t="s">
        <v>9</v>
      </c>
      <c r="G8" s="64">
        <v>10</v>
      </c>
      <c r="H8" s="34">
        <v>2179</v>
      </c>
      <c r="I8" s="17">
        <f>SUM(H8/H46)</f>
        <v>0.053681850656549485</v>
      </c>
      <c r="J8" s="18"/>
      <c r="K8" s="15" t="s">
        <v>13</v>
      </c>
      <c r="L8">
        <v>2</v>
      </c>
      <c r="M8">
        <v>463</v>
      </c>
      <c r="N8" s="17">
        <f>SUM(M8/M22)</f>
        <v>0.07902372418501451</v>
      </c>
    </row>
    <row r="9" spans="1:14" ht="12.75">
      <c r="A9" s="21" t="s">
        <v>58</v>
      </c>
      <c r="B9">
        <v>0</v>
      </c>
      <c r="C9">
        <v>7</v>
      </c>
      <c r="D9" s="17">
        <f>SUM(C9/C47)</f>
        <v>4.076118603405306E-05</v>
      </c>
      <c r="E9" s="18"/>
      <c r="F9" s="15" t="s">
        <v>14</v>
      </c>
      <c r="G9" s="64">
        <v>22</v>
      </c>
      <c r="H9" s="34">
        <v>1381</v>
      </c>
      <c r="I9" s="17">
        <f>SUM(H9/H46)</f>
        <v>0.03402232021876771</v>
      </c>
      <c r="J9" s="18"/>
      <c r="K9" s="15" t="s">
        <v>15</v>
      </c>
      <c r="L9">
        <v>3</v>
      </c>
      <c r="M9">
        <v>461</v>
      </c>
      <c r="N9" s="17">
        <f>SUM(M9/M22)</f>
        <v>0.07868236900494965</v>
      </c>
    </row>
    <row r="10" spans="1:14" ht="12.75">
      <c r="A10" s="15" t="s">
        <v>56</v>
      </c>
      <c r="B10">
        <v>8</v>
      </c>
      <c r="C10" s="37">
        <v>3016</v>
      </c>
      <c r="D10" s="17">
        <f>SUM(C10/C46)</f>
        <v>0.016865556462706766</v>
      </c>
      <c r="E10" s="18"/>
      <c r="F10" s="15" t="s">
        <v>16</v>
      </c>
      <c r="G10" s="64">
        <v>160</v>
      </c>
      <c r="H10" s="34">
        <v>8008</v>
      </c>
      <c r="I10" s="17">
        <f>SUM(H10/H46)</f>
        <v>0.19728511246335395</v>
      </c>
      <c r="J10" s="18"/>
      <c r="K10" s="15" t="s">
        <v>17</v>
      </c>
      <c r="L10">
        <v>1</v>
      </c>
      <c r="M10">
        <v>451</v>
      </c>
      <c r="N10" s="17">
        <f>SUM(M10/M22)</f>
        <v>0.07697559310462536</v>
      </c>
    </row>
    <row r="11" spans="1:14" ht="12.75">
      <c r="A11" s="15" t="s">
        <v>47</v>
      </c>
      <c r="B11">
        <v>6</v>
      </c>
      <c r="C11">
        <v>494</v>
      </c>
      <c r="D11" s="17">
        <f>SUM(C11/C46)</f>
        <v>0.0027624618344088666</v>
      </c>
      <c r="E11" s="18"/>
      <c r="F11" s="15" t="s">
        <v>59</v>
      </c>
      <c r="G11" s="64">
        <v>8</v>
      </c>
      <c r="H11" s="34">
        <v>2175</v>
      </c>
      <c r="I11" s="17">
        <f>SUM(H11/H46)</f>
        <v>0.053583306644330024</v>
      </c>
      <c r="J11" s="18"/>
      <c r="K11" s="15" t="s">
        <v>19</v>
      </c>
      <c r="L11">
        <v>2</v>
      </c>
      <c r="M11">
        <v>353</v>
      </c>
      <c r="N11" s="17">
        <f>SUM(M11/M22)</f>
        <v>0.060249189281447346</v>
      </c>
    </row>
    <row r="12" spans="1:14" ht="12.75">
      <c r="A12" s="15" t="s">
        <v>9</v>
      </c>
      <c r="B12">
        <v>73</v>
      </c>
      <c r="C12" s="37">
        <v>3108</v>
      </c>
      <c r="D12" s="17">
        <f>SUM(C12/C46)</f>
        <v>0.01738002303915538</v>
      </c>
      <c r="E12" s="18"/>
      <c r="F12" s="15" t="s">
        <v>18</v>
      </c>
      <c r="G12" s="64">
        <v>0</v>
      </c>
      <c r="H12" s="64">
        <v>458</v>
      </c>
      <c r="I12" s="17">
        <f>SUM(H12/H46)</f>
        <v>0.011283289399127885</v>
      </c>
      <c r="J12" s="18"/>
      <c r="K12" s="15" t="s">
        <v>20</v>
      </c>
      <c r="L12">
        <v>3</v>
      </c>
      <c r="M12">
        <v>703</v>
      </c>
      <c r="N12" s="17">
        <f>SUM(M12/M22)</f>
        <v>0.1199863457927974</v>
      </c>
    </row>
    <row r="13" spans="1:14" ht="13.5" customHeight="1">
      <c r="A13" s="15" t="s">
        <v>12</v>
      </c>
      <c r="B13">
        <v>2</v>
      </c>
      <c r="C13">
        <v>457</v>
      </c>
      <c r="D13" s="17">
        <f>SUM(C13/C46)</f>
        <v>0.0025555567982284456</v>
      </c>
      <c r="E13" s="18"/>
      <c r="F13" s="15" t="s">
        <v>15</v>
      </c>
      <c r="G13" s="64">
        <v>4</v>
      </c>
      <c r="H13" s="64">
        <v>612</v>
      </c>
      <c r="I13" s="17">
        <f>SUM(H13/H46)</f>
        <v>0.015077233869577</v>
      </c>
      <c r="J13" s="18"/>
      <c r="K13" s="15" t="s">
        <v>21</v>
      </c>
      <c r="L13">
        <v>4</v>
      </c>
      <c r="M13">
        <v>258</v>
      </c>
      <c r="N13" s="17">
        <f>SUM(M13/M22)</f>
        <v>0.044034818228366614</v>
      </c>
    </row>
    <row r="14" spans="1:14" ht="12.75">
      <c r="A14" s="15" t="s">
        <v>103</v>
      </c>
      <c r="B14">
        <v>0</v>
      </c>
      <c r="C14">
        <v>40</v>
      </c>
      <c r="D14" s="17">
        <f>SUM(C14/C46)</f>
        <v>0.00022368112019504995</v>
      </c>
      <c r="E14" s="18"/>
      <c r="F14" s="15" t="s">
        <v>17</v>
      </c>
      <c r="G14" s="64">
        <v>1</v>
      </c>
      <c r="H14" s="64">
        <v>224</v>
      </c>
      <c r="I14" s="17">
        <f>SUM(H14/H46)</f>
        <v>0.0055184646842896205</v>
      </c>
      <c r="J14" s="18"/>
      <c r="K14" s="15" t="s">
        <v>24</v>
      </c>
      <c r="L14">
        <v>3</v>
      </c>
      <c r="M14">
        <v>258</v>
      </c>
      <c r="N14" s="17">
        <f>SUM(M14/M22)</f>
        <v>0.044034818228366614</v>
      </c>
    </row>
    <row r="15" spans="1:14" ht="12.75">
      <c r="A15" s="15" t="s">
        <v>14</v>
      </c>
      <c r="B15">
        <v>23</v>
      </c>
      <c r="C15" s="37">
        <v>3115</v>
      </c>
      <c r="D15" s="17">
        <f>SUM(C15/C46)</f>
        <v>0.017419167235189513</v>
      </c>
      <c r="E15" s="18"/>
      <c r="F15" s="21" t="s">
        <v>23</v>
      </c>
      <c r="G15" s="64">
        <v>0</v>
      </c>
      <c r="H15" s="64">
        <v>296</v>
      </c>
      <c r="I15" s="17">
        <f>SUM(H15/H46)</f>
        <v>0.007292256904239856</v>
      </c>
      <c r="J15" s="18"/>
      <c r="K15" s="15" t="s">
        <v>25</v>
      </c>
      <c r="L15">
        <v>21</v>
      </c>
      <c r="M15">
        <v>840</v>
      </c>
      <c r="N15" s="17">
        <f>SUM(M15/M22)</f>
        <v>0.14336917562724014</v>
      </c>
    </row>
    <row r="16" spans="1:14" ht="12.75">
      <c r="A16" s="15" t="s">
        <v>16</v>
      </c>
      <c r="B16">
        <v>110</v>
      </c>
      <c r="C16" s="37">
        <v>20223</v>
      </c>
      <c r="D16" s="17">
        <f>SUM(C16/C46)</f>
        <v>0.11308758234261237</v>
      </c>
      <c r="E16" s="18"/>
      <c r="F16" s="21" t="s">
        <v>30</v>
      </c>
      <c r="G16" s="64">
        <v>0</v>
      </c>
      <c r="H16" s="64">
        <v>943</v>
      </c>
      <c r="I16" s="17">
        <f>SUM(H16/H46)</f>
        <v>0.02323175088073711</v>
      </c>
      <c r="J16" s="18"/>
      <c r="K16" s="15" t="s">
        <v>27</v>
      </c>
      <c r="L16">
        <v>3</v>
      </c>
      <c r="M16">
        <v>784</v>
      </c>
      <c r="N16" s="17">
        <f>SUM(M16/M22)</f>
        <v>0.13381123058542413</v>
      </c>
    </row>
    <row r="17" spans="1:14" ht="12.75">
      <c r="A17" s="15" t="s">
        <v>59</v>
      </c>
      <c r="B17">
        <v>82</v>
      </c>
      <c r="C17" s="37">
        <v>13599</v>
      </c>
      <c r="D17" s="17">
        <f>SUM(C17/C46)</f>
        <v>0.07604598883831211</v>
      </c>
      <c r="E17" s="18"/>
      <c r="F17" s="15" t="s">
        <v>26</v>
      </c>
      <c r="G17" s="64">
        <v>2</v>
      </c>
      <c r="H17" s="64">
        <v>26</v>
      </c>
      <c r="I17" s="17">
        <f>SUM(H17/H46)</f>
        <v>0.0006405360794264739</v>
      </c>
      <c r="J17" s="18"/>
      <c r="K17" s="15" t="s">
        <v>29</v>
      </c>
      <c r="L17">
        <v>0</v>
      </c>
      <c r="M17">
        <v>7</v>
      </c>
      <c r="N17" s="17">
        <f>SUM(M17/M22)</f>
        <v>0.0011947431302270011</v>
      </c>
    </row>
    <row r="18" spans="1:14" ht="12.75">
      <c r="A18" s="15" t="s">
        <v>22</v>
      </c>
      <c r="B18">
        <v>1</v>
      </c>
      <c r="C18" s="37">
        <v>3578</v>
      </c>
      <c r="D18" s="17">
        <f>SUM(C18/C46)</f>
        <v>0.02000827620144722</v>
      </c>
      <c r="E18" s="18"/>
      <c r="F18" s="15" t="s">
        <v>20</v>
      </c>
      <c r="G18" s="64">
        <v>44</v>
      </c>
      <c r="H18" s="34">
        <v>1241</v>
      </c>
      <c r="I18" s="17">
        <f>SUM(H18/H46)</f>
        <v>0.030573279791086694</v>
      </c>
      <c r="J18" s="18"/>
      <c r="K18" s="15" t="s">
        <v>46</v>
      </c>
      <c r="L18">
        <v>5</v>
      </c>
      <c r="M18">
        <v>316</v>
      </c>
      <c r="N18" s="17">
        <f>SUM(M18/M22)</f>
        <v>0.05393411845024748</v>
      </c>
    </row>
    <row r="19" spans="1:14" ht="12.75">
      <c r="A19" s="15" t="s">
        <v>18</v>
      </c>
      <c r="B19">
        <v>27</v>
      </c>
      <c r="C19" s="37">
        <v>7088</v>
      </c>
      <c r="D19" s="17">
        <f>SUM(C19/C46)</f>
        <v>0.039636294498562846</v>
      </c>
      <c r="E19" s="18"/>
      <c r="F19" s="15" t="s">
        <v>21</v>
      </c>
      <c r="G19" s="64">
        <v>6</v>
      </c>
      <c r="H19" s="34">
        <v>1599</v>
      </c>
      <c r="I19" s="17">
        <f>SUM(H19/H46)</f>
        <v>0.03939296888472814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0</v>
      </c>
      <c r="C20">
        <v>40</v>
      </c>
      <c r="D20" s="17">
        <f>SUM(C20/C46)</f>
        <v>0.00022368112019504995</v>
      </c>
      <c r="E20" s="18"/>
      <c r="F20" s="15" t="s">
        <v>32</v>
      </c>
      <c r="G20" s="64">
        <v>49</v>
      </c>
      <c r="H20" s="34">
        <v>4283</v>
      </c>
      <c r="I20" s="17">
        <f>SUM(H20/H46)</f>
        <v>0.10551600108398414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4</v>
      </c>
      <c r="C21">
        <v>356</v>
      </c>
      <c r="D21" s="17">
        <f>SUM(C21/C46)</f>
        <v>0.0019907619697359445</v>
      </c>
      <c r="E21" s="18"/>
      <c r="F21" s="15" t="s">
        <v>34</v>
      </c>
      <c r="G21" s="64">
        <v>12</v>
      </c>
      <c r="H21" s="34">
        <v>1420</v>
      </c>
      <c r="I21" s="17">
        <f>SUM(H21/H46)</f>
        <v>0.034983124337907415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25</v>
      </c>
      <c r="C22" s="37">
        <v>3395</v>
      </c>
      <c r="D22" s="17">
        <f>SUM(C22/C46)</f>
        <v>0.018984935076554865</v>
      </c>
      <c r="E22" s="18"/>
      <c r="F22" s="21" t="s">
        <v>54</v>
      </c>
      <c r="G22" s="64">
        <v>2</v>
      </c>
      <c r="H22" s="64">
        <v>8</v>
      </c>
      <c r="I22" s="17">
        <f>SUM(H22/H46)</f>
        <v>0.00019708802443891502</v>
      </c>
      <c r="J22" s="18"/>
      <c r="K22" s="39" t="str">
        <f>F46</f>
        <v>Total DECEMBER 2006</v>
      </c>
      <c r="L22" s="7">
        <f>SUM(L6:L21)</f>
        <v>56</v>
      </c>
      <c r="M22" s="40">
        <f>SUM(M6:M21)</f>
        <v>5859</v>
      </c>
      <c r="N22" s="24"/>
      <c r="P22" s="37"/>
      <c r="Q22" s="37"/>
    </row>
    <row r="23" spans="1:17" ht="12.75">
      <c r="A23" s="15" t="s">
        <v>30</v>
      </c>
      <c r="B23">
        <v>1</v>
      </c>
      <c r="C23" s="37">
        <v>1576</v>
      </c>
      <c r="D23" s="17">
        <f>SUM(C23/C46)</f>
        <v>0.008813036135684968</v>
      </c>
      <c r="E23" s="18"/>
      <c r="F23" s="15" t="s">
        <v>24</v>
      </c>
      <c r="G23" s="64">
        <v>10</v>
      </c>
      <c r="H23" s="34">
        <v>2823</v>
      </c>
      <c r="I23" s="17">
        <f>SUM(H23/H46)</f>
        <v>0.06954743662388214</v>
      </c>
      <c r="J23" s="18"/>
      <c r="K23" s="39" t="str">
        <f>F47</f>
        <v>Total DECEMBER 2005</v>
      </c>
      <c r="L23" s="7">
        <v>53</v>
      </c>
      <c r="M23" s="40">
        <v>4858</v>
      </c>
      <c r="N23" s="24"/>
      <c r="P23" s="42"/>
      <c r="Q23" s="42"/>
    </row>
    <row r="24" spans="1:17" ht="12.75">
      <c r="A24" s="15" t="s">
        <v>31</v>
      </c>
      <c r="B24">
        <v>0</v>
      </c>
      <c r="C24" s="37">
        <v>1426</v>
      </c>
      <c r="D24" s="17">
        <f>SUM(C24/C46)</f>
        <v>0.00797423193495353</v>
      </c>
      <c r="E24" s="18"/>
      <c r="F24" s="21" t="s">
        <v>44</v>
      </c>
      <c r="G24" s="64">
        <v>0</v>
      </c>
      <c r="H24" s="64">
        <v>1</v>
      </c>
      <c r="I24" s="17">
        <f>SUM(H24/H46)</f>
        <v>2.4636003054864378E-05</v>
      </c>
      <c r="J24" s="18"/>
      <c r="K24" s="39" t="str">
        <f>F48</f>
        <v>2006 change 2005</v>
      </c>
      <c r="L24" s="42">
        <f>SUM(L22-L23)</f>
        <v>3</v>
      </c>
      <c r="M24" s="42">
        <f>SUM(M22-M23)</f>
        <v>1001</v>
      </c>
      <c r="N24" s="24"/>
      <c r="P24" s="43"/>
      <c r="Q24" s="43"/>
    </row>
    <row r="25" spans="1:14" ht="12.75">
      <c r="A25" s="15" t="s">
        <v>26</v>
      </c>
      <c r="B25">
        <v>4</v>
      </c>
      <c r="C25" s="37">
        <v>3355</v>
      </c>
      <c r="D25" s="17">
        <f>SUM(C25/C46)</f>
        <v>0.018761253956359813</v>
      </c>
      <c r="E25" s="18"/>
      <c r="F25" s="21" t="s">
        <v>61</v>
      </c>
      <c r="G25" s="64">
        <v>0</v>
      </c>
      <c r="H25" s="64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0.05660377358490566</v>
      </c>
      <c r="M25" s="43">
        <f>SUM((M22-M23)/M23)</f>
        <v>0.20605187319884727</v>
      </c>
      <c r="N25" s="24"/>
    </row>
    <row r="26" spans="1:14" ht="12.75">
      <c r="A26" s="15" t="s">
        <v>33</v>
      </c>
      <c r="B26">
        <v>3</v>
      </c>
      <c r="C26" s="37">
        <v>5263</v>
      </c>
      <c r="D26" s="17">
        <f>SUM(C26/C46)</f>
        <v>0.029430843389663695</v>
      </c>
      <c r="E26" s="18"/>
      <c r="F26" s="15" t="s">
        <v>36</v>
      </c>
      <c r="G26" s="64">
        <v>0</v>
      </c>
      <c r="H26" s="64">
        <v>20</v>
      </c>
      <c r="I26" s="17">
        <f>SUM(H26/H46)</f>
        <v>0.0004927200610972876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3</v>
      </c>
      <c r="C27">
        <v>71</v>
      </c>
      <c r="D27" s="17">
        <f>SUM(C27/C46)</f>
        <v>0.00039703398834621366</v>
      </c>
      <c r="E27" s="18"/>
      <c r="F27" s="15" t="s">
        <v>37</v>
      </c>
      <c r="G27" s="64">
        <v>1</v>
      </c>
      <c r="H27" s="64">
        <v>66</v>
      </c>
      <c r="I27" s="17">
        <f>SUM(H27/H46)</f>
        <v>0.001625976201621049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0</v>
      </c>
      <c r="C28">
        <v>919</v>
      </c>
      <c r="D28" s="17">
        <f>SUM(C28/C46)</f>
        <v>0.005139073736481272</v>
      </c>
      <c r="E28" s="18"/>
      <c r="F28" s="15" t="s">
        <v>53</v>
      </c>
      <c r="G28" s="64">
        <v>0</v>
      </c>
      <c r="H28" s="64">
        <v>1</v>
      </c>
      <c r="I28" s="17">
        <f>SUM(H28/H46)</f>
        <v>2.4636003054864378E-05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0</v>
      </c>
      <c r="C29" s="37">
        <v>2012</v>
      </c>
      <c r="D29" s="17">
        <f>SUM(C29/C46)</f>
        <v>0.011251160345811011</v>
      </c>
      <c r="E29" s="18"/>
      <c r="F29" s="15" t="s">
        <v>38</v>
      </c>
      <c r="G29" s="64">
        <v>18</v>
      </c>
      <c r="H29" s="34">
        <v>5051</v>
      </c>
      <c r="I29" s="17">
        <f>SUM(H29/H46)</f>
        <v>0.12443645143011997</v>
      </c>
      <c r="J29" s="18"/>
      <c r="L29" s="14"/>
    </row>
    <row r="30" spans="1:14" ht="12.75">
      <c r="A30" s="15" t="s">
        <v>32</v>
      </c>
      <c r="B30">
        <v>88</v>
      </c>
      <c r="C30" s="37">
        <v>13660</v>
      </c>
      <c r="D30" s="17">
        <f>SUM(C30/C46)</f>
        <v>0.07638710254660955</v>
      </c>
      <c r="E30" s="18"/>
      <c r="F30" s="15" t="s">
        <v>39</v>
      </c>
      <c r="G30" s="64">
        <v>27</v>
      </c>
      <c r="H30" s="34">
        <v>5848</v>
      </c>
      <c r="I30" s="17">
        <f>SUM(H30/H46)</f>
        <v>0.14407134586484688</v>
      </c>
      <c r="K30" s="9"/>
      <c r="L30" s="65" t="s">
        <v>51</v>
      </c>
      <c r="M30" s="65"/>
      <c r="N30" s="66"/>
    </row>
    <row r="31" spans="1:14" ht="12.75">
      <c r="A31" s="15" t="s">
        <v>34</v>
      </c>
      <c r="B31">
        <v>98</v>
      </c>
      <c r="C31" s="37">
        <v>7736</v>
      </c>
      <c r="D31" s="17">
        <f>SUM(C31/C46)</f>
        <v>0.04325992864572266</v>
      </c>
      <c r="E31" s="18"/>
      <c r="F31" s="15" t="s">
        <v>29</v>
      </c>
      <c r="G31" s="64">
        <v>14</v>
      </c>
      <c r="H31" s="34">
        <v>1359</v>
      </c>
      <c r="I31" s="17">
        <f>SUM(H31/H46)</f>
        <v>0.03348032815156069</v>
      </c>
      <c r="K31" s="11" t="s">
        <v>3</v>
      </c>
      <c r="L31" s="12" t="str">
        <f>B5</f>
        <v>01/12 - 31/12</v>
      </c>
      <c r="M31" s="12" t="str">
        <f>C5</f>
        <v>01/01 - 31/12</v>
      </c>
      <c r="N31" s="13" t="s">
        <v>4</v>
      </c>
    </row>
    <row r="32" spans="1:14" ht="12.75">
      <c r="A32" s="26" t="s">
        <v>40</v>
      </c>
      <c r="B32">
        <v>0</v>
      </c>
      <c r="C32">
        <v>94</v>
      </c>
      <c r="D32" s="17">
        <f>SUM(C32/C46)</f>
        <v>0.0005256506324583674</v>
      </c>
      <c r="E32" s="18"/>
      <c r="F32" s="15"/>
      <c r="G32" s="16"/>
      <c r="H32" s="16"/>
      <c r="I32" s="17"/>
      <c r="K32" s="15" t="s">
        <v>66</v>
      </c>
      <c r="L32">
        <v>0</v>
      </c>
      <c r="M32">
        <v>2</v>
      </c>
      <c r="N32" s="17">
        <f>SUM(M32/M46)</f>
        <v>0.004962779156327543</v>
      </c>
    </row>
    <row r="33" spans="1:14" ht="12.75">
      <c r="A33" s="15" t="s">
        <v>24</v>
      </c>
      <c r="B33">
        <v>41</v>
      </c>
      <c r="C33" s="37">
        <v>9031</v>
      </c>
      <c r="D33" s="17">
        <f>SUM(C33/C46)</f>
        <v>0.0505016049120374</v>
      </c>
      <c r="E33" s="18"/>
      <c r="F33" s="26"/>
      <c r="G33" s="27"/>
      <c r="H33" s="27"/>
      <c r="I33" s="61"/>
      <c r="J33" s="18"/>
      <c r="K33" s="15" t="s">
        <v>10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41</v>
      </c>
      <c r="B34">
        <v>2</v>
      </c>
      <c r="C34" s="37">
        <v>1262</v>
      </c>
      <c r="D34" s="17">
        <f>SUM(C34/C46)</f>
        <v>0.007057139342153826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26</v>
      </c>
      <c r="N34" s="17">
        <f>SUM(M34/M46)</f>
        <v>0.06451612903225806</v>
      </c>
    </row>
    <row r="35" spans="1:14" ht="12.75">
      <c r="A35" s="15" t="s">
        <v>36</v>
      </c>
      <c r="B35">
        <v>3</v>
      </c>
      <c r="C35" s="37">
        <v>3128</v>
      </c>
      <c r="D35" s="17">
        <f>SUM(C35/C46)</f>
        <v>0.017491863599252904</v>
      </c>
      <c r="E35" s="18"/>
      <c r="F35" s="26"/>
      <c r="G35" s="16"/>
      <c r="H35" s="16"/>
      <c r="I35" s="17"/>
      <c r="K35" s="15" t="s">
        <v>33</v>
      </c>
      <c r="L35">
        <v>0</v>
      </c>
      <c r="M35">
        <v>65</v>
      </c>
      <c r="N35" s="17">
        <f>SUM(M35/M46)</f>
        <v>0.16129032258064516</v>
      </c>
    </row>
    <row r="36" spans="1:14" ht="12.75">
      <c r="A36" s="15" t="s">
        <v>42</v>
      </c>
      <c r="B36">
        <v>7</v>
      </c>
      <c r="C36" s="37">
        <v>5385</v>
      </c>
      <c r="D36" s="17">
        <f>SUM(C36/C46)</f>
        <v>0.030113070806258597</v>
      </c>
      <c r="E36" s="18"/>
      <c r="F36" s="26"/>
      <c r="G36" s="27"/>
      <c r="H36" s="27"/>
      <c r="I36" s="28"/>
      <c r="K36" s="15" t="s">
        <v>25</v>
      </c>
      <c r="L36">
        <v>0</v>
      </c>
      <c r="M36">
        <v>91</v>
      </c>
      <c r="N36" s="17">
        <f>SUM(M36/M46)</f>
        <v>0.22580645161290322</v>
      </c>
    </row>
    <row r="37" spans="1:14" ht="12.75">
      <c r="A37" s="15" t="s">
        <v>48</v>
      </c>
      <c r="B37">
        <v>1</v>
      </c>
      <c r="C37">
        <v>21</v>
      </c>
      <c r="D37" s="17">
        <f>SUM(C37/C46)</f>
        <v>0.00011743258810240122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27</v>
      </c>
      <c r="N37" s="17">
        <f>SUM(M37/M46)</f>
        <v>0.06699751861042183</v>
      </c>
    </row>
    <row r="38" spans="1:14" ht="12.75">
      <c r="A38" s="15" t="s">
        <v>43</v>
      </c>
      <c r="B38">
        <v>17</v>
      </c>
      <c r="C38">
        <v>550</v>
      </c>
      <c r="D38" s="17">
        <f>SUM(C38/C46)</f>
        <v>0.0030756154026819367</v>
      </c>
      <c r="E38" s="18"/>
      <c r="F38" s="26"/>
      <c r="G38" s="27"/>
      <c r="H38" s="27"/>
      <c r="I38" s="28"/>
      <c r="J38" s="31"/>
      <c r="K38" s="15" t="s">
        <v>57</v>
      </c>
      <c r="L38">
        <v>1</v>
      </c>
      <c r="M38">
        <v>3</v>
      </c>
      <c r="N38" s="17">
        <f>SUM(M38/M46)</f>
        <v>0.007444168734491315</v>
      </c>
    </row>
    <row r="39" spans="1:14" ht="12.75">
      <c r="A39" s="15" t="s">
        <v>37</v>
      </c>
      <c r="B39">
        <v>39</v>
      </c>
      <c r="C39" s="37">
        <v>4078</v>
      </c>
      <c r="D39" s="17">
        <f>SUM(C39/C46)</f>
        <v>0.02280429020388534</v>
      </c>
      <c r="E39" s="18"/>
      <c r="F39" s="26"/>
      <c r="G39" s="27"/>
      <c r="H39" s="27"/>
      <c r="I39" s="28"/>
      <c r="J39" s="34"/>
      <c r="K39" s="15" t="s">
        <v>52</v>
      </c>
      <c r="L39">
        <v>0</v>
      </c>
      <c r="M39">
        <v>3</v>
      </c>
      <c r="N39" s="17">
        <f>SUM(M39/M46)</f>
        <v>0.007444168734491315</v>
      </c>
    </row>
    <row r="40" spans="1:14" ht="12.75">
      <c r="A40" s="15" t="s">
        <v>53</v>
      </c>
      <c r="B40">
        <v>0</v>
      </c>
      <c r="C40">
        <v>2</v>
      </c>
      <c r="D40" s="17">
        <f>SUM(C40/C46)</f>
        <v>1.1184056009752497E-05</v>
      </c>
      <c r="E40" s="18"/>
      <c r="F40" s="15"/>
      <c r="G40" s="16"/>
      <c r="H40" s="16"/>
      <c r="I40" s="30"/>
      <c r="J40" s="37"/>
      <c r="K40" s="15" t="s">
        <v>46</v>
      </c>
      <c r="L40">
        <v>0</v>
      </c>
      <c r="M40">
        <v>186</v>
      </c>
      <c r="N40" s="17">
        <f>SUM(M40/M46)</f>
        <v>0.46153846153846156</v>
      </c>
    </row>
    <row r="41" spans="1:14" ht="12.75">
      <c r="A41" s="15" t="s">
        <v>38</v>
      </c>
      <c r="B41">
        <v>186</v>
      </c>
      <c r="C41" s="37">
        <v>25538</v>
      </c>
      <c r="D41" s="17">
        <f>SUM(C41/C46)</f>
        <v>0.14280921118852963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>
        <v>69</v>
      </c>
      <c r="C42" s="37">
        <v>20150</v>
      </c>
      <c r="D42" s="17">
        <f>SUM(C42/C46)</f>
        <v>0.11267936429825641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>
        <v>19</v>
      </c>
      <c r="C43" s="37">
        <v>2820</v>
      </c>
      <c r="D43" s="17">
        <f>SUM(C43/C46)</f>
        <v>0.01576951897375102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>
        <v>39</v>
      </c>
      <c r="C44" s="37">
        <v>1473</v>
      </c>
      <c r="D44" s="17">
        <f>SUM(C44/C46)</f>
        <v>0.008237057251182714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122</v>
      </c>
      <c r="B46" s="40">
        <v>992</v>
      </c>
      <c r="C46" s="40">
        <f>SUM(C6:C44)</f>
        <v>178826</v>
      </c>
      <c r="D46" s="41"/>
      <c r="E46" s="7"/>
      <c r="F46" s="39" t="str">
        <f>A46</f>
        <v>Total DECEMBER 2006</v>
      </c>
      <c r="G46" s="40">
        <v>392</v>
      </c>
      <c r="H46" s="40">
        <f>SUM(H6:H45)</f>
        <v>40591</v>
      </c>
      <c r="I46" s="30"/>
      <c r="J46" s="45"/>
      <c r="K46" s="39" t="str">
        <f>A46</f>
        <v>Total DECEMBER 2006</v>
      </c>
      <c r="L46" s="40">
        <f>SUM(L32:L40)</f>
        <v>1</v>
      </c>
      <c r="M46" s="40">
        <f>SUM(M32:M40)</f>
        <v>403</v>
      </c>
      <c r="N46" s="24"/>
    </row>
    <row r="47" spans="1:14" ht="12.75">
      <c r="A47" s="39" t="s">
        <v>123</v>
      </c>
      <c r="B47" s="40">
        <v>603</v>
      </c>
      <c r="C47" s="40">
        <v>171732</v>
      </c>
      <c r="D47" s="41"/>
      <c r="E47" s="7"/>
      <c r="F47" s="39" t="str">
        <f>A47</f>
        <v>Total DECEMBER 2005</v>
      </c>
      <c r="G47" s="40">
        <v>324</v>
      </c>
      <c r="H47" s="40">
        <v>36844</v>
      </c>
      <c r="I47" s="41"/>
      <c r="J47" s="45"/>
      <c r="K47" s="39" t="str">
        <f>A47</f>
        <v>Total DECEMBER 2005</v>
      </c>
      <c r="L47" s="7">
        <v>21</v>
      </c>
      <c r="M47" s="7">
        <v>272</v>
      </c>
      <c r="N47" s="24"/>
    </row>
    <row r="48" spans="1:14" ht="12.75">
      <c r="A48" s="39" t="s">
        <v>63</v>
      </c>
      <c r="B48" s="42">
        <v>398</v>
      </c>
      <c r="C48" s="42">
        <f>SUM(C46-C47)</f>
        <v>7094</v>
      </c>
      <c r="D48" s="41"/>
      <c r="E48" s="45"/>
      <c r="F48" s="39" t="str">
        <f>A48</f>
        <v>2006 change 2005</v>
      </c>
      <c r="G48" s="42">
        <f>SUM(G46-G47)</f>
        <v>68</v>
      </c>
      <c r="H48" s="42">
        <f>SUM(H46-H47)</f>
        <v>3747</v>
      </c>
      <c r="I48" s="44"/>
      <c r="J48" s="45"/>
      <c r="K48" s="39" t="str">
        <f>A48</f>
        <v>2006 change 2005</v>
      </c>
      <c r="L48" s="42">
        <f>SUM(L46-L47)</f>
        <v>-20</v>
      </c>
      <c r="M48" s="42">
        <f>SUM(M46-M47)</f>
        <v>131</v>
      </c>
      <c r="N48" s="24"/>
    </row>
    <row r="49" spans="1:14" ht="12.75">
      <c r="A49" s="39" t="s">
        <v>64</v>
      </c>
      <c r="B49" s="43">
        <f>SUM((B46-B47)/B47)</f>
        <v>0.6451077943615257</v>
      </c>
      <c r="C49" s="43">
        <f>SUM((C46-C47)/C47)</f>
        <v>0.04130855053222463</v>
      </c>
      <c r="D49" s="44"/>
      <c r="E49" s="45"/>
      <c r="F49" s="39" t="str">
        <f>A49</f>
        <v>% change 2006 - 2005</v>
      </c>
      <c r="G49" s="43">
        <f>SUM((G46-G47)/G47)</f>
        <v>0.20987654320987653</v>
      </c>
      <c r="H49" s="43">
        <f>SUM((H46-H47)/H47)</f>
        <v>0.10169905547714689</v>
      </c>
      <c r="I49" s="44"/>
      <c r="J49"/>
      <c r="K49" s="39" t="str">
        <f>A49</f>
        <v>% change 2006 - 2005</v>
      </c>
      <c r="L49" s="43">
        <v>0</v>
      </c>
      <c r="M49" s="43">
        <f>SUM((M46-M47)/M47)</f>
        <v>0.48161764705882354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8.85156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49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70</v>
      </c>
      <c r="C5" s="12" t="s">
        <v>71</v>
      </c>
      <c r="D5" s="13" t="s">
        <v>4</v>
      </c>
      <c r="E5" s="7"/>
      <c r="F5" s="11" t="s">
        <v>3</v>
      </c>
      <c r="G5" s="12" t="str">
        <f>B5</f>
        <v>01/02 - 28/02</v>
      </c>
      <c r="H5" s="12" t="str">
        <f>C5</f>
        <v>01/01 - 28/02</v>
      </c>
      <c r="I5" s="13" t="s">
        <v>4</v>
      </c>
      <c r="J5" s="7"/>
      <c r="K5" s="11" t="s">
        <v>3</v>
      </c>
      <c r="L5" s="12" t="str">
        <f>B5</f>
        <v>01/02 - 28/02</v>
      </c>
      <c r="M5" s="12" t="str">
        <f>C5</f>
        <v>01/01 - 28/02</v>
      </c>
      <c r="N5" s="13" t="s">
        <v>4</v>
      </c>
    </row>
    <row r="6" spans="1:14" ht="12.75">
      <c r="A6" s="15" t="s">
        <v>5</v>
      </c>
      <c r="B6" s="16">
        <v>62</v>
      </c>
      <c r="C6" s="16">
        <v>156</v>
      </c>
      <c r="D6" s="17">
        <f>SUM(C6/C46)</f>
        <v>0.0022734890770508766</v>
      </c>
      <c r="E6" s="18"/>
      <c r="F6" s="15" t="s">
        <v>56</v>
      </c>
      <c r="G6" s="16">
        <v>50</v>
      </c>
      <c r="H6" s="16">
        <v>162</v>
      </c>
      <c r="I6" s="17">
        <f>SUM(H6/H46)</f>
        <v>0.012180451127819548</v>
      </c>
      <c r="J6" s="18"/>
      <c r="K6" s="15" t="s">
        <v>7</v>
      </c>
      <c r="L6" s="56">
        <v>9</v>
      </c>
      <c r="M6" s="56">
        <v>20</v>
      </c>
      <c r="N6" s="17">
        <f>SUM(M6/M22)</f>
        <v>0.01303780964797914</v>
      </c>
    </row>
    <row r="7" spans="1:14" ht="12.75">
      <c r="A7" s="15" t="s">
        <v>8</v>
      </c>
      <c r="B7" s="16">
        <v>591</v>
      </c>
      <c r="C7" s="16">
        <v>1437</v>
      </c>
      <c r="D7" s="17">
        <f>SUM(C7/C46)</f>
        <v>0.020942332075141727</v>
      </c>
      <c r="E7" s="18"/>
      <c r="F7" s="15" t="s">
        <v>6</v>
      </c>
      <c r="G7" s="16">
        <v>19</v>
      </c>
      <c r="H7" s="16">
        <v>35</v>
      </c>
      <c r="I7" s="17">
        <f>SUM(H7/H46)</f>
        <v>0.002631578947368421</v>
      </c>
      <c r="J7" s="18"/>
      <c r="K7" s="15" t="s">
        <v>10</v>
      </c>
      <c r="L7" s="56">
        <v>110</v>
      </c>
      <c r="M7" s="56">
        <v>247</v>
      </c>
      <c r="N7" s="17">
        <f>SUM(M7/M22)</f>
        <v>0.16101694915254236</v>
      </c>
    </row>
    <row r="8" spans="1:14" ht="12.75">
      <c r="A8" s="15" t="s">
        <v>11</v>
      </c>
      <c r="B8" s="16">
        <v>823</v>
      </c>
      <c r="C8" s="16">
        <v>2451</v>
      </c>
      <c r="D8" s="17">
        <f>SUM(C8/C46)</f>
        <v>0.035720011075972426</v>
      </c>
      <c r="E8" s="18"/>
      <c r="F8" s="15" t="s">
        <v>9</v>
      </c>
      <c r="G8" s="16">
        <v>308</v>
      </c>
      <c r="H8" s="16">
        <v>852</v>
      </c>
      <c r="I8" s="17">
        <f>SUM(H8/H46)</f>
        <v>0.06406015037593984</v>
      </c>
      <c r="J8" s="18"/>
      <c r="K8" s="15" t="s">
        <v>13</v>
      </c>
      <c r="L8" s="56">
        <v>66</v>
      </c>
      <c r="M8" s="56">
        <v>138</v>
      </c>
      <c r="N8" s="17">
        <f>SUM(M8/M22)</f>
        <v>0.08996088657105607</v>
      </c>
    </row>
    <row r="9" spans="1:14" ht="12.75">
      <c r="A9" s="21" t="s">
        <v>58</v>
      </c>
      <c r="B9" s="59">
        <v>0</v>
      </c>
      <c r="C9" s="59">
        <v>0</v>
      </c>
      <c r="D9" s="17">
        <f>SUM(C9/C47)</f>
        <v>0</v>
      </c>
      <c r="E9" s="18"/>
      <c r="F9" s="15" t="s">
        <v>14</v>
      </c>
      <c r="G9" s="16">
        <v>103</v>
      </c>
      <c r="H9" s="16">
        <v>314</v>
      </c>
      <c r="I9" s="17">
        <f>SUM(H9/H46)</f>
        <v>0.02360902255639098</v>
      </c>
      <c r="J9" s="18"/>
      <c r="K9" s="15" t="s">
        <v>15</v>
      </c>
      <c r="L9" s="56">
        <v>49</v>
      </c>
      <c r="M9" s="56">
        <v>116</v>
      </c>
      <c r="N9" s="17">
        <f>SUM(M9/M22)</f>
        <v>0.07561929595827901</v>
      </c>
    </row>
    <row r="10" spans="1:14" ht="12.75">
      <c r="A10" s="15" t="s">
        <v>56</v>
      </c>
      <c r="B10" s="16">
        <v>482</v>
      </c>
      <c r="C10" s="16">
        <v>1288</v>
      </c>
      <c r="D10" s="17">
        <f>SUM(C10/C46)</f>
        <v>0.018770858533599544</v>
      </c>
      <c r="E10" s="18"/>
      <c r="F10" s="15" t="s">
        <v>16</v>
      </c>
      <c r="G10" s="16">
        <v>1080</v>
      </c>
      <c r="H10" s="16">
        <v>2546</v>
      </c>
      <c r="I10" s="17">
        <f>SUM(H10/H46)</f>
        <v>0.19142857142857142</v>
      </c>
      <c r="J10" s="18"/>
      <c r="K10" s="15" t="s">
        <v>17</v>
      </c>
      <c r="L10" s="56">
        <v>65</v>
      </c>
      <c r="M10" s="56">
        <v>121</v>
      </c>
      <c r="N10" s="17">
        <f>SUM(M10/M22)</f>
        <v>0.0788787483702738</v>
      </c>
    </row>
    <row r="11" spans="1:14" ht="12.75">
      <c r="A11" s="15" t="s">
        <v>47</v>
      </c>
      <c r="B11" s="16">
        <v>32</v>
      </c>
      <c r="C11" s="16">
        <v>114</v>
      </c>
      <c r="D11" s="17">
        <f>SUM(C11/C46)</f>
        <v>0.0016613958639987176</v>
      </c>
      <c r="E11" s="18"/>
      <c r="F11" s="15" t="s">
        <v>59</v>
      </c>
      <c r="G11" s="16">
        <v>229</v>
      </c>
      <c r="H11" s="16">
        <v>583</v>
      </c>
      <c r="I11" s="17">
        <f>SUM(H11/H46)</f>
        <v>0.043834586466165414</v>
      </c>
      <c r="J11" s="18"/>
      <c r="K11" s="15" t="s">
        <v>19</v>
      </c>
      <c r="L11" s="56">
        <v>38</v>
      </c>
      <c r="M11" s="56">
        <v>86</v>
      </c>
      <c r="N11" s="17">
        <f>SUM(M11/M22)</f>
        <v>0.0560625814863103</v>
      </c>
    </row>
    <row r="12" spans="1:14" ht="12.75">
      <c r="A12" s="15" t="s">
        <v>9</v>
      </c>
      <c r="B12" s="16">
        <v>712</v>
      </c>
      <c r="C12" s="16">
        <v>1635</v>
      </c>
      <c r="D12" s="17">
        <f>SUM(C12/C46)</f>
        <v>0.023827914365244764</v>
      </c>
      <c r="E12" s="18"/>
      <c r="F12" s="15" t="s">
        <v>18</v>
      </c>
      <c r="G12" s="16">
        <v>50</v>
      </c>
      <c r="H12" s="16">
        <v>193</v>
      </c>
      <c r="I12" s="17">
        <f>SUM(H12/H46)</f>
        <v>0.014511278195488721</v>
      </c>
      <c r="J12" s="18"/>
      <c r="K12" s="15" t="s">
        <v>20</v>
      </c>
      <c r="L12" s="56">
        <v>67</v>
      </c>
      <c r="M12" s="56">
        <v>145</v>
      </c>
      <c r="N12" s="17">
        <f>SUM(M12/M22)</f>
        <v>0.09452411994784876</v>
      </c>
    </row>
    <row r="13" spans="1:14" ht="13.5" customHeight="1">
      <c r="A13" s="15" t="s">
        <v>12</v>
      </c>
      <c r="B13" s="16">
        <v>36</v>
      </c>
      <c r="C13" s="16">
        <v>77</v>
      </c>
      <c r="D13" s="17">
        <f>SUM(C13/C46)</f>
        <v>0.001122170890595625</v>
      </c>
      <c r="E13" s="18"/>
      <c r="F13" s="15" t="s">
        <v>15</v>
      </c>
      <c r="G13" s="16">
        <v>97</v>
      </c>
      <c r="H13" s="16">
        <v>244</v>
      </c>
      <c r="I13" s="17">
        <f>SUM(H13/H46)</f>
        <v>0.018345864661654134</v>
      </c>
      <c r="J13" s="18"/>
      <c r="K13" s="15" t="s">
        <v>21</v>
      </c>
      <c r="L13" s="56">
        <v>24</v>
      </c>
      <c r="M13" s="56">
        <v>50</v>
      </c>
      <c r="N13" s="17">
        <f>SUM(M13/M22)</f>
        <v>0.03259452411994785</v>
      </c>
    </row>
    <row r="14" spans="1:14" ht="12.75">
      <c r="A14" s="15" t="s">
        <v>14</v>
      </c>
      <c r="B14" s="16">
        <v>578</v>
      </c>
      <c r="C14" s="16">
        <v>1158</v>
      </c>
      <c r="D14" s="17">
        <f>SUM(C14/C46)</f>
        <v>0.016876284302723813</v>
      </c>
      <c r="E14" s="18"/>
      <c r="F14" s="15" t="s">
        <v>17</v>
      </c>
      <c r="G14" s="16">
        <v>20</v>
      </c>
      <c r="H14" s="16">
        <v>58</v>
      </c>
      <c r="I14" s="17">
        <f>SUM(H14/H46)</f>
        <v>0.004360902255639097</v>
      </c>
      <c r="J14" s="18"/>
      <c r="K14" s="15" t="s">
        <v>24</v>
      </c>
      <c r="L14" s="56">
        <v>17</v>
      </c>
      <c r="M14" s="56">
        <v>84</v>
      </c>
      <c r="N14" s="17">
        <f>SUM(M14/M22)</f>
        <v>0.054758800521512385</v>
      </c>
    </row>
    <row r="15" spans="1:14" ht="12.75">
      <c r="A15" s="15" t="s">
        <v>16</v>
      </c>
      <c r="B15" s="16">
        <v>2510</v>
      </c>
      <c r="C15" s="16">
        <v>7898</v>
      </c>
      <c r="D15" s="17">
        <f>SUM(C15/C46)</f>
        <v>0.11510267134966554</v>
      </c>
      <c r="E15" s="18"/>
      <c r="F15" s="21" t="s">
        <v>23</v>
      </c>
      <c r="G15" s="22">
        <v>51</v>
      </c>
      <c r="H15" s="22">
        <v>108</v>
      </c>
      <c r="I15" s="17">
        <f>SUM(H15/H46)</f>
        <v>0.0081203007518797</v>
      </c>
      <c r="J15" s="18"/>
      <c r="K15" s="15" t="s">
        <v>25</v>
      </c>
      <c r="L15" s="56">
        <v>87</v>
      </c>
      <c r="M15" s="56">
        <v>247</v>
      </c>
      <c r="N15" s="17">
        <f>SUM(M15/M22)</f>
        <v>0.16101694915254236</v>
      </c>
    </row>
    <row r="16" spans="1:14" ht="12.75">
      <c r="A16" s="15" t="s">
        <v>59</v>
      </c>
      <c r="B16" s="16">
        <v>1805</v>
      </c>
      <c r="C16" s="16">
        <v>4960</v>
      </c>
      <c r="D16" s="17">
        <f>SUM(C16/C46)</f>
        <v>0.07228529373187402</v>
      </c>
      <c r="E16" s="18"/>
      <c r="F16" s="21" t="s">
        <v>30</v>
      </c>
      <c r="G16" s="22">
        <v>139</v>
      </c>
      <c r="H16" s="22">
        <v>335</v>
      </c>
      <c r="I16" s="17">
        <f>SUM(H16/H46)</f>
        <v>0.02518796992481203</v>
      </c>
      <c r="J16" s="18"/>
      <c r="K16" s="15" t="s">
        <v>27</v>
      </c>
      <c r="L16" s="56">
        <v>65</v>
      </c>
      <c r="M16" s="56">
        <v>184</v>
      </c>
      <c r="N16" s="17">
        <f>SUM(M16/M22)</f>
        <v>0.11994784876140809</v>
      </c>
    </row>
    <row r="17" spans="1:14" ht="12.75">
      <c r="A17" s="15" t="s">
        <v>22</v>
      </c>
      <c r="B17" s="16">
        <v>489</v>
      </c>
      <c r="C17" s="16">
        <v>1247</v>
      </c>
      <c r="D17" s="17">
        <f>SUM(C17/C46)</f>
        <v>0.0181733389684772</v>
      </c>
      <c r="E17" s="18"/>
      <c r="F17" s="15" t="s">
        <v>26</v>
      </c>
      <c r="G17" s="16">
        <v>4</v>
      </c>
      <c r="H17" s="16">
        <v>15</v>
      </c>
      <c r="I17" s="17">
        <f>SUM(H17/H46)</f>
        <v>0.0011278195488721805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853</v>
      </c>
      <c r="C18" s="16">
        <v>2451</v>
      </c>
      <c r="D18" s="17">
        <f>SUM(C18/C46)</f>
        <v>0.035720011075972426</v>
      </c>
      <c r="E18" s="18"/>
      <c r="F18" s="15" t="s">
        <v>20</v>
      </c>
      <c r="G18" s="16">
        <v>161</v>
      </c>
      <c r="H18" s="16">
        <v>418</v>
      </c>
      <c r="I18" s="17">
        <f>SUM(H18/H46)</f>
        <v>0.03142857142857143</v>
      </c>
      <c r="J18" s="18"/>
      <c r="K18" s="15" t="s">
        <v>46</v>
      </c>
      <c r="L18" s="56">
        <v>54</v>
      </c>
      <c r="M18" s="56">
        <v>96</v>
      </c>
      <c r="N18" s="17">
        <f>SUM(M18/M22)</f>
        <v>0.06258148631029987</v>
      </c>
    </row>
    <row r="19" spans="1:14" ht="12.75">
      <c r="A19" s="15" t="s">
        <v>15</v>
      </c>
      <c r="B19" s="16">
        <v>1</v>
      </c>
      <c r="C19" s="16">
        <v>6</v>
      </c>
      <c r="D19" s="17">
        <f>SUM(C19/C46)</f>
        <v>8.744188757887986E-05</v>
      </c>
      <c r="E19" s="18"/>
      <c r="F19" s="15" t="s">
        <v>21</v>
      </c>
      <c r="G19" s="16">
        <v>208</v>
      </c>
      <c r="H19" s="16">
        <v>618</v>
      </c>
      <c r="I19" s="17">
        <f>SUM(H19/H46)</f>
        <v>0.046466165413533836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39</v>
      </c>
      <c r="C20" s="16">
        <v>126</v>
      </c>
      <c r="D20" s="17">
        <f>SUM(C20/C46)</f>
        <v>0.0018362796391564772</v>
      </c>
      <c r="E20" s="18"/>
      <c r="F20" s="15" t="s">
        <v>32</v>
      </c>
      <c r="G20" s="16">
        <v>442</v>
      </c>
      <c r="H20" s="16">
        <v>1372</v>
      </c>
      <c r="I20" s="17">
        <f>SUM(H20/H46)</f>
        <v>0.1031578947368421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506</v>
      </c>
      <c r="C21" s="16">
        <v>1200</v>
      </c>
      <c r="D21" s="17">
        <f>SUM(C21/C46)</f>
        <v>0.017488377515775973</v>
      </c>
      <c r="E21" s="18"/>
      <c r="F21" s="15" t="s">
        <v>34</v>
      </c>
      <c r="G21" s="16">
        <v>190</v>
      </c>
      <c r="H21" s="16">
        <v>466</v>
      </c>
      <c r="I21" s="17">
        <f>SUM(H21/H46)</f>
        <v>0.03503759398496241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259</v>
      </c>
      <c r="C22" s="16">
        <v>667</v>
      </c>
      <c r="D22" s="17">
        <f>SUM(C22/C46)</f>
        <v>0.00972062316918548</v>
      </c>
      <c r="E22" s="18"/>
      <c r="F22" s="21" t="s">
        <v>54</v>
      </c>
      <c r="G22" s="16">
        <v>0</v>
      </c>
      <c r="H22" s="16">
        <v>4</v>
      </c>
      <c r="I22" s="17">
        <f>SUM(H22/H46)</f>
        <v>0.0003007518796992481</v>
      </c>
      <c r="J22" s="18"/>
      <c r="K22" s="39" t="str">
        <f>F46</f>
        <v>Total FEBRUARY 2006</v>
      </c>
      <c r="L22" s="7">
        <f>SUM(L6:L21)</f>
        <v>651</v>
      </c>
      <c r="M22" s="40">
        <f>SUM(M6:M21)</f>
        <v>1534</v>
      </c>
      <c r="N22" s="24"/>
      <c r="P22" s="37"/>
      <c r="Q22" s="37"/>
    </row>
    <row r="23" spans="1:17" ht="12.75">
      <c r="A23" s="15" t="s">
        <v>31</v>
      </c>
      <c r="B23" s="16">
        <v>207</v>
      </c>
      <c r="C23" s="16">
        <v>513</v>
      </c>
      <c r="D23" s="17">
        <f>SUM(C23/C46)</f>
        <v>0.007476281387994229</v>
      </c>
      <c r="E23" s="18"/>
      <c r="F23" s="15" t="s">
        <v>24</v>
      </c>
      <c r="G23" s="16">
        <v>284</v>
      </c>
      <c r="H23" s="16">
        <v>900</v>
      </c>
      <c r="I23" s="17">
        <f>SUM(H23/H46)</f>
        <v>0.06766917293233082</v>
      </c>
      <c r="J23" s="18"/>
      <c r="K23" s="39" t="str">
        <f>F47</f>
        <v>Total FEBRUARY 2005</v>
      </c>
      <c r="L23" s="42">
        <v>575</v>
      </c>
      <c r="M23" s="42">
        <v>1306</v>
      </c>
      <c r="N23" s="24"/>
      <c r="P23" s="42"/>
      <c r="Q23" s="42"/>
    </row>
    <row r="24" spans="1:17" ht="12.75">
      <c r="A24" s="15" t="s">
        <v>26</v>
      </c>
      <c r="B24" s="16">
        <v>477</v>
      </c>
      <c r="C24" s="16">
        <v>1347</v>
      </c>
      <c r="D24" s="17">
        <f>SUM(C24/C46)</f>
        <v>0.01963070376145853</v>
      </c>
      <c r="E24" s="18"/>
      <c r="F24" s="21" t="s">
        <v>44</v>
      </c>
      <c r="G24" s="22">
        <v>0</v>
      </c>
      <c r="H24" s="22">
        <v>1</v>
      </c>
      <c r="I24" s="17">
        <f>SUM(H24/H46)</f>
        <v>7.518796992481203E-05</v>
      </c>
      <c r="J24" s="18"/>
      <c r="K24" s="39" t="str">
        <f>F48</f>
        <v>2006 change 2005</v>
      </c>
      <c r="L24" s="42">
        <f>SUM(L22-L23)</f>
        <v>76</v>
      </c>
      <c r="M24" s="42">
        <f>SUM(M22-M23)</f>
        <v>228</v>
      </c>
      <c r="N24" s="24"/>
      <c r="P24" s="43"/>
      <c r="Q24" s="43"/>
    </row>
    <row r="25" spans="1:14" ht="12.75">
      <c r="A25" s="15" t="s">
        <v>33</v>
      </c>
      <c r="B25" s="16">
        <v>896</v>
      </c>
      <c r="C25" s="16">
        <v>2429</v>
      </c>
      <c r="D25" s="17">
        <f>SUM(C25/C46)</f>
        <v>0.03539939082151653</v>
      </c>
      <c r="E25" s="18"/>
      <c r="F25" s="21" t="s">
        <v>61</v>
      </c>
      <c r="G25" s="22">
        <v>0</v>
      </c>
      <c r="H25" s="22">
        <v>1</v>
      </c>
      <c r="I25" s="17">
        <f>SUM(H25/H47)</f>
        <v>8.719155985700585E-05</v>
      </c>
      <c r="J25" s="18"/>
      <c r="K25" s="39" t="str">
        <f>F49</f>
        <v>% change 2006 - 2005</v>
      </c>
      <c r="L25" s="43">
        <f>SUM((L22-L23)/L23)</f>
        <v>0.13217391304347825</v>
      </c>
      <c r="M25" s="43">
        <f>SUM((M22-M23)/M23)</f>
        <v>0.17457886676875958</v>
      </c>
      <c r="N25" s="24"/>
    </row>
    <row r="26" spans="1:14" ht="12.75">
      <c r="A26" s="15" t="s">
        <v>45</v>
      </c>
      <c r="B26" s="16">
        <v>10</v>
      </c>
      <c r="C26" s="16">
        <v>35</v>
      </c>
      <c r="D26" s="17">
        <f>SUM(C26/C46)</f>
        <v>0.0005100776775434659</v>
      </c>
      <c r="E26" s="18"/>
      <c r="F26" s="15" t="s">
        <v>36</v>
      </c>
      <c r="G26" s="16">
        <v>3</v>
      </c>
      <c r="H26" s="16">
        <v>13</v>
      </c>
      <c r="I26" s="17">
        <f>SUM(H26/H46)</f>
        <v>0.0009774436090225565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165</v>
      </c>
      <c r="C27" s="16">
        <v>446</v>
      </c>
      <c r="D27" s="17">
        <f>SUM(C27/C46)</f>
        <v>0.006499846976696737</v>
      </c>
      <c r="E27" s="18"/>
      <c r="F27" s="15" t="s">
        <v>37</v>
      </c>
      <c r="G27" s="16">
        <v>11</v>
      </c>
      <c r="H27" s="16">
        <v>24</v>
      </c>
      <c r="I27" s="17">
        <f>SUM(H27/H46)</f>
        <v>0.0018045112781954887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335</v>
      </c>
      <c r="C28" s="16">
        <v>891</v>
      </c>
      <c r="D28" s="17">
        <f>SUM(C28/C46)</f>
        <v>0.01298512030546366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1945</v>
      </c>
      <c r="C29" s="16">
        <v>5732</v>
      </c>
      <c r="D29" s="17">
        <f>SUM(C29/C46)</f>
        <v>0.08353614993368991</v>
      </c>
      <c r="E29" s="18"/>
      <c r="F29" s="15" t="s">
        <v>38</v>
      </c>
      <c r="G29" s="16">
        <v>593</v>
      </c>
      <c r="H29" s="16">
        <v>1870</v>
      </c>
      <c r="I29" s="17">
        <f>SUM(H29/H46)</f>
        <v>0.1406015037593985</v>
      </c>
      <c r="J29" s="18"/>
      <c r="L29" s="14"/>
    </row>
    <row r="30" spans="1:14" ht="12.75">
      <c r="A30" s="15" t="s">
        <v>34</v>
      </c>
      <c r="B30" s="25">
        <v>1049</v>
      </c>
      <c r="C30" s="25">
        <v>2829</v>
      </c>
      <c r="D30" s="17">
        <f>SUM(C30/C46)</f>
        <v>0.04122884999344186</v>
      </c>
      <c r="E30" s="18"/>
      <c r="F30" s="15" t="s">
        <v>39</v>
      </c>
      <c r="G30" s="16">
        <v>767</v>
      </c>
      <c r="H30" s="16">
        <v>1885</v>
      </c>
      <c r="I30" s="17">
        <f>SUM(H30/H46)</f>
        <v>0.14172932330827068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24</v>
      </c>
      <c r="C31" s="16">
        <v>42</v>
      </c>
      <c r="D31" s="17">
        <f>SUM(C31/C46)</f>
        <v>0.0006120932130521591</v>
      </c>
      <c r="E31" s="18"/>
      <c r="F31" s="15" t="s">
        <v>29</v>
      </c>
      <c r="G31" s="16">
        <v>160</v>
      </c>
      <c r="H31" s="16">
        <v>283</v>
      </c>
      <c r="I31" s="17">
        <f>SUM(H31/H46)</f>
        <v>0.021278195488721806</v>
      </c>
      <c r="K31" s="11" t="s">
        <v>3</v>
      </c>
      <c r="L31" s="12" t="str">
        <f>B5</f>
        <v>01/02 - 28/02</v>
      </c>
      <c r="M31" s="12" t="str">
        <f>C5</f>
        <v>01/01 - 28/02</v>
      </c>
      <c r="N31" s="13" t="s">
        <v>4</v>
      </c>
    </row>
    <row r="32" spans="1:14" ht="12.75">
      <c r="A32" s="15" t="s">
        <v>24</v>
      </c>
      <c r="B32" s="16">
        <v>1568</v>
      </c>
      <c r="C32" s="16">
        <v>4326</v>
      </c>
      <c r="D32" s="17">
        <f>SUM(C32/C46)</f>
        <v>0.06304560094437238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0.014705882352941176</v>
      </c>
    </row>
    <row r="33" spans="1:14" ht="12.75">
      <c r="A33" s="15" t="s">
        <v>41</v>
      </c>
      <c r="B33" s="16">
        <v>186</v>
      </c>
      <c r="C33" s="16">
        <v>447</v>
      </c>
      <c r="D33" s="17">
        <f>SUM(C33/C46)</f>
        <v>0.00651442062462655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397</v>
      </c>
      <c r="C34" s="16">
        <v>1066</v>
      </c>
      <c r="D34" s="17">
        <f>SUM(C34/C46)</f>
        <v>0.01553550869318099</v>
      </c>
      <c r="E34" s="18"/>
      <c r="F34" s="26"/>
      <c r="G34" s="27"/>
      <c r="H34" s="27"/>
      <c r="I34" s="28"/>
      <c r="J34" s="18"/>
      <c r="K34" s="15" t="s">
        <v>19</v>
      </c>
      <c r="L34" s="19">
        <v>4</v>
      </c>
      <c r="M34" s="19">
        <v>7</v>
      </c>
      <c r="N34" s="17">
        <f>SUM(M34/M46)</f>
        <v>0.10294117647058823</v>
      </c>
    </row>
    <row r="35" spans="1:14" ht="12.75">
      <c r="A35" s="15" t="s">
        <v>42</v>
      </c>
      <c r="B35" s="16">
        <v>834</v>
      </c>
      <c r="C35" s="16">
        <v>2091</v>
      </c>
      <c r="D35" s="17">
        <f>SUM(C35/C46)</f>
        <v>0.030473497821239634</v>
      </c>
      <c r="E35" s="18"/>
      <c r="F35" s="26"/>
      <c r="G35" s="16"/>
      <c r="H35" s="16"/>
      <c r="I35" s="17"/>
      <c r="K35" s="15" t="s">
        <v>33</v>
      </c>
      <c r="L35" s="19">
        <v>11</v>
      </c>
      <c r="M35" s="19">
        <v>20</v>
      </c>
      <c r="N35" s="17">
        <f>SUM(M35/M46)</f>
        <v>0.29411764705882354</v>
      </c>
    </row>
    <row r="36" spans="1:14" ht="12.75">
      <c r="A36" s="15" t="s">
        <v>48</v>
      </c>
      <c r="B36" s="16">
        <v>2</v>
      </c>
      <c r="C36" s="16">
        <v>11</v>
      </c>
      <c r="D36" s="17">
        <f>SUM(C36/C46)</f>
        <v>0.00016031012722794643</v>
      </c>
      <c r="E36" s="18"/>
      <c r="F36" s="26"/>
      <c r="G36" s="27"/>
      <c r="H36" s="27"/>
      <c r="I36" s="28"/>
      <c r="K36" s="15" t="s">
        <v>25</v>
      </c>
      <c r="L36" s="19">
        <v>8</v>
      </c>
      <c r="M36" s="19">
        <v>9</v>
      </c>
      <c r="N36" s="17">
        <f>SUM(M36/M46)</f>
        <v>0.1323529411764706</v>
      </c>
    </row>
    <row r="37" spans="1:14" ht="12.75">
      <c r="A37" s="15" t="s">
        <v>43</v>
      </c>
      <c r="B37" s="16">
        <v>79</v>
      </c>
      <c r="C37" s="16">
        <v>229</v>
      </c>
      <c r="D37" s="17">
        <f>SUM(C37/C46)</f>
        <v>0.0033373653759272482</v>
      </c>
      <c r="E37" s="18"/>
      <c r="F37" s="26"/>
      <c r="G37" s="27"/>
      <c r="H37" s="27"/>
      <c r="I37" s="28"/>
      <c r="K37" s="15" t="s">
        <v>60</v>
      </c>
      <c r="L37" s="19">
        <v>4</v>
      </c>
      <c r="M37" s="19">
        <v>8</v>
      </c>
      <c r="N37" s="17">
        <f>SUM(M37/M46)</f>
        <v>0.11764705882352941</v>
      </c>
    </row>
    <row r="38" spans="1:14" ht="12.75">
      <c r="A38" s="15" t="s">
        <v>37</v>
      </c>
      <c r="B38" s="16">
        <v>648</v>
      </c>
      <c r="C38" s="16">
        <v>1782</v>
      </c>
      <c r="D38" s="17">
        <f>SUM(C38/C46)</f>
        <v>0.02597024061092732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1.4573647929813312E-05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3518</v>
      </c>
      <c r="C40" s="16">
        <v>9022</v>
      </c>
      <c r="D40" s="17">
        <f>SUM(C40/C46)</f>
        <v>0.1314834516227757</v>
      </c>
      <c r="E40" s="18"/>
      <c r="F40" s="15"/>
      <c r="G40" s="16"/>
      <c r="H40" s="16"/>
      <c r="I40" s="30"/>
      <c r="J40" s="37"/>
      <c r="K40" s="15" t="s">
        <v>46</v>
      </c>
      <c r="L40" s="19">
        <v>11</v>
      </c>
      <c r="M40" s="19">
        <v>23</v>
      </c>
      <c r="N40" s="17">
        <f>SUM(M40/M46)</f>
        <v>0.3382352941176471</v>
      </c>
    </row>
    <row r="41" spans="1:14" ht="12.75">
      <c r="A41" s="15" t="s">
        <v>39</v>
      </c>
      <c r="B41" s="16">
        <v>2949</v>
      </c>
      <c r="C41" s="16">
        <v>7083</v>
      </c>
      <c r="D41" s="17">
        <f>SUM(C41/C46)</f>
        <v>0.10322514828686769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377</v>
      </c>
      <c r="C42" s="16">
        <v>1004</v>
      </c>
      <c r="D42" s="17">
        <f>SUM(C42/C46)</f>
        <v>0.014631942521532566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192</v>
      </c>
      <c r="C43" s="16">
        <v>420</v>
      </c>
      <c r="D43" s="17">
        <f>SUM(C43/C46)</f>
        <v>0.006120932130521591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68</v>
      </c>
      <c r="B46" s="40">
        <f>SUM(B6:B43)</f>
        <v>25636</v>
      </c>
      <c r="C46" s="40">
        <f>SUM(C6:C43)</f>
        <v>68617</v>
      </c>
      <c r="D46" s="41"/>
      <c r="E46" s="7"/>
      <c r="F46" s="39" t="str">
        <f>A46</f>
        <v>Total FEBRUARY 2006</v>
      </c>
      <c r="G46" s="40">
        <f>SUM(G6:G45)</f>
        <v>4969</v>
      </c>
      <c r="H46" s="40">
        <f>SUM(H6:H45)</f>
        <v>13300</v>
      </c>
      <c r="I46" s="30"/>
      <c r="J46" s="45"/>
      <c r="K46" s="39" t="str">
        <f>A46</f>
        <v>Total FEBRUARY 2006</v>
      </c>
      <c r="L46" s="7">
        <f>SUM(L32:L40)</f>
        <v>38</v>
      </c>
      <c r="M46" s="7">
        <f>SUM(M32:M40)</f>
        <v>68</v>
      </c>
      <c r="N46" s="24"/>
    </row>
    <row r="47" spans="1:14" ht="12.75">
      <c r="A47" s="39" t="s">
        <v>69</v>
      </c>
      <c r="B47" s="42">
        <v>24616</v>
      </c>
      <c r="C47" s="42">
        <v>62945</v>
      </c>
      <c r="D47" s="41"/>
      <c r="E47" s="7"/>
      <c r="F47" s="39" t="str">
        <f>A47</f>
        <v>Total FEBRUARY 2005</v>
      </c>
      <c r="G47" s="42">
        <v>4473</v>
      </c>
      <c r="H47" s="42">
        <v>11469</v>
      </c>
      <c r="I47" s="41"/>
      <c r="J47" s="45"/>
      <c r="K47" s="39" t="str">
        <f>A47</f>
        <v>Total FEBRUARY 2005</v>
      </c>
      <c r="L47" s="42">
        <v>6</v>
      </c>
      <c r="M47" s="42">
        <v>61</v>
      </c>
      <c r="N47" s="24"/>
    </row>
    <row r="48" spans="1:14" ht="12.75">
      <c r="A48" s="39" t="s">
        <v>63</v>
      </c>
      <c r="B48" s="42">
        <f>SUM(B46-B47)</f>
        <v>1020</v>
      </c>
      <c r="C48" s="42">
        <f>SUM(C46-C47)</f>
        <v>5672</v>
      </c>
      <c r="D48" s="41"/>
      <c r="E48" s="45"/>
      <c r="F48" s="39" t="str">
        <f>A48</f>
        <v>2006 change 2005</v>
      </c>
      <c r="G48" s="42">
        <f>SUM(G46-G47)</f>
        <v>496</v>
      </c>
      <c r="H48" s="42">
        <f>SUM(H46-H47)</f>
        <v>1831</v>
      </c>
      <c r="I48" s="44"/>
      <c r="J48" s="45"/>
      <c r="K48" s="39" t="str">
        <f>A48</f>
        <v>2006 change 2005</v>
      </c>
      <c r="L48" s="42">
        <f>SUM(L46-L47)</f>
        <v>32</v>
      </c>
      <c r="M48" s="42">
        <f>SUM(M46-M47)</f>
        <v>7</v>
      </c>
      <c r="N48" s="24"/>
    </row>
    <row r="49" spans="1:14" ht="12.75">
      <c r="A49" s="39" t="s">
        <v>64</v>
      </c>
      <c r="B49" s="43">
        <f>SUM((B46-B47)/B47)</f>
        <v>0.04143646408839779</v>
      </c>
      <c r="C49" s="43">
        <f>SUM((C46-C47)/C47)</f>
        <v>0.09011041385336405</v>
      </c>
      <c r="D49" s="44"/>
      <c r="E49" s="45"/>
      <c r="F49" s="39" t="str">
        <f>A49</f>
        <v>% change 2006 - 2005</v>
      </c>
      <c r="G49" s="43">
        <f>SUM((G46-G47)/G47)</f>
        <v>0.11088754750726582</v>
      </c>
      <c r="H49" s="43">
        <f>SUM((H46-H47)/H47)</f>
        <v>0.1596477460981777</v>
      </c>
      <c r="I49" s="44"/>
      <c r="J49"/>
      <c r="K49" s="39" t="str">
        <f>A49</f>
        <v>% change 2006 - 2005</v>
      </c>
      <c r="L49" s="43">
        <f>SUM((L46-L47)/L47)</f>
        <v>5.333333333333333</v>
      </c>
      <c r="M49" s="43">
        <f>SUM((M46-M47)/M47)</f>
        <v>0.11475409836065574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C48" sqref="C48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8.85156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49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73</v>
      </c>
      <c r="C5" s="12" t="s">
        <v>74</v>
      </c>
      <c r="D5" s="13" t="s">
        <v>4</v>
      </c>
      <c r="E5" s="7"/>
      <c r="F5" s="11" t="s">
        <v>3</v>
      </c>
      <c r="G5" s="12" t="str">
        <f>B5</f>
        <v>01/03 - 31/03</v>
      </c>
      <c r="H5" s="12" t="str">
        <f>C5</f>
        <v>01/01 - 31/03</v>
      </c>
      <c r="I5" s="13" t="s">
        <v>4</v>
      </c>
      <c r="J5" s="7"/>
      <c r="K5" s="11" t="s">
        <v>3</v>
      </c>
      <c r="L5" s="12" t="str">
        <f>B5</f>
        <v>01/03 - 31/03</v>
      </c>
      <c r="M5" s="12" t="str">
        <f>C5</f>
        <v>01/01 - 31/03</v>
      </c>
      <c r="N5" s="13" t="s">
        <v>4</v>
      </c>
    </row>
    <row r="6" spans="1:14" ht="12.75">
      <c r="A6" s="15" t="s">
        <v>5</v>
      </c>
      <c r="B6" s="16">
        <v>56</v>
      </c>
      <c r="C6" s="16">
        <v>211</v>
      </c>
      <c r="D6" s="17">
        <f>SUM(C6/C46)</f>
        <v>0.0022284887466599073</v>
      </c>
      <c r="E6" s="18"/>
      <c r="F6" s="15" t="s">
        <v>56</v>
      </c>
      <c r="G6" s="16">
        <v>53</v>
      </c>
      <c r="H6" s="16">
        <v>215</v>
      </c>
      <c r="I6" s="17">
        <f>SUM(H6/H46)</f>
        <v>0.011663863722671296</v>
      </c>
      <c r="J6" s="18"/>
      <c r="K6" s="15" t="s">
        <v>7</v>
      </c>
      <c r="L6" s="56">
        <v>13</v>
      </c>
      <c r="M6" s="56">
        <v>33</v>
      </c>
      <c r="N6" s="17">
        <f>SUM(M6/M22)</f>
        <v>0.014712438698172091</v>
      </c>
    </row>
    <row r="7" spans="1:14" ht="12.75">
      <c r="A7" s="15" t="s">
        <v>8</v>
      </c>
      <c r="B7" s="16">
        <v>573</v>
      </c>
      <c r="C7" s="16">
        <v>2008</v>
      </c>
      <c r="D7" s="17">
        <f>SUM(C7/C46)</f>
        <v>0.02120760854641277</v>
      </c>
      <c r="E7" s="18"/>
      <c r="F7" s="15" t="s">
        <v>6</v>
      </c>
      <c r="G7" s="16">
        <v>21</v>
      </c>
      <c r="H7" s="16">
        <v>56</v>
      </c>
      <c r="I7" s="17">
        <f>SUM(H7/H46)</f>
        <v>0.0030380296207888026</v>
      </c>
      <c r="J7" s="18"/>
      <c r="K7" s="15" t="s">
        <v>10</v>
      </c>
      <c r="L7" s="56">
        <v>113</v>
      </c>
      <c r="M7" s="56">
        <v>360</v>
      </c>
      <c r="N7" s="17">
        <f>SUM(M7/M22)</f>
        <v>0.16049933125278645</v>
      </c>
    </row>
    <row r="8" spans="1:14" ht="12.75">
      <c r="A8" s="15" t="s">
        <v>11</v>
      </c>
      <c r="B8" s="16">
        <v>818</v>
      </c>
      <c r="C8" s="16">
        <v>3264</v>
      </c>
      <c r="D8" s="17">
        <f>SUM(C8/C46)</f>
        <v>0.03447292544596179</v>
      </c>
      <c r="E8" s="18"/>
      <c r="F8" s="15" t="s">
        <v>9</v>
      </c>
      <c r="G8" s="16">
        <v>220</v>
      </c>
      <c r="H8" s="16">
        <v>1069</v>
      </c>
      <c r="I8" s="17">
        <f>SUM(H8/H46)</f>
        <v>0.05799381543970054</v>
      </c>
      <c r="J8" s="18"/>
      <c r="K8" s="15" t="s">
        <v>13</v>
      </c>
      <c r="L8" s="56">
        <v>54</v>
      </c>
      <c r="M8" s="56">
        <v>192</v>
      </c>
      <c r="N8" s="17">
        <f>SUM(M8/M22)</f>
        <v>0.08559964333481944</v>
      </c>
    </row>
    <row r="9" spans="1:14" ht="12.75">
      <c r="A9" s="21" t="s">
        <v>58</v>
      </c>
      <c r="B9" s="59">
        <v>1</v>
      </c>
      <c r="C9" s="59">
        <v>1</v>
      </c>
      <c r="D9" s="17">
        <f>SUM(C9/C47)</f>
        <v>1.1410965938266673E-05</v>
      </c>
      <c r="E9" s="18"/>
      <c r="F9" s="15" t="s">
        <v>14</v>
      </c>
      <c r="G9" s="16">
        <v>220</v>
      </c>
      <c r="H9" s="16">
        <v>533</v>
      </c>
      <c r="I9" s="17">
        <f>SUM(H9/H46)</f>
        <v>0.028915531926436283</v>
      </c>
      <c r="J9" s="18"/>
      <c r="K9" s="15" t="s">
        <v>15</v>
      </c>
      <c r="L9" s="56">
        <v>44</v>
      </c>
      <c r="M9" s="56">
        <v>160</v>
      </c>
      <c r="N9" s="17">
        <f>SUM(M9/M22)</f>
        <v>0.07133303611234953</v>
      </c>
    </row>
    <row r="10" spans="1:14" ht="12.75">
      <c r="A10" s="15" t="s">
        <v>56</v>
      </c>
      <c r="B10" s="16">
        <v>486</v>
      </c>
      <c r="C10" s="16">
        <v>1771</v>
      </c>
      <c r="D10" s="17">
        <f>SUM(C10/C46)</f>
        <v>0.018704519290685763</v>
      </c>
      <c r="E10" s="18"/>
      <c r="F10" s="15" t="s">
        <v>16</v>
      </c>
      <c r="G10" s="16">
        <v>1063</v>
      </c>
      <c r="H10" s="16">
        <v>3604</v>
      </c>
      <c r="I10" s="17">
        <f>SUM(H10/H46)</f>
        <v>0.19551890630933652</v>
      </c>
      <c r="J10" s="18"/>
      <c r="K10" s="15" t="s">
        <v>17</v>
      </c>
      <c r="L10" s="56">
        <v>55</v>
      </c>
      <c r="M10" s="56">
        <v>176</v>
      </c>
      <c r="N10" s="17">
        <f>SUM(M10/M22)</f>
        <v>0.07846633972358448</v>
      </c>
    </row>
    <row r="11" spans="1:14" ht="12.75">
      <c r="A11" s="15" t="s">
        <v>47</v>
      </c>
      <c r="B11" s="16">
        <v>63</v>
      </c>
      <c r="C11" s="16">
        <v>214</v>
      </c>
      <c r="D11" s="17">
        <f>SUM(C11/C46)</f>
        <v>0.0022601734207830337</v>
      </c>
      <c r="E11" s="18"/>
      <c r="F11" s="15" t="s">
        <v>59</v>
      </c>
      <c r="G11" s="16">
        <v>428</v>
      </c>
      <c r="H11" s="16">
        <v>1011</v>
      </c>
      <c r="I11" s="17">
        <f>SUM(H11/H46)</f>
        <v>0.05484728476102642</v>
      </c>
      <c r="J11" s="18"/>
      <c r="K11" s="15" t="s">
        <v>19</v>
      </c>
      <c r="L11" s="56">
        <v>36</v>
      </c>
      <c r="M11" s="56">
        <v>122</v>
      </c>
      <c r="N11" s="17">
        <f>SUM(M11/M22)</f>
        <v>0.05439144003566652</v>
      </c>
    </row>
    <row r="12" spans="1:14" ht="12.75">
      <c r="A12" s="15" t="s">
        <v>9</v>
      </c>
      <c r="B12" s="16">
        <v>345</v>
      </c>
      <c r="C12" s="16">
        <v>1977</v>
      </c>
      <c r="D12" s="17">
        <f>SUM(C12/C46)</f>
        <v>0.02088020024714046</v>
      </c>
      <c r="E12" s="18"/>
      <c r="F12" s="15" t="s">
        <v>18</v>
      </c>
      <c r="G12" s="16">
        <v>60</v>
      </c>
      <c r="H12" s="16">
        <v>251</v>
      </c>
      <c r="I12" s="17">
        <f>SUM(H12/H46)</f>
        <v>0.013616882764606954</v>
      </c>
      <c r="J12" s="18"/>
      <c r="K12" s="15" t="s">
        <v>20</v>
      </c>
      <c r="L12" s="56">
        <v>85</v>
      </c>
      <c r="M12" s="56">
        <v>230</v>
      </c>
      <c r="N12" s="17">
        <f>SUM(M12/M22)</f>
        <v>0.10254123941150245</v>
      </c>
    </row>
    <row r="13" spans="1:14" ht="13.5" customHeight="1">
      <c r="A13" s="15" t="s">
        <v>12</v>
      </c>
      <c r="B13" s="16">
        <v>35</v>
      </c>
      <c r="C13" s="16">
        <v>112</v>
      </c>
      <c r="D13" s="17">
        <f>SUM(C13/C46)</f>
        <v>0.001182894500596728</v>
      </c>
      <c r="E13" s="18"/>
      <c r="F13" s="15" t="s">
        <v>15</v>
      </c>
      <c r="G13" s="16">
        <v>74</v>
      </c>
      <c r="H13" s="16">
        <v>318</v>
      </c>
      <c r="I13" s="17">
        <f>SUM(H13/H46)</f>
        <v>0.017251668203764985</v>
      </c>
      <c r="J13" s="18"/>
      <c r="K13" s="15" t="s">
        <v>21</v>
      </c>
      <c r="L13" s="56">
        <v>29</v>
      </c>
      <c r="M13" s="56">
        <v>79</v>
      </c>
      <c r="N13" s="17">
        <f>SUM(M13/M22)</f>
        <v>0.03522068658047258</v>
      </c>
    </row>
    <row r="14" spans="1:14" ht="12.75">
      <c r="A14" s="15" t="s">
        <v>14</v>
      </c>
      <c r="B14" s="16">
        <v>692</v>
      </c>
      <c r="C14" s="16">
        <v>1849</v>
      </c>
      <c r="D14" s="17">
        <f>SUM(C14/C46)</f>
        <v>0.019528320817887055</v>
      </c>
      <c r="E14" s="18"/>
      <c r="F14" s="15" t="s">
        <v>17</v>
      </c>
      <c r="G14" s="16">
        <v>23</v>
      </c>
      <c r="H14" s="16">
        <v>81</v>
      </c>
      <c r="I14" s="17">
        <f>SUM(H14/H46)</f>
        <v>0.004394292844355233</v>
      </c>
      <c r="J14" s="18"/>
      <c r="K14" s="15" t="s">
        <v>24</v>
      </c>
      <c r="L14" s="56">
        <v>29</v>
      </c>
      <c r="M14" s="56">
        <v>113</v>
      </c>
      <c r="N14" s="17">
        <f>SUM(M14/M22)</f>
        <v>0.05037895675434686</v>
      </c>
    </row>
    <row r="15" spans="1:14" ht="12.75">
      <c r="A15" s="15" t="s">
        <v>16</v>
      </c>
      <c r="B15" s="16">
        <v>2924</v>
      </c>
      <c r="C15" s="16">
        <v>10798</v>
      </c>
      <c r="D15" s="17">
        <f>SUM(C15/C46)</f>
        <v>0.11404370372717383</v>
      </c>
      <c r="E15" s="18"/>
      <c r="F15" s="21" t="s">
        <v>23</v>
      </c>
      <c r="G15" s="22">
        <v>33</v>
      </c>
      <c r="H15" s="22">
        <v>141</v>
      </c>
      <c r="I15" s="17">
        <f>SUM(H15/H46)</f>
        <v>0.007649324580914664</v>
      </c>
      <c r="J15" s="18"/>
      <c r="K15" s="15" t="s">
        <v>25</v>
      </c>
      <c r="L15" s="56">
        <v>92</v>
      </c>
      <c r="M15" s="56">
        <v>338</v>
      </c>
      <c r="N15" s="17">
        <f>SUM(M15/M22)</f>
        <v>0.1506910387873384</v>
      </c>
    </row>
    <row r="16" spans="1:14" ht="12.75">
      <c r="A16" s="15" t="s">
        <v>59</v>
      </c>
      <c r="B16" s="16">
        <v>2375</v>
      </c>
      <c r="C16" s="16">
        <v>7323</v>
      </c>
      <c r="D16" s="17">
        <f>SUM(C16/C46)</f>
        <v>0.07734228953455213</v>
      </c>
      <c r="E16" s="18"/>
      <c r="F16" s="21" t="s">
        <v>30</v>
      </c>
      <c r="G16" s="22">
        <v>120</v>
      </c>
      <c r="H16" s="22">
        <v>455</v>
      </c>
      <c r="I16" s="17">
        <f>SUM(H16/H46)</f>
        <v>0.02468399066890902</v>
      </c>
      <c r="J16" s="18"/>
      <c r="K16" s="15" t="s">
        <v>27</v>
      </c>
      <c r="L16" s="56">
        <v>103</v>
      </c>
      <c r="M16" s="56">
        <v>287</v>
      </c>
      <c r="N16" s="17">
        <f>SUM(M16/M22)</f>
        <v>0.12795363352652697</v>
      </c>
    </row>
    <row r="17" spans="1:14" ht="12.75">
      <c r="A17" s="15" t="s">
        <v>22</v>
      </c>
      <c r="B17" s="16">
        <v>468</v>
      </c>
      <c r="C17" s="16">
        <v>1713</v>
      </c>
      <c r="D17" s="17">
        <f>SUM(C17/C46)</f>
        <v>0.018091948924305313</v>
      </c>
      <c r="E17" s="18"/>
      <c r="F17" s="15" t="s">
        <v>26</v>
      </c>
      <c r="G17" s="16">
        <v>3</v>
      </c>
      <c r="H17" s="16">
        <v>18</v>
      </c>
      <c r="I17" s="17">
        <f>SUM(H17/H46)</f>
        <v>0.0009765095209678294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920</v>
      </c>
      <c r="C18" s="16">
        <v>3362</v>
      </c>
      <c r="D18" s="17">
        <f>SUM(C18/C46)</f>
        <v>0.03550795813398393</v>
      </c>
      <c r="E18" s="18"/>
      <c r="F18" s="15" t="s">
        <v>20</v>
      </c>
      <c r="G18" s="16">
        <v>118</v>
      </c>
      <c r="H18" s="16">
        <v>536</v>
      </c>
      <c r="I18" s="17">
        <f>SUM(H18/H46)</f>
        <v>0.029078283513264254</v>
      </c>
      <c r="J18" s="18"/>
      <c r="K18" s="15" t="s">
        <v>46</v>
      </c>
      <c r="L18" s="56">
        <v>57</v>
      </c>
      <c r="M18" s="56">
        <v>153</v>
      </c>
      <c r="N18" s="17">
        <f>SUM(M18/M22)</f>
        <v>0.06821221578243424</v>
      </c>
    </row>
    <row r="19" spans="1:14" ht="12.75">
      <c r="A19" s="15" t="s">
        <v>15</v>
      </c>
      <c r="B19" s="16">
        <v>1</v>
      </c>
      <c r="C19" s="16">
        <v>7</v>
      </c>
      <c r="D19" s="17">
        <f>SUM(C19/C46)</f>
        <v>7.39309062872955E-05</v>
      </c>
      <c r="E19" s="18"/>
      <c r="F19" s="15" t="s">
        <v>21</v>
      </c>
      <c r="G19" s="16">
        <v>141</v>
      </c>
      <c r="H19" s="16">
        <v>759</v>
      </c>
      <c r="I19" s="17">
        <f>SUM(H19/H46)</f>
        <v>0.04117615146747681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48</v>
      </c>
      <c r="C20" s="16">
        <v>174</v>
      </c>
      <c r="D20" s="17">
        <f>SUM(C20/C46)</f>
        <v>0.0018377110991413454</v>
      </c>
      <c r="E20" s="18"/>
      <c r="F20" s="15" t="s">
        <v>32</v>
      </c>
      <c r="G20" s="16">
        <v>515</v>
      </c>
      <c r="H20" s="16">
        <v>1883</v>
      </c>
      <c r="I20" s="17">
        <f>SUM(H20/H46)</f>
        <v>0.1021537459990235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498</v>
      </c>
      <c r="C21" s="16">
        <v>1692</v>
      </c>
      <c r="D21" s="17">
        <f>SUM(C21/C46)</f>
        <v>0.017870156205443428</v>
      </c>
      <c r="E21" s="18"/>
      <c r="F21" s="15" t="s">
        <v>34</v>
      </c>
      <c r="G21" s="16">
        <v>165</v>
      </c>
      <c r="H21" s="16">
        <v>631</v>
      </c>
      <c r="I21" s="17">
        <f>SUM(H21/H46)</f>
        <v>0.03423208376281669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252</v>
      </c>
      <c r="C22" s="16">
        <v>917</v>
      </c>
      <c r="D22" s="17">
        <f>SUM(C22/C46)</f>
        <v>0.009684948723635711</v>
      </c>
      <c r="E22" s="18"/>
      <c r="F22" s="21" t="s">
        <v>54</v>
      </c>
      <c r="G22" s="16">
        <v>0</v>
      </c>
      <c r="H22" s="16">
        <v>4</v>
      </c>
      <c r="I22" s="17">
        <f>SUM(H22/H46)</f>
        <v>0.00021700211577062875</v>
      </c>
      <c r="J22" s="18"/>
      <c r="K22" s="39" t="str">
        <f>F46</f>
        <v>Total MARCH 2006</v>
      </c>
      <c r="L22" s="7">
        <f>SUM(L6:L21)</f>
        <v>710</v>
      </c>
      <c r="M22" s="40">
        <f>SUM(M6:M21)</f>
        <v>2243</v>
      </c>
      <c r="N22" s="24"/>
      <c r="P22" s="37"/>
      <c r="Q22" s="37"/>
    </row>
    <row r="23" spans="1:17" ht="12.75">
      <c r="A23" s="15" t="s">
        <v>31</v>
      </c>
      <c r="B23" s="16">
        <v>181</v>
      </c>
      <c r="C23" s="16">
        <v>694</v>
      </c>
      <c r="D23" s="17">
        <f>SUM(C23/C46)</f>
        <v>0.007329721280483297</v>
      </c>
      <c r="E23" s="18"/>
      <c r="F23" s="15" t="s">
        <v>24</v>
      </c>
      <c r="G23" s="16">
        <v>426</v>
      </c>
      <c r="H23" s="16">
        <v>1321</v>
      </c>
      <c r="I23" s="17">
        <f>SUM(H23/H46)</f>
        <v>0.07166494873325015</v>
      </c>
      <c r="J23" s="18"/>
      <c r="K23" s="39" t="str">
        <f>F47</f>
        <v>Total MARCH 2005</v>
      </c>
      <c r="L23" s="42">
        <v>555</v>
      </c>
      <c r="M23" s="42">
        <v>1861</v>
      </c>
      <c r="N23" s="24"/>
      <c r="P23" s="42"/>
      <c r="Q23" s="42"/>
    </row>
    <row r="24" spans="1:17" ht="12.75">
      <c r="A24" s="15" t="s">
        <v>26</v>
      </c>
      <c r="B24" s="16">
        <v>460</v>
      </c>
      <c r="C24" s="16">
        <v>1804</v>
      </c>
      <c r="D24" s="17">
        <f>SUM(C24/C46)</f>
        <v>0.019053050706040155</v>
      </c>
      <c r="E24" s="18"/>
      <c r="F24" s="21" t="s">
        <v>44</v>
      </c>
      <c r="G24" s="22">
        <v>0</v>
      </c>
      <c r="H24" s="22">
        <v>1</v>
      </c>
      <c r="I24" s="17">
        <f>SUM(H24/H46)</f>
        <v>5.425052894265719E-05</v>
      </c>
      <c r="J24" s="18"/>
      <c r="K24" s="39" t="str">
        <f>F48</f>
        <v>2006 change 2005</v>
      </c>
      <c r="L24" s="42">
        <f>SUM(L22-L23)</f>
        <v>155</v>
      </c>
      <c r="M24" s="42">
        <f>SUM(M22-M23)</f>
        <v>382</v>
      </c>
      <c r="N24" s="24"/>
      <c r="P24" s="43"/>
      <c r="Q24" s="43"/>
    </row>
    <row r="25" spans="1:14" ht="12.75">
      <c r="A25" s="15" t="s">
        <v>33</v>
      </c>
      <c r="B25" s="16">
        <v>730</v>
      </c>
      <c r="C25" s="16">
        <v>3151</v>
      </c>
      <c r="D25" s="17">
        <f>SUM(C25/C46)</f>
        <v>0.03327946938732402</v>
      </c>
      <c r="E25" s="18"/>
      <c r="F25" s="21" t="s">
        <v>61</v>
      </c>
      <c r="G25" s="22">
        <v>0</v>
      </c>
      <c r="H25" s="22">
        <v>1</v>
      </c>
      <c r="I25" s="17">
        <f>SUM(H25/H47)</f>
        <v>6.298419096806702E-05</v>
      </c>
      <c r="J25" s="18"/>
      <c r="K25" s="39" t="str">
        <f>F49</f>
        <v>% change 2006 - 2005</v>
      </c>
      <c r="L25" s="43">
        <f>SUM((L22-L23)/L23)</f>
        <v>0.27927927927927926</v>
      </c>
      <c r="M25" s="43">
        <f>SUM((M22-M23)/M23)</f>
        <v>0.20526598602901666</v>
      </c>
      <c r="N25" s="24"/>
    </row>
    <row r="26" spans="1:14" ht="12.75">
      <c r="A26" s="15" t="s">
        <v>45</v>
      </c>
      <c r="B26" s="16">
        <v>11</v>
      </c>
      <c r="C26" s="16">
        <v>46</v>
      </c>
      <c r="D26" s="17">
        <f>SUM(C26/C46)</f>
        <v>0.0004858316698879419</v>
      </c>
      <c r="E26" s="18"/>
      <c r="F26" s="15" t="s">
        <v>36</v>
      </c>
      <c r="G26" s="16">
        <v>4</v>
      </c>
      <c r="H26" s="16">
        <v>17</v>
      </c>
      <c r="I26" s="17">
        <f>SUM(H26/H46)</f>
        <v>0.0009222589920251722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121</v>
      </c>
      <c r="C27" s="16">
        <v>567</v>
      </c>
      <c r="D27" s="17">
        <f>SUM(C27/C46)</f>
        <v>0.0059884034092709355</v>
      </c>
      <c r="E27" s="18"/>
      <c r="F27" s="15" t="s">
        <v>37</v>
      </c>
      <c r="G27" s="16">
        <v>14</v>
      </c>
      <c r="H27" s="16">
        <v>38</v>
      </c>
      <c r="I27" s="17">
        <f>SUM(H27/H46)</f>
        <v>0.0020615200998209734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479</v>
      </c>
      <c r="C28" s="16">
        <v>1368</v>
      </c>
      <c r="D28" s="17">
        <f>SUM(C28/C46)</f>
        <v>0.014448211400145749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2098</v>
      </c>
      <c r="C29" s="16">
        <v>7806</v>
      </c>
      <c r="D29" s="17">
        <f>SUM(C29/C46)</f>
        <v>0.08244352206837553</v>
      </c>
      <c r="E29" s="18"/>
      <c r="F29" s="15" t="s">
        <v>38</v>
      </c>
      <c r="G29" s="16">
        <v>658</v>
      </c>
      <c r="H29" s="16">
        <v>2481</v>
      </c>
      <c r="I29" s="17">
        <f>SUM(H29/H46)</f>
        <v>0.1345955623067325</v>
      </c>
      <c r="J29" s="18"/>
      <c r="L29" s="14"/>
    </row>
    <row r="30" spans="1:14" ht="12.75">
      <c r="A30" s="15" t="s">
        <v>34</v>
      </c>
      <c r="B30" s="25">
        <v>1147</v>
      </c>
      <c r="C30" s="25">
        <v>3970</v>
      </c>
      <c r="D30" s="17">
        <f>SUM(C30/C46)</f>
        <v>0.041929385422937594</v>
      </c>
      <c r="E30" s="18"/>
      <c r="F30" s="15" t="s">
        <v>39</v>
      </c>
      <c r="G30" s="16">
        <v>680</v>
      </c>
      <c r="H30" s="16">
        <v>2561</v>
      </c>
      <c r="I30" s="17">
        <f>SUM(H30/H46)</f>
        <v>0.13893560462214508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14</v>
      </c>
      <c r="C31" s="16">
        <v>56</v>
      </c>
      <c r="D31" s="17">
        <f>SUM(C31/C46)</f>
        <v>0.000591447250298364</v>
      </c>
      <c r="E31" s="18"/>
      <c r="F31" s="15" t="s">
        <v>29</v>
      </c>
      <c r="G31" s="16">
        <v>165</v>
      </c>
      <c r="H31" s="16">
        <v>448</v>
      </c>
      <c r="I31" s="17">
        <f>SUM(H31/H46)</f>
        <v>0.02430423696631042</v>
      </c>
      <c r="K31" s="11" t="s">
        <v>3</v>
      </c>
      <c r="L31" s="12" t="str">
        <f>B5</f>
        <v>01/03 - 31/03</v>
      </c>
      <c r="M31" s="12" t="str">
        <f>C5</f>
        <v>01/01 - 31/03</v>
      </c>
      <c r="N31" s="13" t="s">
        <v>4</v>
      </c>
    </row>
    <row r="32" spans="1:14" ht="12.75">
      <c r="A32" s="15" t="s">
        <v>24</v>
      </c>
      <c r="B32" s="16">
        <v>1644</v>
      </c>
      <c r="C32" s="16">
        <v>5961</v>
      </c>
      <c r="D32" s="17">
        <f>SUM(C32/C46)</f>
        <v>0.06295744748265264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0.00980392156862745</v>
      </c>
    </row>
    <row r="33" spans="1:14" ht="12.75">
      <c r="A33" s="15" t="s">
        <v>41</v>
      </c>
      <c r="B33" s="16">
        <v>151</v>
      </c>
      <c r="C33" s="16">
        <v>598</v>
      </c>
      <c r="D33" s="17">
        <f>SUM(C33/C46)</f>
        <v>0.006315811708543244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558</v>
      </c>
      <c r="C34" s="16">
        <v>1622</v>
      </c>
      <c r="D34" s="17">
        <f>SUM(C34/C46)</f>
        <v>0.01713084714257047</v>
      </c>
      <c r="E34" s="18"/>
      <c r="F34" s="26"/>
      <c r="G34" s="27"/>
      <c r="H34" s="27"/>
      <c r="I34" s="28"/>
      <c r="J34" s="18"/>
      <c r="K34" s="15" t="s">
        <v>19</v>
      </c>
      <c r="L34" s="19">
        <v>3</v>
      </c>
      <c r="M34" s="19">
        <v>10</v>
      </c>
      <c r="N34" s="17">
        <f>SUM(M34/M46)</f>
        <v>0.09803921568627451</v>
      </c>
    </row>
    <row r="35" spans="1:14" ht="12.75">
      <c r="A35" s="15" t="s">
        <v>42</v>
      </c>
      <c r="B35" s="16">
        <v>684</v>
      </c>
      <c r="C35" s="16">
        <v>2771</v>
      </c>
      <c r="D35" s="17">
        <f>SUM(C35/C46)</f>
        <v>0.029266077331727976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23</v>
      </c>
      <c r="N35" s="17">
        <f>SUM(M35/M46)</f>
        <v>0.22549019607843138</v>
      </c>
    </row>
    <row r="36" spans="1:14" ht="12.75">
      <c r="A36" s="15" t="s">
        <v>48</v>
      </c>
      <c r="B36" s="16">
        <v>4</v>
      </c>
      <c r="C36" s="16">
        <v>15</v>
      </c>
      <c r="D36" s="17">
        <f>SUM(C36/C46)</f>
        <v>0.00015842337061563322</v>
      </c>
      <c r="E36" s="18"/>
      <c r="F36" s="26"/>
      <c r="G36" s="27"/>
      <c r="H36" s="27"/>
      <c r="I36" s="28"/>
      <c r="K36" s="15" t="s">
        <v>25</v>
      </c>
      <c r="L36" s="19">
        <v>16</v>
      </c>
      <c r="M36" s="19">
        <v>25</v>
      </c>
      <c r="N36" s="17">
        <f>SUM(M36/M46)</f>
        <v>0.24509803921568626</v>
      </c>
    </row>
    <row r="37" spans="1:14" ht="12.75">
      <c r="A37" s="15" t="s">
        <v>43</v>
      </c>
      <c r="B37" s="16">
        <v>56</v>
      </c>
      <c r="C37" s="16">
        <v>285</v>
      </c>
      <c r="D37" s="17">
        <f>SUM(C37/C46)</f>
        <v>0.003010044041697031</v>
      </c>
      <c r="E37" s="18"/>
      <c r="F37" s="26"/>
      <c r="G37" s="27"/>
      <c r="H37" s="27"/>
      <c r="I37" s="28"/>
      <c r="K37" s="15" t="s">
        <v>60</v>
      </c>
      <c r="L37" s="19">
        <v>6</v>
      </c>
      <c r="M37" s="19">
        <v>14</v>
      </c>
      <c r="N37" s="17">
        <f>SUM(M37/M46)</f>
        <v>0.13725490196078433</v>
      </c>
    </row>
    <row r="38" spans="1:14" ht="12.75">
      <c r="A38" s="15" t="s">
        <v>37</v>
      </c>
      <c r="B38" s="16">
        <v>539</v>
      </c>
      <c r="C38" s="16">
        <v>2318</v>
      </c>
      <c r="D38" s="17">
        <f>SUM(C38/C46)</f>
        <v>0.024481691539135854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1.0561558041042215E-05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3466</v>
      </c>
      <c r="C40" s="16">
        <v>12471</v>
      </c>
      <c r="D40" s="17">
        <f>SUM(C40/C46)</f>
        <v>0.13171319032983747</v>
      </c>
      <c r="E40" s="18"/>
      <c r="F40" s="15"/>
      <c r="G40" s="16"/>
      <c r="H40" s="16"/>
      <c r="I40" s="30"/>
      <c r="J40" s="37"/>
      <c r="K40" s="15" t="s">
        <v>46</v>
      </c>
      <c r="L40" s="19">
        <v>6</v>
      </c>
      <c r="M40" s="19">
        <v>29</v>
      </c>
      <c r="N40" s="17">
        <f>SUM(M40/M46)</f>
        <v>0.28431372549019607</v>
      </c>
    </row>
    <row r="41" spans="1:14" ht="12.75">
      <c r="A41" s="15" t="s">
        <v>39</v>
      </c>
      <c r="B41" s="16">
        <v>2561</v>
      </c>
      <c r="C41" s="16">
        <v>9631</v>
      </c>
      <c r="D41" s="17">
        <f>SUM(C41/C46)</f>
        <v>0.10171836549327756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508</v>
      </c>
      <c r="C42" s="16">
        <v>1512</v>
      </c>
      <c r="D42" s="17">
        <f>SUM(C42/C46)</f>
        <v>0.01596907575805583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223</v>
      </c>
      <c r="C43" s="16">
        <v>643</v>
      </c>
      <c r="D43" s="17">
        <f>SUM(C43/C46)</f>
        <v>0.006791081820390144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75</v>
      </c>
      <c r="B46" s="40">
        <f>SUM(B6:B43)</f>
        <v>26190</v>
      </c>
      <c r="C46" s="40">
        <f>SUM(C6:C43)</f>
        <v>94683</v>
      </c>
      <c r="D46" s="41"/>
      <c r="E46" s="7"/>
      <c r="F46" s="39" t="str">
        <f>A46</f>
        <v>Total MARCH 2006</v>
      </c>
      <c r="G46" s="40">
        <f>SUM(G6:G45)</f>
        <v>5204</v>
      </c>
      <c r="H46" s="40">
        <f>SUM(H6:H45)</f>
        <v>18433</v>
      </c>
      <c r="I46" s="30"/>
      <c r="J46" s="45"/>
      <c r="K46" s="39" t="str">
        <f>A46</f>
        <v>Total MARCH 2006</v>
      </c>
      <c r="L46" s="7">
        <f>SUM(L32:L40)</f>
        <v>34</v>
      </c>
      <c r="M46" s="7">
        <f>SUM(M32:M40)</f>
        <v>102</v>
      </c>
      <c r="N46" s="24"/>
    </row>
    <row r="47" spans="1:14" ht="12.75">
      <c r="A47" s="39" t="s">
        <v>76</v>
      </c>
      <c r="B47" s="42">
        <v>24690</v>
      </c>
      <c r="C47" s="42">
        <v>87635</v>
      </c>
      <c r="D47" s="41"/>
      <c r="E47" s="7"/>
      <c r="F47" s="39" t="str">
        <f>A47</f>
        <v>Total MARCH 2005</v>
      </c>
      <c r="G47" s="42">
        <v>4408</v>
      </c>
      <c r="H47" s="42">
        <v>15877</v>
      </c>
      <c r="I47" s="41"/>
      <c r="J47" s="45"/>
      <c r="K47" s="39" t="str">
        <f>A47</f>
        <v>Total MARCH 2005</v>
      </c>
      <c r="L47" s="42">
        <v>34</v>
      </c>
      <c r="M47" s="42">
        <v>95</v>
      </c>
      <c r="N47" s="24"/>
    </row>
    <row r="48" spans="1:14" ht="12.75">
      <c r="A48" s="39" t="s">
        <v>63</v>
      </c>
      <c r="B48" s="42">
        <f>SUM(B46-B47)</f>
        <v>1500</v>
      </c>
      <c r="C48" s="42">
        <f>SUM(C46-C47)</f>
        <v>7048</v>
      </c>
      <c r="D48" s="41"/>
      <c r="E48" s="45"/>
      <c r="F48" s="39" t="str">
        <f>A48</f>
        <v>2006 change 2005</v>
      </c>
      <c r="G48" s="42">
        <f>SUM(G46-G47)</f>
        <v>796</v>
      </c>
      <c r="H48" s="42">
        <f>SUM(H46-H47)</f>
        <v>2556</v>
      </c>
      <c r="I48" s="44"/>
      <c r="J48" s="45"/>
      <c r="K48" s="39" t="str">
        <f>A48</f>
        <v>2006 change 2005</v>
      </c>
      <c r="L48" s="42">
        <f>SUM(L46-L47)</f>
        <v>0</v>
      </c>
      <c r="M48" s="42">
        <f>SUM(M46-M47)</f>
        <v>7</v>
      </c>
      <c r="N48" s="24"/>
    </row>
    <row r="49" spans="1:14" ht="12.75">
      <c r="A49" s="39" t="s">
        <v>64</v>
      </c>
      <c r="B49" s="43">
        <f>SUM((B46-B47)/B47)</f>
        <v>0.060753341433778855</v>
      </c>
      <c r="C49" s="43">
        <f>SUM((C46-C47)/C47)</f>
        <v>0.08042448793290352</v>
      </c>
      <c r="D49" s="44"/>
      <c r="E49" s="45"/>
      <c r="F49" s="39" t="str">
        <f>A49</f>
        <v>% change 2006 - 2005</v>
      </c>
      <c r="G49" s="43">
        <f>SUM((G46-G47)/G47)</f>
        <v>0.18058076225045372</v>
      </c>
      <c r="H49" s="43">
        <f>SUM((H46-H47)/H47)</f>
        <v>0.1609875921143793</v>
      </c>
      <c r="I49" s="44"/>
      <c r="J49"/>
      <c r="K49" s="39" t="str">
        <f>A49</f>
        <v>% change 2006 - 2005</v>
      </c>
      <c r="L49" s="43">
        <f>SUM((L46-L47)/L47)</f>
        <v>0</v>
      </c>
      <c r="M49" s="43">
        <f>SUM((M46-M47)/M47)</f>
        <v>0.07368421052631578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78</v>
      </c>
      <c r="C5" s="12" t="s">
        <v>79</v>
      </c>
      <c r="D5" s="13" t="s">
        <v>4</v>
      </c>
      <c r="E5" s="7"/>
      <c r="F5" s="11" t="s">
        <v>3</v>
      </c>
      <c r="G5" s="12" t="str">
        <f>B5</f>
        <v>01/04 - 30/04</v>
      </c>
      <c r="H5" s="12" t="str">
        <f>C5</f>
        <v>01/01 - 30/04</v>
      </c>
      <c r="I5" s="13" t="s">
        <v>4</v>
      </c>
      <c r="J5" s="7"/>
      <c r="K5" s="11" t="s">
        <v>3</v>
      </c>
      <c r="L5" s="12" t="str">
        <f>B5</f>
        <v>01/04 - 30/04</v>
      </c>
      <c r="M5" s="12" t="str">
        <f>C5</f>
        <v>01/01 - 30/04</v>
      </c>
      <c r="N5" s="13" t="s">
        <v>4</v>
      </c>
    </row>
    <row r="6" spans="1:14" ht="12.75">
      <c r="A6" s="15" t="s">
        <v>5</v>
      </c>
      <c r="B6" s="16">
        <v>68</v>
      </c>
      <c r="C6" s="16">
        <v>278</v>
      </c>
      <c r="D6" s="17">
        <f>SUM(C6/C46)</f>
        <v>0.002482386662975828</v>
      </c>
      <c r="E6" s="18"/>
      <c r="F6" s="15" t="s">
        <v>56</v>
      </c>
      <c r="G6" s="16">
        <v>55</v>
      </c>
      <c r="H6" s="16">
        <v>269</v>
      </c>
      <c r="I6" s="17">
        <f>SUM(H6/H46)</f>
        <v>0.012203420587034433</v>
      </c>
      <c r="J6" s="18"/>
      <c r="K6" s="15" t="s">
        <v>7</v>
      </c>
      <c r="L6" s="56">
        <v>20</v>
      </c>
      <c r="M6" s="56">
        <v>53</v>
      </c>
      <c r="N6" s="17">
        <f>SUM(M6/M22)</f>
        <v>0.014144649052575394</v>
      </c>
    </row>
    <row r="7" spans="1:14" ht="12.75">
      <c r="A7" s="15" t="s">
        <v>8</v>
      </c>
      <c r="B7" s="16">
        <v>445</v>
      </c>
      <c r="C7" s="16">
        <v>2453</v>
      </c>
      <c r="D7" s="17">
        <f>SUM(C7/C46)</f>
        <v>0.021903936993811893</v>
      </c>
      <c r="E7" s="18"/>
      <c r="F7" s="15" t="s">
        <v>6</v>
      </c>
      <c r="G7" s="16">
        <v>12</v>
      </c>
      <c r="H7" s="16">
        <v>68</v>
      </c>
      <c r="I7" s="17">
        <f>SUM(H7/H46)</f>
        <v>0.0030848795535997823</v>
      </c>
      <c r="J7" s="18"/>
      <c r="K7" s="15" t="s">
        <v>10</v>
      </c>
      <c r="L7" s="56">
        <v>211</v>
      </c>
      <c r="M7" s="56">
        <v>570</v>
      </c>
      <c r="N7" s="17">
        <f>SUM(M7/M22)</f>
        <v>0.1521216973578863</v>
      </c>
    </row>
    <row r="8" spans="1:14" ht="12.75">
      <c r="A8" s="15" t="s">
        <v>11</v>
      </c>
      <c r="B8" s="16">
        <v>618</v>
      </c>
      <c r="C8" s="16">
        <v>3878</v>
      </c>
      <c r="D8" s="17">
        <f>SUM(C8/C46)</f>
        <v>0.034628401003670005</v>
      </c>
      <c r="E8" s="18"/>
      <c r="F8" s="15" t="s">
        <v>9</v>
      </c>
      <c r="G8" s="16">
        <v>140</v>
      </c>
      <c r="H8" s="16">
        <v>1210</v>
      </c>
      <c r="I8" s="17">
        <f>SUM(H8/H46)</f>
        <v>0.05489270970376083</v>
      </c>
      <c r="J8" s="18"/>
      <c r="K8" s="15" t="s">
        <v>13</v>
      </c>
      <c r="L8" s="56">
        <v>121</v>
      </c>
      <c r="M8" s="56">
        <v>313</v>
      </c>
      <c r="N8" s="17">
        <f>SUM(M8/M22)</f>
        <v>0.08353349346143582</v>
      </c>
    </row>
    <row r="9" spans="1:14" ht="12.75">
      <c r="A9" s="21" t="s">
        <v>58</v>
      </c>
      <c r="B9" s="59">
        <v>0</v>
      </c>
      <c r="C9" s="59">
        <v>1</v>
      </c>
      <c r="D9" s="17">
        <f>SUM(C9/C47)</f>
        <v>9.520545336836895E-06</v>
      </c>
      <c r="E9" s="18"/>
      <c r="F9" s="15" t="s">
        <v>14</v>
      </c>
      <c r="G9" s="16">
        <v>109</v>
      </c>
      <c r="H9" s="16">
        <v>640</v>
      </c>
      <c r="I9" s="17">
        <f>SUM(H9/H46)</f>
        <v>0.02903416050446854</v>
      </c>
      <c r="J9" s="18"/>
      <c r="K9" s="15" t="s">
        <v>15</v>
      </c>
      <c r="L9" s="56">
        <v>59</v>
      </c>
      <c r="M9" s="56">
        <v>218</v>
      </c>
      <c r="N9" s="17">
        <f>SUM(M9/M22)</f>
        <v>0.05817987723512143</v>
      </c>
    </row>
    <row r="10" spans="1:14" ht="12.75">
      <c r="A10" s="15" t="s">
        <v>56</v>
      </c>
      <c r="B10" s="16">
        <v>302</v>
      </c>
      <c r="C10" s="16">
        <v>2064</v>
      </c>
      <c r="D10" s="17">
        <f>SUM(C10/C46)</f>
        <v>0.01843038155533133</v>
      </c>
      <c r="E10" s="18"/>
      <c r="F10" s="15" t="s">
        <v>16</v>
      </c>
      <c r="G10" s="16">
        <v>521</v>
      </c>
      <c r="H10" s="16">
        <v>4124</v>
      </c>
      <c r="I10" s="17">
        <f>SUM(H10/H46)</f>
        <v>0.18708887175066916</v>
      </c>
      <c r="J10" s="18"/>
      <c r="K10" s="15" t="s">
        <v>17</v>
      </c>
      <c r="L10" s="56">
        <v>107</v>
      </c>
      <c r="M10" s="56">
        <v>283</v>
      </c>
      <c r="N10" s="17">
        <f>SUM(M10/M22)</f>
        <v>0.07552708833733654</v>
      </c>
    </row>
    <row r="11" spans="1:14" ht="12.75">
      <c r="A11" s="15" t="s">
        <v>47</v>
      </c>
      <c r="B11" s="16">
        <v>65</v>
      </c>
      <c r="C11" s="16">
        <v>279</v>
      </c>
      <c r="D11" s="17">
        <f>SUM(C11/C46)</f>
        <v>0.0024913161114037984</v>
      </c>
      <c r="E11" s="18"/>
      <c r="F11" s="15" t="s">
        <v>59</v>
      </c>
      <c r="G11" s="16">
        <v>184</v>
      </c>
      <c r="H11" s="16">
        <v>1195</v>
      </c>
      <c r="I11" s="17">
        <f>SUM(H11/H46)</f>
        <v>0.05421222156693735</v>
      </c>
      <c r="J11" s="18"/>
      <c r="K11" s="15" t="s">
        <v>19</v>
      </c>
      <c r="L11" s="56">
        <v>76</v>
      </c>
      <c r="M11" s="56">
        <v>197</v>
      </c>
      <c r="N11" s="17">
        <f>SUM(M11/M22)</f>
        <v>0.052575393648251936</v>
      </c>
    </row>
    <row r="12" spans="1:14" ht="12.75">
      <c r="A12" s="15" t="s">
        <v>9</v>
      </c>
      <c r="B12" s="16">
        <v>173</v>
      </c>
      <c r="C12" s="16">
        <v>2145</v>
      </c>
      <c r="D12" s="17">
        <f>SUM(C12/C46)</f>
        <v>0.019153666877996946</v>
      </c>
      <c r="E12" s="18"/>
      <c r="F12" s="15" t="s">
        <v>18</v>
      </c>
      <c r="G12" s="16">
        <v>38</v>
      </c>
      <c r="H12" s="16">
        <v>288</v>
      </c>
      <c r="I12" s="17">
        <f>SUM(H12/H46)</f>
        <v>0.013065372227010843</v>
      </c>
      <c r="J12" s="18"/>
      <c r="K12" s="15" t="s">
        <v>20</v>
      </c>
      <c r="L12" s="56">
        <v>248</v>
      </c>
      <c r="M12" s="56">
        <v>477</v>
      </c>
      <c r="N12" s="17">
        <f>SUM(M12/M22)</f>
        <v>0.12730184147317855</v>
      </c>
    </row>
    <row r="13" spans="1:14" ht="13.5" customHeight="1">
      <c r="A13" s="15" t="s">
        <v>12</v>
      </c>
      <c r="B13" s="16">
        <v>51</v>
      </c>
      <c r="C13" s="16">
        <v>163</v>
      </c>
      <c r="D13" s="17">
        <f>SUM(C13/C46)</f>
        <v>0.0014555000937592085</v>
      </c>
      <c r="E13" s="18"/>
      <c r="F13" s="15" t="s">
        <v>15</v>
      </c>
      <c r="G13" s="16">
        <v>53</v>
      </c>
      <c r="H13" s="16">
        <v>371</v>
      </c>
      <c r="I13" s="17">
        <f>SUM(H13/H46)</f>
        <v>0.016830739917434105</v>
      </c>
      <c r="J13" s="18"/>
      <c r="K13" s="15" t="s">
        <v>21</v>
      </c>
      <c r="L13" s="56">
        <v>25</v>
      </c>
      <c r="M13" s="56">
        <v>104</v>
      </c>
      <c r="N13" s="17">
        <f>SUM(M13/M22)</f>
        <v>0.02775553776354417</v>
      </c>
    </row>
    <row r="14" spans="1:14" ht="12.75">
      <c r="A14" s="15" t="s">
        <v>14</v>
      </c>
      <c r="B14" s="16">
        <v>208</v>
      </c>
      <c r="C14" s="16">
        <v>2054</v>
      </c>
      <c r="D14" s="17">
        <f>SUM(C14/C46)</f>
        <v>0.018341087071051622</v>
      </c>
      <c r="E14" s="18"/>
      <c r="F14" s="15" t="s">
        <v>17</v>
      </c>
      <c r="G14" s="16">
        <v>23</v>
      </c>
      <c r="H14" s="16">
        <v>104</v>
      </c>
      <c r="I14" s="17">
        <f>SUM(H14/H46)</f>
        <v>0.004718051081976138</v>
      </c>
      <c r="J14" s="18"/>
      <c r="K14" s="15" t="s">
        <v>24</v>
      </c>
      <c r="L14" s="56">
        <v>72</v>
      </c>
      <c r="M14" s="56">
        <v>185</v>
      </c>
      <c r="N14" s="17">
        <f>SUM(M14/M22)</f>
        <v>0.04937283159861222</v>
      </c>
    </row>
    <row r="15" spans="1:14" ht="12.75">
      <c r="A15" s="15" t="s">
        <v>16</v>
      </c>
      <c r="B15" s="16">
        <v>1530</v>
      </c>
      <c r="C15" s="16">
        <v>12315</v>
      </c>
      <c r="D15" s="17">
        <f>SUM(C15/C46)</f>
        <v>0.109966157390458</v>
      </c>
      <c r="E15" s="18"/>
      <c r="F15" s="21" t="s">
        <v>23</v>
      </c>
      <c r="G15" s="22">
        <v>27</v>
      </c>
      <c r="H15" s="22">
        <v>168</v>
      </c>
      <c r="I15" s="17">
        <f>SUM(H15/H46)</f>
        <v>0.007621467132422992</v>
      </c>
      <c r="J15" s="18"/>
      <c r="K15" s="15" t="s">
        <v>25</v>
      </c>
      <c r="L15" s="56">
        <v>254</v>
      </c>
      <c r="M15" s="56">
        <v>592</v>
      </c>
      <c r="N15" s="17">
        <f>SUM(M15/M22)</f>
        <v>0.1579930611155591</v>
      </c>
    </row>
    <row r="16" spans="1:14" ht="12.75">
      <c r="A16" s="15" t="s">
        <v>59</v>
      </c>
      <c r="B16" s="16">
        <v>1501</v>
      </c>
      <c r="C16" s="16">
        <v>8818</v>
      </c>
      <c r="D16" s="17">
        <f>SUM(C16/C46)</f>
        <v>0.07873987623784479</v>
      </c>
      <c r="E16" s="18"/>
      <c r="F16" s="21" t="s">
        <v>30</v>
      </c>
      <c r="G16" s="22">
        <v>90</v>
      </c>
      <c r="H16" s="22">
        <v>545</v>
      </c>
      <c r="I16" s="17">
        <f>SUM(H16/H46)</f>
        <v>0.02472440230458649</v>
      </c>
      <c r="J16" s="18"/>
      <c r="K16" s="15" t="s">
        <v>27</v>
      </c>
      <c r="L16" s="56">
        <v>267</v>
      </c>
      <c r="M16" s="56">
        <v>553</v>
      </c>
      <c r="N16" s="17">
        <f>SUM(M16/M22)</f>
        <v>0.14758473445423004</v>
      </c>
    </row>
    <row r="17" spans="1:14" ht="12.75">
      <c r="A17" s="15" t="s">
        <v>22</v>
      </c>
      <c r="B17" s="16">
        <v>339</v>
      </c>
      <c r="C17" s="16">
        <v>2052</v>
      </c>
      <c r="D17" s="17">
        <f>SUM(C17/C46)</f>
        <v>0.01832322817419568</v>
      </c>
      <c r="E17" s="18"/>
      <c r="F17" s="15" t="s">
        <v>26</v>
      </c>
      <c r="G17" s="16">
        <v>0</v>
      </c>
      <c r="H17" s="16">
        <v>18</v>
      </c>
      <c r="I17" s="17">
        <f>SUM(H17/H46)</f>
        <v>0.0008165857641881777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975</v>
      </c>
      <c r="C18" s="16">
        <v>4335</v>
      </c>
      <c r="D18" s="17">
        <f>SUM(C18/C46)</f>
        <v>0.03870915893525257</v>
      </c>
      <c r="E18" s="18"/>
      <c r="F18" s="15" t="s">
        <v>20</v>
      </c>
      <c r="G18" s="16">
        <v>96</v>
      </c>
      <c r="H18" s="16">
        <v>631</v>
      </c>
      <c r="I18" s="17">
        <f>SUM(H18/H46)</f>
        <v>0.02862586762237445</v>
      </c>
      <c r="J18" s="18"/>
      <c r="K18" s="15" t="s">
        <v>46</v>
      </c>
      <c r="L18" s="56">
        <v>49</v>
      </c>
      <c r="M18" s="56">
        <v>202</v>
      </c>
      <c r="N18" s="17">
        <f>SUM(M18/M22)</f>
        <v>0.05390979450226848</v>
      </c>
    </row>
    <row r="19" spans="1:14" ht="12.75">
      <c r="A19" s="15" t="s">
        <v>15</v>
      </c>
      <c r="B19" s="16">
        <v>2</v>
      </c>
      <c r="C19" s="16">
        <v>9</v>
      </c>
      <c r="D19" s="17">
        <f>SUM(C19/C46)</f>
        <v>8.036503585173543E-05</v>
      </c>
      <c r="E19" s="18"/>
      <c r="F19" s="15" t="s">
        <v>21</v>
      </c>
      <c r="G19" s="16">
        <v>106</v>
      </c>
      <c r="H19" s="16">
        <v>864</v>
      </c>
      <c r="I19" s="17">
        <f>SUM(H19/H46)</f>
        <v>0.039196116681032525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43</v>
      </c>
      <c r="C20" s="16">
        <v>217</v>
      </c>
      <c r="D20" s="17">
        <f>SUM(C20/C46)</f>
        <v>0.0019376903088696212</v>
      </c>
      <c r="E20" s="18"/>
      <c r="F20" s="15" t="s">
        <v>32</v>
      </c>
      <c r="G20" s="16">
        <v>404</v>
      </c>
      <c r="H20" s="16">
        <v>2285</v>
      </c>
      <c r="I20" s="17">
        <f>SUM(H20/H46)</f>
        <v>0.10366102617611032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317</v>
      </c>
      <c r="C21" s="16">
        <v>2008</v>
      </c>
      <c r="D21" s="17">
        <f>SUM(C21/C46)</f>
        <v>0.017930332443364973</v>
      </c>
      <c r="E21" s="18"/>
      <c r="F21" s="15" t="s">
        <v>34</v>
      </c>
      <c r="G21" s="16">
        <v>143</v>
      </c>
      <c r="H21" s="16">
        <v>774</v>
      </c>
      <c r="I21" s="17">
        <f>SUM(H21/H46)</f>
        <v>0.03511318786009164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111</v>
      </c>
      <c r="C22" s="16">
        <v>1027</v>
      </c>
      <c r="D22" s="17">
        <f>SUM(C22/C46)</f>
        <v>0.009170543535525811</v>
      </c>
      <c r="E22" s="18"/>
      <c r="F22" s="21" t="s">
        <v>54</v>
      </c>
      <c r="G22" s="16">
        <v>0</v>
      </c>
      <c r="H22" s="16">
        <v>4</v>
      </c>
      <c r="I22" s="17">
        <f>SUM(H22/H46)</f>
        <v>0.00018146350315292837</v>
      </c>
      <c r="J22" s="18"/>
      <c r="K22" s="39" t="str">
        <f>F46</f>
        <v>Total APRIL 2006</v>
      </c>
      <c r="L22" s="7">
        <f>SUM(L6:L21)</f>
        <v>1509</v>
      </c>
      <c r="M22" s="40">
        <f>SUM(M6:M21)</f>
        <v>3747</v>
      </c>
      <c r="N22" s="24"/>
      <c r="P22" s="37"/>
      <c r="Q22" s="37"/>
    </row>
    <row r="23" spans="1:17" ht="12.75">
      <c r="A23" s="15" t="s">
        <v>31</v>
      </c>
      <c r="B23" s="16">
        <v>132</v>
      </c>
      <c r="C23" s="16">
        <v>826</v>
      </c>
      <c r="D23" s="17">
        <f>SUM(C23/C46)</f>
        <v>0.007375724401503719</v>
      </c>
      <c r="E23" s="18"/>
      <c r="F23" s="15" t="s">
        <v>24</v>
      </c>
      <c r="G23" s="16">
        <v>361</v>
      </c>
      <c r="H23" s="16">
        <v>1681</v>
      </c>
      <c r="I23" s="17">
        <f>SUM(H23/H46)</f>
        <v>0.07626003720001814</v>
      </c>
      <c r="J23" s="18"/>
      <c r="K23" s="39" t="str">
        <f>F47</f>
        <v>Total APRIL 2005</v>
      </c>
      <c r="L23" s="42">
        <v>539</v>
      </c>
      <c r="M23" s="42">
        <v>2400</v>
      </c>
      <c r="N23" s="24"/>
      <c r="P23" s="42"/>
      <c r="Q23" s="42"/>
    </row>
    <row r="24" spans="1:17" ht="12.75">
      <c r="A24" s="15" t="s">
        <v>26</v>
      </c>
      <c r="B24" s="16">
        <v>267</v>
      </c>
      <c r="C24" s="16">
        <v>2070</v>
      </c>
      <c r="D24" s="17">
        <f>SUM(C24/C46)</f>
        <v>0.01848395824589915</v>
      </c>
      <c r="E24" s="18"/>
      <c r="F24" s="21" t="s">
        <v>44</v>
      </c>
      <c r="G24" s="22">
        <v>0</v>
      </c>
      <c r="H24" s="22">
        <v>1</v>
      </c>
      <c r="I24" s="17">
        <f>SUM(H24/H46)</f>
        <v>4.536587578823209E-05</v>
      </c>
      <c r="J24" s="18"/>
      <c r="K24" s="39" t="str">
        <f>F48</f>
        <v>2006 change 2005</v>
      </c>
      <c r="L24" s="42">
        <f>SUM(L22-L23)</f>
        <v>970</v>
      </c>
      <c r="M24" s="42">
        <f>SUM(M22-M23)</f>
        <v>1347</v>
      </c>
      <c r="N24" s="24"/>
      <c r="P24" s="43"/>
      <c r="Q24" s="43"/>
    </row>
    <row r="25" spans="1:14" ht="12.75">
      <c r="A25" s="15" t="s">
        <v>33</v>
      </c>
      <c r="B25" s="16">
        <v>455</v>
      </c>
      <c r="C25" s="16">
        <v>3602</v>
      </c>
      <c r="D25" s="17">
        <f>SUM(C25/C46)</f>
        <v>0.032163873237550114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1.7996289424860854</v>
      </c>
      <c r="M25" s="43">
        <f>SUM((M22-M23)/M23)</f>
        <v>0.56125</v>
      </c>
      <c r="N25" s="24"/>
    </row>
    <row r="26" spans="1:14" ht="12.75">
      <c r="A26" s="15" t="s">
        <v>45</v>
      </c>
      <c r="B26" s="16">
        <v>2</v>
      </c>
      <c r="C26" s="16">
        <v>48</v>
      </c>
      <c r="D26" s="17">
        <f>SUM(C26/C46)</f>
        <v>0.000428613524542589</v>
      </c>
      <c r="E26" s="18"/>
      <c r="F26" s="15" t="s">
        <v>36</v>
      </c>
      <c r="G26" s="16">
        <v>1</v>
      </c>
      <c r="H26" s="16">
        <v>18</v>
      </c>
      <c r="I26" s="17">
        <f>SUM(H26/H46)</f>
        <v>0.0008165857641881777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89</v>
      </c>
      <c r="C27" s="16">
        <v>653</v>
      </c>
      <c r="D27" s="17">
        <f>SUM(C27/C46)</f>
        <v>0.0058309298234648045</v>
      </c>
      <c r="E27" s="18"/>
      <c r="F27" s="15" t="s">
        <v>37</v>
      </c>
      <c r="G27" s="16">
        <v>2</v>
      </c>
      <c r="H27" s="16">
        <v>40</v>
      </c>
      <c r="I27" s="17">
        <f>SUM(H27/H46)</f>
        <v>0.0018146350315292837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148</v>
      </c>
      <c r="C28" s="16">
        <v>1516</v>
      </c>
      <c r="D28" s="17">
        <f>SUM(C28/C46)</f>
        <v>0.013537043816803436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1318</v>
      </c>
      <c r="C29" s="16">
        <v>9113</v>
      </c>
      <c r="D29" s="17">
        <f>SUM(C29/C46)</f>
        <v>0.08137406352409611</v>
      </c>
      <c r="E29" s="18"/>
      <c r="F29" s="15" t="s">
        <v>38</v>
      </c>
      <c r="G29" s="16">
        <v>494</v>
      </c>
      <c r="H29" s="16">
        <v>2971</v>
      </c>
      <c r="I29" s="17">
        <f>SUM(H29/H46)</f>
        <v>0.13478201696683753</v>
      </c>
      <c r="J29" s="18"/>
      <c r="L29" s="14"/>
    </row>
    <row r="30" spans="1:14" ht="12.75">
      <c r="A30" s="15" t="s">
        <v>34</v>
      </c>
      <c r="B30" s="25">
        <v>589</v>
      </c>
      <c r="C30" s="25">
        <v>4555</v>
      </c>
      <c r="D30" s="17">
        <f>SUM(C30/C46)</f>
        <v>0.040673637589406106</v>
      </c>
      <c r="E30" s="18"/>
      <c r="F30" s="15" t="s">
        <v>39</v>
      </c>
      <c r="G30" s="16">
        <v>611</v>
      </c>
      <c r="H30" s="16">
        <v>3164</v>
      </c>
      <c r="I30" s="17">
        <f>SUM(H30/H46)</f>
        <v>0.14353763099396633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10</v>
      </c>
      <c r="C31" s="16">
        <v>66</v>
      </c>
      <c r="D31" s="17">
        <f>SUM(C31/C46)</f>
        <v>0.0005893435962460599</v>
      </c>
      <c r="E31" s="18"/>
      <c r="F31" s="15" t="s">
        <v>29</v>
      </c>
      <c r="G31" s="16">
        <v>161</v>
      </c>
      <c r="H31" s="16">
        <v>610</v>
      </c>
      <c r="I31" s="17">
        <f>SUM(H31/H46)</f>
        <v>0.027673184230821577</v>
      </c>
      <c r="K31" s="11" t="s">
        <v>3</v>
      </c>
      <c r="L31" s="12" t="str">
        <f>B5</f>
        <v>01/04 - 30/04</v>
      </c>
      <c r="M31" s="12" t="str">
        <f>C5</f>
        <v>01/01 - 30/04</v>
      </c>
      <c r="N31" s="13" t="s">
        <v>4</v>
      </c>
    </row>
    <row r="32" spans="1:14" ht="12.75">
      <c r="A32" s="15" t="s">
        <v>24</v>
      </c>
      <c r="B32" s="16">
        <v>771</v>
      </c>
      <c r="C32" s="16">
        <v>6723</v>
      </c>
      <c r="D32" s="17">
        <f>SUM(C32/C46)</f>
        <v>0.06003268178124637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0.004739336492890996</v>
      </c>
    </row>
    <row r="33" spans="1:14" ht="12.75">
      <c r="A33" s="15" t="s">
        <v>41</v>
      </c>
      <c r="B33" s="16">
        <v>144</v>
      </c>
      <c r="C33" s="16">
        <v>742</v>
      </c>
      <c r="D33" s="17">
        <f>SUM(C33/C46)</f>
        <v>0.006625650733554188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298</v>
      </c>
      <c r="C34" s="16">
        <v>1919</v>
      </c>
      <c r="D34" s="17">
        <f>SUM(C34/C46)</f>
        <v>0.01713561153327559</v>
      </c>
      <c r="E34" s="18"/>
      <c r="F34" s="26"/>
      <c r="G34" s="27"/>
      <c r="H34" s="27"/>
      <c r="I34" s="28"/>
      <c r="J34" s="18"/>
      <c r="K34" s="15" t="s">
        <v>19</v>
      </c>
      <c r="L34" s="19">
        <v>3</v>
      </c>
      <c r="M34" s="19">
        <v>10</v>
      </c>
      <c r="N34" s="17">
        <f>SUM(M34/M46)</f>
        <v>0.04739336492890995</v>
      </c>
    </row>
    <row r="35" spans="1:14" ht="12.75">
      <c r="A35" s="15" t="s">
        <v>42</v>
      </c>
      <c r="B35" s="16">
        <v>572</v>
      </c>
      <c r="C35" s="16">
        <v>3341</v>
      </c>
      <c r="D35" s="17">
        <f>SUM(C35/C46)</f>
        <v>0.02983328719784979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23</v>
      </c>
      <c r="N35" s="17">
        <f>SUM(M35/M46)</f>
        <v>0.10900473933649289</v>
      </c>
    </row>
    <row r="36" spans="1:14" ht="12.75">
      <c r="A36" s="15" t="s">
        <v>48</v>
      </c>
      <c r="B36" s="16">
        <v>0</v>
      </c>
      <c r="C36" s="16">
        <v>15</v>
      </c>
      <c r="D36" s="17">
        <f>SUM(C36/C46)</f>
        <v>0.00013394172641955905</v>
      </c>
      <c r="E36" s="18"/>
      <c r="F36" s="26"/>
      <c r="G36" s="27"/>
      <c r="H36" s="27"/>
      <c r="I36" s="28"/>
      <c r="K36" s="15" t="s">
        <v>25</v>
      </c>
      <c r="L36" s="19">
        <v>16</v>
      </c>
      <c r="M36" s="19">
        <v>25</v>
      </c>
      <c r="N36" s="17">
        <f>SUM(M36/M46)</f>
        <v>0.11848341232227488</v>
      </c>
    </row>
    <row r="37" spans="1:14" ht="12.75">
      <c r="A37" s="15" t="s">
        <v>43</v>
      </c>
      <c r="B37" s="16">
        <v>49</v>
      </c>
      <c r="C37" s="16">
        <v>334</v>
      </c>
      <c r="D37" s="17">
        <f>SUM(C37/C46)</f>
        <v>0.002982435774942182</v>
      </c>
      <c r="E37" s="18"/>
      <c r="F37" s="26"/>
      <c r="G37" s="27"/>
      <c r="H37" s="27"/>
      <c r="I37" s="28"/>
      <c r="K37" s="15" t="s">
        <v>60</v>
      </c>
      <c r="L37" s="19">
        <v>6</v>
      </c>
      <c r="M37" s="19">
        <v>14</v>
      </c>
      <c r="N37" s="17">
        <f>SUM(M37/M46)</f>
        <v>0.06635071090047394</v>
      </c>
    </row>
    <row r="38" spans="1:14" ht="12.75">
      <c r="A38" s="15" t="s">
        <v>37</v>
      </c>
      <c r="B38" s="16">
        <v>355</v>
      </c>
      <c r="C38" s="16">
        <v>2671</v>
      </c>
      <c r="D38" s="17">
        <f>SUM(C38/C46)</f>
        <v>0.023850556751109486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8.929448427970604E-06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2692</v>
      </c>
      <c r="C40" s="16">
        <v>15153</v>
      </c>
      <c r="D40" s="17">
        <f>SUM(C40/C46)</f>
        <v>0.13530793202903857</v>
      </c>
      <c r="E40" s="18"/>
      <c r="F40" s="15"/>
      <c r="G40" s="16"/>
      <c r="H40" s="16"/>
      <c r="I40" s="30"/>
      <c r="J40" s="37"/>
      <c r="K40" s="15" t="s">
        <v>46</v>
      </c>
      <c r="L40" s="19">
        <v>6</v>
      </c>
      <c r="M40" s="19">
        <v>29</v>
      </c>
      <c r="N40" s="17">
        <f>SUM(M40/M46)</f>
        <v>0.13744075829383887</v>
      </c>
    </row>
    <row r="41" spans="1:14" ht="12.75">
      <c r="A41" s="15" t="s">
        <v>39</v>
      </c>
      <c r="B41" s="16">
        <v>2426</v>
      </c>
      <c r="C41" s="16">
        <v>12042</v>
      </c>
      <c r="D41" s="17">
        <f>SUM(C41/C46)</f>
        <v>0.10752841796962202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212</v>
      </c>
      <c r="C42" s="16">
        <v>1724</v>
      </c>
      <c r="D42" s="17">
        <f>SUM(C42/C46)</f>
        <v>0.015394369089821322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136</v>
      </c>
      <c r="C43" s="16">
        <v>779</v>
      </c>
      <c r="D43" s="17">
        <f>SUM(C43/C46)</f>
        <v>0.0069560403253891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80</v>
      </c>
      <c r="B46" s="40">
        <f>SUM(B6:B43)</f>
        <v>17413</v>
      </c>
      <c r="C46" s="40">
        <f>SUM(C6:C43)</f>
        <v>111989</v>
      </c>
      <c r="D46" s="41"/>
      <c r="E46" s="7"/>
      <c r="F46" s="39" t="str">
        <f>A46</f>
        <v>Total APRIL 2006</v>
      </c>
      <c r="G46" s="40">
        <f>SUM(G6:G45)</f>
        <v>3631</v>
      </c>
      <c r="H46" s="40">
        <f>SUM(H6:H45)</f>
        <v>22043</v>
      </c>
      <c r="I46" s="30"/>
      <c r="J46" s="45"/>
      <c r="K46" s="39" t="str">
        <f>A46</f>
        <v>Total APRIL 2006</v>
      </c>
      <c r="L46" s="7">
        <v>110</v>
      </c>
      <c r="M46" s="7">
        <v>211</v>
      </c>
      <c r="N46" s="24"/>
    </row>
    <row r="47" spans="1:14" ht="12.75">
      <c r="A47" s="39" t="s">
        <v>81</v>
      </c>
      <c r="B47" s="42">
        <v>17401</v>
      </c>
      <c r="C47" s="42">
        <v>105036</v>
      </c>
      <c r="D47" s="41"/>
      <c r="E47" s="7"/>
      <c r="F47" s="39" t="str">
        <f>A47</f>
        <v>Total APRIL 2005</v>
      </c>
      <c r="G47" s="42">
        <v>3907</v>
      </c>
      <c r="H47" s="42">
        <v>19784</v>
      </c>
      <c r="I47" s="41"/>
      <c r="J47" s="45"/>
      <c r="K47" s="39" t="str">
        <f>A47</f>
        <v>Total APRIL 2005</v>
      </c>
      <c r="L47" s="42">
        <v>29</v>
      </c>
      <c r="M47" s="42">
        <v>124</v>
      </c>
      <c r="N47" s="24"/>
    </row>
    <row r="48" spans="1:14" ht="12.75">
      <c r="A48" s="39" t="s">
        <v>63</v>
      </c>
      <c r="B48" s="42">
        <f>SUM(B46-B47)</f>
        <v>12</v>
      </c>
      <c r="C48" s="42">
        <f>SUM(C46-C47)</f>
        <v>6953</v>
      </c>
      <c r="D48" s="41"/>
      <c r="E48" s="45"/>
      <c r="F48" s="39" t="str">
        <f>A48</f>
        <v>2006 change 2005</v>
      </c>
      <c r="G48" s="42">
        <f>SUM(G46-G47)</f>
        <v>-276</v>
      </c>
      <c r="H48" s="42">
        <f>SUM(H46-H47)</f>
        <v>2259</v>
      </c>
      <c r="I48" s="44"/>
      <c r="J48" s="45"/>
      <c r="K48" s="39" t="str">
        <f>A48</f>
        <v>2006 change 2005</v>
      </c>
      <c r="L48" s="42">
        <f>SUM(L46-L47)</f>
        <v>81</v>
      </c>
      <c r="M48" s="42">
        <f>SUM(M46-M47)</f>
        <v>87</v>
      </c>
      <c r="N48" s="24"/>
    </row>
    <row r="49" spans="1:14" ht="12.75">
      <c r="A49" s="39" t="s">
        <v>64</v>
      </c>
      <c r="B49" s="43">
        <f>SUM((B46-B47)/B47)</f>
        <v>0.0006896155393368198</v>
      </c>
      <c r="C49" s="43">
        <f>SUM((C46-C47)/C47)</f>
        <v>0.06619635172702693</v>
      </c>
      <c r="D49" s="44"/>
      <c r="E49" s="45"/>
      <c r="F49" s="39" t="str">
        <f>A49</f>
        <v>% change 2006 - 2005</v>
      </c>
      <c r="G49" s="43">
        <f>SUM((G46-G47)/G47)</f>
        <v>-0.07064243665216279</v>
      </c>
      <c r="H49" s="43">
        <f>SUM((H46-H47)/H47)</f>
        <v>0.11418317832591994</v>
      </c>
      <c r="I49" s="44"/>
      <c r="J49"/>
      <c r="K49" s="39" t="str">
        <f>A49</f>
        <v>% change 2006 - 2005</v>
      </c>
      <c r="L49" s="43">
        <f>SUM((L46-L47)/L47)</f>
        <v>2.793103448275862</v>
      </c>
      <c r="M49" s="43">
        <f>SUM((M46-M47)/M47)</f>
        <v>0.7016129032258065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87</v>
      </c>
      <c r="C5" s="12" t="s">
        <v>84</v>
      </c>
      <c r="D5" s="13" t="s">
        <v>4</v>
      </c>
      <c r="E5" s="7"/>
      <c r="F5" s="11" t="s">
        <v>3</v>
      </c>
      <c r="G5" s="12" t="str">
        <f>B5</f>
        <v>01/05 - 31/05</v>
      </c>
      <c r="H5" s="12" t="str">
        <f>C5</f>
        <v>01/01 - 31/05</v>
      </c>
      <c r="I5" s="13" t="s">
        <v>4</v>
      </c>
      <c r="J5" s="7"/>
      <c r="K5" s="11" t="s">
        <v>3</v>
      </c>
      <c r="L5" s="12" t="str">
        <f>B5</f>
        <v>01/05 - 31/05</v>
      </c>
      <c r="M5" s="12" t="str">
        <f>C5</f>
        <v>01/01 - 31/05</v>
      </c>
      <c r="N5" s="13" t="s">
        <v>4</v>
      </c>
    </row>
    <row r="6" spans="1:14" ht="12.75">
      <c r="A6" s="15" t="s">
        <v>5</v>
      </c>
      <c r="B6" s="16">
        <v>40</v>
      </c>
      <c r="C6" s="16">
        <v>317</v>
      </c>
      <c r="D6" s="17">
        <f>SUM(C6/C46)</f>
        <v>0.0024472339308598515</v>
      </c>
      <c r="E6" s="18"/>
      <c r="F6" s="15" t="s">
        <v>56</v>
      </c>
      <c r="G6" s="16">
        <v>41</v>
      </c>
      <c r="H6" s="16">
        <v>310</v>
      </c>
      <c r="I6" s="17">
        <f>SUM(H6/H46)</f>
        <v>0.012112687062868752</v>
      </c>
      <c r="J6" s="18"/>
      <c r="K6" s="15" t="s">
        <v>7</v>
      </c>
      <c r="L6" s="56">
        <v>5</v>
      </c>
      <c r="M6" s="56">
        <v>58</v>
      </c>
      <c r="N6" s="17">
        <f>SUM(M6/M22)</f>
        <v>0.014702154626108998</v>
      </c>
    </row>
    <row r="7" spans="1:14" ht="12.75">
      <c r="A7" s="15" t="s">
        <v>8</v>
      </c>
      <c r="B7" s="16">
        <v>431</v>
      </c>
      <c r="C7" s="16">
        <v>2880</v>
      </c>
      <c r="D7" s="17">
        <f>SUM(C7/C46)</f>
        <v>0.022233544860808745</v>
      </c>
      <c r="E7" s="18"/>
      <c r="F7" s="15" t="s">
        <v>6</v>
      </c>
      <c r="G7" s="16">
        <v>15</v>
      </c>
      <c r="H7" s="16">
        <v>83</v>
      </c>
      <c r="I7" s="17">
        <f>SUM(H7/H46)</f>
        <v>0.0032430742781229243</v>
      </c>
      <c r="J7" s="18"/>
      <c r="K7" s="15" t="s">
        <v>10</v>
      </c>
      <c r="L7" s="56">
        <v>33</v>
      </c>
      <c r="M7" s="56">
        <v>603</v>
      </c>
      <c r="N7" s="17">
        <f>SUM(M7/M22)</f>
        <v>0.15285171102661596</v>
      </c>
    </row>
    <row r="8" spans="1:14" ht="12.75">
      <c r="A8" s="15" t="s">
        <v>11</v>
      </c>
      <c r="B8" s="16">
        <v>617</v>
      </c>
      <c r="C8" s="16">
        <v>4490</v>
      </c>
      <c r="D8" s="17">
        <f>SUM(C8/C46)</f>
        <v>0.03466271403646919</v>
      </c>
      <c r="E8" s="18"/>
      <c r="F8" s="15" t="s">
        <v>9</v>
      </c>
      <c r="G8" s="16">
        <v>202</v>
      </c>
      <c r="H8" s="16">
        <v>1410</v>
      </c>
      <c r="I8" s="17">
        <f>SUM(H8/H46)</f>
        <v>0.055093189544015944</v>
      </c>
      <c r="J8" s="18"/>
      <c r="K8" s="15" t="s">
        <v>13</v>
      </c>
      <c r="L8" s="56">
        <v>15</v>
      </c>
      <c r="M8" s="56">
        <v>328</v>
      </c>
      <c r="N8" s="17">
        <f>SUM(M8/M22)</f>
        <v>0.08314321926489227</v>
      </c>
    </row>
    <row r="9" spans="1:14" ht="12.75">
      <c r="A9" s="21" t="s">
        <v>58</v>
      </c>
      <c r="B9" s="59">
        <v>4</v>
      </c>
      <c r="C9" s="59">
        <v>5</v>
      </c>
      <c r="D9" s="17">
        <f>SUM(C9/C47)</f>
        <v>4.0798674859040576E-05</v>
      </c>
      <c r="E9" s="18"/>
      <c r="F9" s="15" t="s">
        <v>14</v>
      </c>
      <c r="G9" s="16">
        <v>121</v>
      </c>
      <c r="H9" s="16">
        <v>761</v>
      </c>
      <c r="I9" s="17">
        <f>SUM(H9/H46)</f>
        <v>0.0297346930801391</v>
      </c>
      <c r="J9" s="18"/>
      <c r="K9" s="15" t="s">
        <v>15</v>
      </c>
      <c r="L9" s="56">
        <v>29</v>
      </c>
      <c r="M9" s="56">
        <v>246</v>
      </c>
      <c r="N9" s="17">
        <f>SUM(M9/M22)</f>
        <v>0.0623574144486692</v>
      </c>
    </row>
    <row r="10" spans="1:14" ht="12.75">
      <c r="A10" s="15" t="s">
        <v>56</v>
      </c>
      <c r="B10" s="16">
        <v>197</v>
      </c>
      <c r="C10" s="16">
        <v>2261</v>
      </c>
      <c r="D10" s="17">
        <f>SUM(C10/C46)</f>
        <v>0.017454876711905754</v>
      </c>
      <c r="E10" s="18"/>
      <c r="F10" s="15" t="s">
        <v>16</v>
      </c>
      <c r="G10" s="16">
        <v>651</v>
      </c>
      <c r="H10" s="16">
        <v>4769</v>
      </c>
      <c r="I10" s="17">
        <f>SUM(H10/H46)</f>
        <v>0.18634001484780996</v>
      </c>
      <c r="J10" s="18"/>
      <c r="K10" s="15" t="s">
        <v>17</v>
      </c>
      <c r="L10" s="56">
        <v>26</v>
      </c>
      <c r="M10" s="56">
        <v>309</v>
      </c>
      <c r="N10" s="17">
        <f>SUM(M10/M22)</f>
        <v>0.07832699619771863</v>
      </c>
    </row>
    <row r="11" spans="1:14" ht="12.75">
      <c r="A11" s="15" t="s">
        <v>47</v>
      </c>
      <c r="B11" s="16">
        <v>68</v>
      </c>
      <c r="C11" s="16">
        <v>347</v>
      </c>
      <c r="D11" s="17">
        <f>SUM(C11/C46)</f>
        <v>0.0026788333564932757</v>
      </c>
      <c r="E11" s="18"/>
      <c r="F11" s="15" t="s">
        <v>59</v>
      </c>
      <c r="G11" s="16">
        <v>151</v>
      </c>
      <c r="H11" s="16">
        <v>1343</v>
      </c>
      <c r="I11" s="17">
        <f>SUM(H11/H46)</f>
        <v>0.05247528621107334</v>
      </c>
      <c r="J11" s="18"/>
      <c r="K11" s="15" t="s">
        <v>19</v>
      </c>
      <c r="L11" s="56">
        <v>9</v>
      </c>
      <c r="M11" s="56">
        <v>206</v>
      </c>
      <c r="N11" s="17">
        <f>SUM(M11/M22)</f>
        <v>0.05221799746514576</v>
      </c>
    </row>
    <row r="12" spans="1:14" ht="12.75">
      <c r="A12" s="15" t="s">
        <v>9</v>
      </c>
      <c r="B12" s="16">
        <v>235</v>
      </c>
      <c r="C12" s="16">
        <v>2377</v>
      </c>
      <c r="D12" s="17">
        <f>SUM(C12/C46)</f>
        <v>0.018350394491021663</v>
      </c>
      <c r="E12" s="18"/>
      <c r="F12" s="15" t="s">
        <v>18</v>
      </c>
      <c r="G12" s="16">
        <v>27</v>
      </c>
      <c r="H12" s="16">
        <v>313</v>
      </c>
      <c r="I12" s="17">
        <f>SUM(H12/H46)</f>
        <v>0.012229906615090064</v>
      </c>
      <c r="J12" s="18"/>
      <c r="K12" s="15" t="s">
        <v>20</v>
      </c>
      <c r="L12" s="56">
        <v>19</v>
      </c>
      <c r="M12" s="56">
        <v>496</v>
      </c>
      <c r="N12" s="17">
        <f>SUM(M12/M22)</f>
        <v>0.12572877059569074</v>
      </c>
    </row>
    <row r="13" spans="1:14" ht="13.5" customHeight="1">
      <c r="A13" s="15" t="s">
        <v>12</v>
      </c>
      <c r="B13" s="16">
        <v>43</v>
      </c>
      <c r="C13" s="16">
        <v>205</v>
      </c>
      <c r="D13" s="17">
        <f>SUM(C13/C46)</f>
        <v>0.0015825960751617335</v>
      </c>
      <c r="E13" s="18"/>
      <c r="F13" s="15" t="s">
        <v>15</v>
      </c>
      <c r="G13" s="16">
        <v>45</v>
      </c>
      <c r="H13" s="16">
        <v>416</v>
      </c>
      <c r="I13" s="17">
        <f>SUM(H13/H46)</f>
        <v>0.01625444457468839</v>
      </c>
      <c r="J13" s="18"/>
      <c r="K13" s="15" t="s">
        <v>21</v>
      </c>
      <c r="L13" s="56">
        <v>25</v>
      </c>
      <c r="M13" s="56">
        <v>129</v>
      </c>
      <c r="N13" s="17">
        <f>SUM(M13/M22)</f>
        <v>0.03269961977186312</v>
      </c>
    </row>
    <row r="14" spans="1:14" ht="12.75">
      <c r="A14" s="15" t="s">
        <v>14</v>
      </c>
      <c r="B14" s="16">
        <v>321</v>
      </c>
      <c r="C14" s="16">
        <v>2373</v>
      </c>
      <c r="D14" s="17">
        <f>SUM(C14/C46)</f>
        <v>0.018319514567603872</v>
      </c>
      <c r="E14" s="18"/>
      <c r="F14" s="15" t="s">
        <v>17</v>
      </c>
      <c r="G14" s="16">
        <v>20</v>
      </c>
      <c r="H14" s="16">
        <v>124</v>
      </c>
      <c r="I14" s="17">
        <f>SUM(H14/H46)</f>
        <v>0.004845074825147501</v>
      </c>
      <c r="J14" s="18"/>
      <c r="K14" s="15" t="s">
        <v>24</v>
      </c>
      <c r="L14" s="56">
        <v>1</v>
      </c>
      <c r="M14" s="56">
        <v>186</v>
      </c>
      <c r="N14" s="17">
        <f>SUM(M14/M22)</f>
        <v>0.04714828897338403</v>
      </c>
    </row>
    <row r="15" spans="1:14" ht="12.75">
      <c r="A15" s="15" t="s">
        <v>16</v>
      </c>
      <c r="B15" s="16">
        <v>2395</v>
      </c>
      <c r="C15" s="16">
        <v>14691</v>
      </c>
      <c r="D15" s="17">
        <f>SUM(C15/C46)</f>
        <v>0.11341423873268794</v>
      </c>
      <c r="E15" s="18"/>
      <c r="F15" s="21" t="s">
        <v>23</v>
      </c>
      <c r="G15" s="22">
        <v>26</v>
      </c>
      <c r="H15" s="22">
        <v>194</v>
      </c>
      <c r="I15" s="17">
        <f>SUM(H15/H46)</f>
        <v>0.007580197710311413</v>
      </c>
      <c r="J15" s="18"/>
      <c r="K15" s="15" t="s">
        <v>25</v>
      </c>
      <c r="L15" s="56">
        <v>3</v>
      </c>
      <c r="M15" s="56">
        <v>595</v>
      </c>
      <c r="N15" s="17">
        <f>SUM(M15/M22)</f>
        <v>0.15082382762991128</v>
      </c>
    </row>
    <row r="16" spans="1:14" ht="12.75">
      <c r="A16" s="15" t="s">
        <v>59</v>
      </c>
      <c r="B16" s="16">
        <v>1257</v>
      </c>
      <c r="C16" s="16">
        <v>10060</v>
      </c>
      <c r="D16" s="17">
        <f>SUM(C16/C46)</f>
        <v>0.07766300739574165</v>
      </c>
      <c r="E16" s="18"/>
      <c r="F16" s="21" t="s">
        <v>30</v>
      </c>
      <c r="G16" s="22">
        <v>114</v>
      </c>
      <c r="H16" s="22">
        <v>659</v>
      </c>
      <c r="I16" s="17">
        <f>SUM(H16/H46)</f>
        <v>0.025749228304614544</v>
      </c>
      <c r="J16" s="18"/>
      <c r="K16" s="15" t="s">
        <v>27</v>
      </c>
      <c r="L16" s="56">
        <v>10</v>
      </c>
      <c r="M16" s="56">
        <v>563</v>
      </c>
      <c r="N16" s="17">
        <f>SUM(M16/M22)</f>
        <v>0.14271229404309252</v>
      </c>
    </row>
    <row r="17" spans="1:14" ht="12.75">
      <c r="A17" s="15" t="s">
        <v>22</v>
      </c>
      <c r="B17" s="16">
        <v>344</v>
      </c>
      <c r="C17" s="16">
        <v>2394</v>
      </c>
      <c r="D17" s="17">
        <f>SUM(C17/C46)</f>
        <v>0.01848163416554727</v>
      </c>
      <c r="E17" s="18"/>
      <c r="F17" s="15" t="s">
        <v>26</v>
      </c>
      <c r="G17" s="16">
        <v>3</v>
      </c>
      <c r="H17" s="16">
        <v>21</v>
      </c>
      <c r="I17" s="17">
        <f>SUM(H17/H46)</f>
        <v>0.0008205368655491736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780</v>
      </c>
      <c r="C18" s="16">
        <v>5104</v>
      </c>
      <c r="D18" s="17">
        <f>SUM(C18/C46)</f>
        <v>0.039402782281099946</v>
      </c>
      <c r="E18" s="18"/>
      <c r="F18" s="15" t="s">
        <v>20</v>
      </c>
      <c r="G18" s="16">
        <v>81</v>
      </c>
      <c r="H18" s="16">
        <v>713</v>
      </c>
      <c r="I18" s="17">
        <f>SUM(H18/H46)</f>
        <v>0.02785918024459813</v>
      </c>
      <c r="J18" s="18"/>
      <c r="K18" s="15" t="s">
        <v>46</v>
      </c>
      <c r="L18" s="56">
        <v>24</v>
      </c>
      <c r="M18" s="56">
        <v>226</v>
      </c>
      <c r="N18" s="17">
        <f>SUM(M18/M22)</f>
        <v>0.05728770595690748</v>
      </c>
    </row>
    <row r="19" spans="1:14" ht="12.75">
      <c r="A19" s="15" t="s">
        <v>15</v>
      </c>
      <c r="B19" s="16">
        <v>0</v>
      </c>
      <c r="C19" s="16">
        <v>9</v>
      </c>
      <c r="D19" s="17">
        <f>SUM(C19/C46)</f>
        <v>6.947982769002733E-05</v>
      </c>
      <c r="E19" s="18"/>
      <c r="F19" s="15" t="s">
        <v>21</v>
      </c>
      <c r="G19" s="16">
        <v>159</v>
      </c>
      <c r="H19" s="16">
        <v>1028</v>
      </c>
      <c r="I19" s="17">
        <f>SUM(H19/H46)</f>
        <v>0.04016723322783573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28</v>
      </c>
      <c r="C20" s="16">
        <v>245</v>
      </c>
      <c r="D20" s="17">
        <f>SUM(C20/C46)</f>
        <v>0.0018913953093396328</v>
      </c>
      <c r="E20" s="18"/>
      <c r="F20" s="15" t="s">
        <v>32</v>
      </c>
      <c r="G20" s="16">
        <v>349</v>
      </c>
      <c r="H20" s="16">
        <v>2631</v>
      </c>
      <c r="I20" s="17">
        <f>SUM(H20/H46)</f>
        <v>0.10280154729808932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361</v>
      </c>
      <c r="C21" s="16">
        <v>2367</v>
      </c>
      <c r="D21" s="17">
        <f>SUM(C21/C46)</f>
        <v>0.01827319468247719</v>
      </c>
      <c r="E21" s="18"/>
      <c r="F21" s="15" t="s">
        <v>34</v>
      </c>
      <c r="G21" s="16">
        <v>115</v>
      </c>
      <c r="H21" s="16">
        <v>889</v>
      </c>
      <c r="I21" s="17">
        <f>SUM(H21/H46)</f>
        <v>0.03473606064158168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165</v>
      </c>
      <c r="C22" s="16">
        <v>1191</v>
      </c>
      <c r="D22" s="17">
        <f>SUM(C22/C46)</f>
        <v>0.00919449719764695</v>
      </c>
      <c r="E22" s="18"/>
      <c r="F22" s="21" t="s">
        <v>54</v>
      </c>
      <c r="G22" s="16">
        <v>0</v>
      </c>
      <c r="H22" s="16">
        <v>4</v>
      </c>
      <c r="I22" s="17">
        <f>SUM(H22/H46)</f>
        <v>0.0001562927362950807</v>
      </c>
      <c r="J22" s="18"/>
      <c r="K22" s="39" t="str">
        <f>F46</f>
        <v>Total MAY 2006</v>
      </c>
      <c r="L22" s="7">
        <f>SUM(L6:L21)</f>
        <v>199</v>
      </c>
      <c r="M22" s="40">
        <f>SUM(M6:M21)</f>
        <v>3945</v>
      </c>
      <c r="N22" s="24"/>
      <c r="P22" s="37"/>
      <c r="Q22" s="37"/>
    </row>
    <row r="23" spans="1:17" ht="12.75">
      <c r="A23" s="15" t="s">
        <v>31</v>
      </c>
      <c r="B23" s="16">
        <v>192</v>
      </c>
      <c r="C23" s="16">
        <v>1017</v>
      </c>
      <c r="D23" s="17">
        <f>SUM(C23/C46)</f>
        <v>0.007851220528973088</v>
      </c>
      <c r="E23" s="18"/>
      <c r="F23" s="15" t="s">
        <v>24</v>
      </c>
      <c r="G23" s="16">
        <v>180</v>
      </c>
      <c r="H23" s="16">
        <v>1859</v>
      </c>
      <c r="I23" s="17">
        <f>SUM(H23/H46)</f>
        <v>0.07263704919313875</v>
      </c>
      <c r="J23" s="18"/>
      <c r="K23" s="39" t="str">
        <f>F47</f>
        <v>Total MAY 2005</v>
      </c>
      <c r="L23" s="42">
        <v>449</v>
      </c>
      <c r="M23" s="42">
        <v>2849</v>
      </c>
      <c r="N23" s="24"/>
      <c r="P23" s="42"/>
      <c r="Q23" s="42"/>
    </row>
    <row r="24" spans="1:17" ht="12.75">
      <c r="A24" s="15" t="s">
        <v>26</v>
      </c>
      <c r="B24" s="16">
        <v>333</v>
      </c>
      <c r="C24" s="16">
        <v>2402</v>
      </c>
      <c r="D24" s="17">
        <f>SUM(C24/C46)</f>
        <v>0.01854339401238285</v>
      </c>
      <c r="E24" s="18"/>
      <c r="F24" s="21" t="s">
        <v>44</v>
      </c>
      <c r="G24" s="22">
        <v>0</v>
      </c>
      <c r="H24" s="22">
        <v>1</v>
      </c>
      <c r="I24" s="17">
        <f>SUM(H24/H46)</f>
        <v>3.907318407377017E-05</v>
      </c>
      <c r="J24" s="18"/>
      <c r="K24" s="39" t="str">
        <f>F48</f>
        <v>2006 change 2005</v>
      </c>
      <c r="L24" s="42">
        <f>SUM(L22-L23)</f>
        <v>-250</v>
      </c>
      <c r="M24" s="42">
        <f>SUM(M22-M23)</f>
        <v>1096</v>
      </c>
      <c r="N24" s="24"/>
      <c r="P24" s="43"/>
      <c r="Q24" s="43"/>
    </row>
    <row r="25" spans="1:14" ht="12.75">
      <c r="A25" s="15" t="s">
        <v>33</v>
      </c>
      <c r="B25" s="16">
        <v>420</v>
      </c>
      <c r="C25" s="16">
        <v>4013</v>
      </c>
      <c r="D25" s="17">
        <f>SUM(C25/C46)</f>
        <v>0.03098028316889774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-0.5567928730512249</v>
      </c>
      <c r="M25" s="43">
        <f>SUM((M22-M23)/M23)</f>
        <v>0.3846963846963847</v>
      </c>
      <c r="N25" s="24"/>
    </row>
    <row r="26" spans="1:14" ht="12.75">
      <c r="A26" s="15" t="s">
        <v>45</v>
      </c>
      <c r="B26" s="16">
        <v>2</v>
      </c>
      <c r="C26" s="16">
        <v>50</v>
      </c>
      <c r="D26" s="17">
        <f>SUM(C26/C46)</f>
        <v>0.0003859990427223741</v>
      </c>
      <c r="E26" s="18"/>
      <c r="F26" s="15" t="s">
        <v>36</v>
      </c>
      <c r="G26" s="16">
        <v>0</v>
      </c>
      <c r="H26" s="16">
        <v>18</v>
      </c>
      <c r="I26" s="17">
        <f>SUM(H26/H46)</f>
        <v>0.0007033173133278631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68</v>
      </c>
      <c r="C27" s="16">
        <v>720</v>
      </c>
      <c r="D27" s="17">
        <f>SUM(C27/C46)</f>
        <v>0.005558386215202186</v>
      </c>
      <c r="E27" s="18"/>
      <c r="F27" s="15" t="s">
        <v>37</v>
      </c>
      <c r="G27" s="16">
        <v>7</v>
      </c>
      <c r="H27" s="16">
        <v>47</v>
      </c>
      <c r="I27" s="17">
        <f>SUM(H27/H46)</f>
        <v>0.0018364396514671982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131</v>
      </c>
      <c r="C28" s="16">
        <v>1641</v>
      </c>
      <c r="D28" s="17">
        <f>SUM(C28/C46)</f>
        <v>0.012668488582148316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1322</v>
      </c>
      <c r="C29" s="16">
        <v>10406</v>
      </c>
      <c r="D29" s="17">
        <f>SUM(C29/C46)</f>
        <v>0.08033412077138048</v>
      </c>
      <c r="E29" s="18"/>
      <c r="F29" s="15" t="s">
        <v>38</v>
      </c>
      <c r="G29" s="16">
        <v>512</v>
      </c>
      <c r="H29" s="16">
        <v>3469</v>
      </c>
      <c r="I29" s="17">
        <f>SUM(H29/H46)</f>
        <v>0.13554487555190872</v>
      </c>
      <c r="J29" s="18"/>
      <c r="L29" s="14"/>
    </row>
    <row r="30" spans="1:14" ht="12.75">
      <c r="A30" s="15" t="s">
        <v>34</v>
      </c>
      <c r="B30" s="25">
        <v>669</v>
      </c>
      <c r="C30" s="25">
        <v>5224</v>
      </c>
      <c r="D30" s="17">
        <f>SUM(C30/C46)</f>
        <v>0.04032917998363364</v>
      </c>
      <c r="E30" s="18"/>
      <c r="F30" s="15" t="s">
        <v>39</v>
      </c>
      <c r="G30" s="16">
        <v>587</v>
      </c>
      <c r="H30" s="16">
        <v>3748</v>
      </c>
      <c r="I30" s="17">
        <f>SUM(H30/H46)</f>
        <v>0.1464462939084906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7</v>
      </c>
      <c r="C31" s="16">
        <v>72</v>
      </c>
      <c r="D31" s="17">
        <f>SUM(C31/C46)</f>
        <v>0.0005558386215202187</v>
      </c>
      <c r="E31" s="18"/>
      <c r="F31" s="15" t="s">
        <v>29</v>
      </c>
      <c r="G31" s="16">
        <v>173</v>
      </c>
      <c r="H31" s="16">
        <v>783</v>
      </c>
      <c r="I31" s="17">
        <f>SUM(H31/H46)</f>
        <v>0.030594303129762045</v>
      </c>
      <c r="K31" s="11" t="s">
        <v>3</v>
      </c>
      <c r="L31" s="12" t="str">
        <f>B5</f>
        <v>01/05 - 31/05</v>
      </c>
      <c r="M31" s="12" t="str">
        <f>C5</f>
        <v>01/01 - 31/05</v>
      </c>
      <c r="N31" s="13" t="s">
        <v>4</v>
      </c>
    </row>
    <row r="32" spans="1:14" ht="12.75">
      <c r="A32" s="15" t="s">
        <v>24</v>
      </c>
      <c r="B32" s="16">
        <v>600</v>
      </c>
      <c r="C32" s="16">
        <v>7320</v>
      </c>
      <c r="D32" s="17">
        <f>SUM(C32/C46)</f>
        <v>0.05651025985455556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0.0038461538461538464</v>
      </c>
    </row>
    <row r="33" spans="1:14" ht="12.75">
      <c r="A33" s="15" t="s">
        <v>41</v>
      </c>
      <c r="B33" s="16">
        <v>143</v>
      </c>
      <c r="C33" s="16">
        <v>885</v>
      </c>
      <c r="D33" s="17">
        <f>SUM(C33/C46)</f>
        <v>0.006832183056186021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277</v>
      </c>
      <c r="C34" s="16">
        <v>2196</v>
      </c>
      <c r="D34" s="17">
        <f>SUM(C34/C46)</f>
        <v>0.016953077956366667</v>
      </c>
      <c r="E34" s="18"/>
      <c r="F34" s="26"/>
      <c r="G34" s="27"/>
      <c r="H34" s="27"/>
      <c r="I34" s="28"/>
      <c r="J34" s="18"/>
      <c r="K34" s="15" t="s">
        <v>19</v>
      </c>
      <c r="L34" s="19">
        <v>1</v>
      </c>
      <c r="M34" s="19">
        <v>22</v>
      </c>
      <c r="N34" s="17">
        <f>SUM(M34/M46)</f>
        <v>0.08461538461538462</v>
      </c>
    </row>
    <row r="35" spans="1:14" ht="12.75">
      <c r="A35" s="15" t="s">
        <v>42</v>
      </c>
      <c r="B35" s="16">
        <v>545</v>
      </c>
      <c r="C35" s="16">
        <v>3885</v>
      </c>
      <c r="D35" s="17">
        <f>SUM(C35/C46)</f>
        <v>0.029992125619528465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52</v>
      </c>
      <c r="N35" s="17">
        <f>SUM(M35/M46)</f>
        <v>0.2</v>
      </c>
    </row>
    <row r="36" spans="1:14" ht="12.75">
      <c r="A36" s="15" t="s">
        <v>48</v>
      </c>
      <c r="B36" s="16">
        <v>2</v>
      </c>
      <c r="C36" s="16">
        <v>17</v>
      </c>
      <c r="D36" s="17">
        <f>SUM(C36/C46)</f>
        <v>0.00013123967452560717</v>
      </c>
      <c r="E36" s="18"/>
      <c r="F36" s="26"/>
      <c r="G36" s="27"/>
      <c r="H36" s="27"/>
      <c r="I36" s="28"/>
      <c r="K36" s="15" t="s">
        <v>25</v>
      </c>
      <c r="L36" s="19">
        <v>18</v>
      </c>
      <c r="M36" s="19">
        <v>67</v>
      </c>
      <c r="N36" s="17">
        <f>SUM(M36/M46)</f>
        <v>0.25769230769230766</v>
      </c>
    </row>
    <row r="37" spans="1:14" ht="12.75">
      <c r="A37" s="15" t="s">
        <v>43</v>
      </c>
      <c r="B37" s="16">
        <v>46</v>
      </c>
      <c r="C37" s="16">
        <v>379</v>
      </c>
      <c r="D37" s="17">
        <f>SUM(C37/C46)</f>
        <v>0.0029258727438355955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0.10384615384615385</v>
      </c>
    </row>
    <row r="38" spans="1:14" ht="12.75">
      <c r="A38" s="15" t="s">
        <v>37</v>
      </c>
      <c r="B38" s="16">
        <v>313</v>
      </c>
      <c r="C38" s="16">
        <v>2984</v>
      </c>
      <c r="D38" s="17">
        <f>SUM(C38/C46)</f>
        <v>0.023036422869671284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2</v>
      </c>
      <c r="N38" s="17">
        <f>SUM(M38/M46)</f>
        <v>0.007692307692307693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7.719980854447482E-06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2641</v>
      </c>
      <c r="C40" s="16">
        <v>17784</v>
      </c>
      <c r="D40" s="17">
        <f>SUM(C40/C46)</f>
        <v>0.137292139515494</v>
      </c>
      <c r="E40" s="18"/>
      <c r="F40" s="15"/>
      <c r="G40" s="16"/>
      <c r="H40" s="16"/>
      <c r="I40" s="30"/>
      <c r="J40" s="37"/>
      <c r="K40" s="15" t="s">
        <v>46</v>
      </c>
      <c r="L40" s="19">
        <v>27</v>
      </c>
      <c r="M40" s="19">
        <v>88</v>
      </c>
      <c r="N40" s="17">
        <f>SUM(M40/M46)</f>
        <v>0.3384615384615385</v>
      </c>
    </row>
    <row r="41" spans="1:14" ht="12.75">
      <c r="A41" s="15" t="s">
        <v>39</v>
      </c>
      <c r="B41" s="16">
        <v>2302</v>
      </c>
      <c r="C41" s="16">
        <v>14322</v>
      </c>
      <c r="D41" s="17">
        <f>SUM(C41/C46)</f>
        <v>0.11056556579739682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265</v>
      </c>
      <c r="C42" s="16">
        <v>1989</v>
      </c>
      <c r="D42" s="17">
        <f>SUM(C42/C46)</f>
        <v>0.01535504191949604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132</v>
      </c>
      <c r="C43" s="16">
        <v>911</v>
      </c>
      <c r="D43" s="17">
        <f>SUM(C43/C46)</f>
        <v>0.007032902558401655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85</v>
      </c>
      <c r="B46" s="40">
        <f>SUM(B6:B43)</f>
        <v>17696</v>
      </c>
      <c r="C46" s="40">
        <f>SUM(C6:C43)</f>
        <v>129534</v>
      </c>
      <c r="D46" s="41"/>
      <c r="E46" s="7"/>
      <c r="F46" s="39" t="str">
        <f>A46</f>
        <v>Total MAY 2006</v>
      </c>
      <c r="G46" s="40">
        <f>SUM(G6:G45)</f>
        <v>3579</v>
      </c>
      <c r="H46" s="40">
        <f>SUM(H6:H45)</f>
        <v>25593</v>
      </c>
      <c r="I46" s="30"/>
      <c r="J46" s="45"/>
      <c r="K46" s="39" t="str">
        <f>A46</f>
        <v>Total MAY 2006</v>
      </c>
      <c r="L46" s="40">
        <f>SUM(L32:L40)</f>
        <v>49</v>
      </c>
      <c r="M46" s="40">
        <v>260</v>
      </c>
      <c r="N46" s="24"/>
    </row>
    <row r="47" spans="1:14" ht="12.75">
      <c r="A47" s="39" t="s">
        <v>86</v>
      </c>
      <c r="B47" s="42">
        <v>17517</v>
      </c>
      <c r="C47" s="42">
        <v>122553</v>
      </c>
      <c r="D47" s="41"/>
      <c r="E47" s="7"/>
      <c r="F47" s="39" t="str">
        <f>A47</f>
        <v>Total MAY 2005</v>
      </c>
      <c r="G47" s="42">
        <v>3359</v>
      </c>
      <c r="H47" s="42">
        <v>23143</v>
      </c>
      <c r="I47" s="41"/>
      <c r="J47" s="45"/>
      <c r="K47" s="39" t="str">
        <f>A47</f>
        <v>Total MAY 2005</v>
      </c>
      <c r="L47" s="42">
        <v>41</v>
      </c>
      <c r="M47" s="42">
        <v>165</v>
      </c>
      <c r="N47" s="24"/>
    </row>
    <row r="48" spans="1:14" ht="12.75">
      <c r="A48" s="39" t="s">
        <v>63</v>
      </c>
      <c r="B48" s="42">
        <f>SUM(B46-B47)</f>
        <v>179</v>
      </c>
      <c r="C48" s="42">
        <f>SUM(C46-C47)</f>
        <v>6981</v>
      </c>
      <c r="D48" s="41"/>
      <c r="E48" s="45"/>
      <c r="F48" s="39" t="str">
        <f>A48</f>
        <v>2006 change 2005</v>
      </c>
      <c r="G48" s="42">
        <f>SUM(G46-G47)</f>
        <v>220</v>
      </c>
      <c r="H48" s="42">
        <f>SUM(H46-H47)</f>
        <v>2450</v>
      </c>
      <c r="I48" s="44"/>
      <c r="J48" s="45"/>
      <c r="K48" s="39" t="str">
        <f>A48</f>
        <v>2006 change 2005</v>
      </c>
      <c r="L48" s="42">
        <f>SUM(L46-L47)</f>
        <v>8</v>
      </c>
      <c r="M48" s="42">
        <f>SUM(M46-M47)</f>
        <v>95</v>
      </c>
      <c r="N48" s="24"/>
    </row>
    <row r="49" spans="1:14" ht="12.75">
      <c r="A49" s="39" t="s">
        <v>64</v>
      </c>
      <c r="B49" s="43">
        <f>SUM((B46-B47)/B47)</f>
        <v>0.010218644745104755</v>
      </c>
      <c r="C49" s="43">
        <f>SUM((C46-C47)/C47)</f>
        <v>0.05696310983819246</v>
      </c>
      <c r="D49" s="44"/>
      <c r="E49" s="45"/>
      <c r="F49" s="39" t="str">
        <f>A49</f>
        <v>% change 2006 - 2005</v>
      </c>
      <c r="G49" s="43">
        <f>SUM((G46-G47)/G47)</f>
        <v>0.06549568323905924</v>
      </c>
      <c r="H49" s="43">
        <f>SUM((H46-H47)/H47)</f>
        <v>0.10586354405219721</v>
      </c>
      <c r="I49" s="44"/>
      <c r="J49"/>
      <c r="K49" s="39" t="str">
        <f>A49</f>
        <v>% change 2006 - 2005</v>
      </c>
      <c r="L49" s="43">
        <f>SUM((L46-L47)/L47)</f>
        <v>0.1951219512195122</v>
      </c>
      <c r="M49" s="43">
        <f>SUM((M46-M47)/M47)</f>
        <v>0.5757575757575758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O1" sqref="O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92</v>
      </c>
      <c r="C5" s="12" t="s">
        <v>89</v>
      </c>
      <c r="D5" s="13" t="s">
        <v>4</v>
      </c>
      <c r="E5" s="7"/>
      <c r="F5" s="11" t="s">
        <v>3</v>
      </c>
      <c r="G5" s="12" t="str">
        <f>B5</f>
        <v>01/06 - 30/06</v>
      </c>
      <c r="H5" s="12" t="str">
        <f>C5</f>
        <v>01/01 - 30/06</v>
      </c>
      <c r="I5" s="13" t="s">
        <v>4</v>
      </c>
      <c r="J5" s="7"/>
      <c r="K5" s="11" t="s">
        <v>3</v>
      </c>
      <c r="L5" s="12" t="str">
        <f>B5</f>
        <v>01/06 - 30/06</v>
      </c>
      <c r="M5" s="12" t="str">
        <f>C5</f>
        <v>01/01 - 30/06</v>
      </c>
      <c r="N5" s="13" t="s">
        <v>4</v>
      </c>
    </row>
    <row r="6" spans="1:14" ht="12.75">
      <c r="A6" s="15" t="s">
        <v>5</v>
      </c>
      <c r="B6" s="16">
        <v>38</v>
      </c>
      <c r="C6" s="16">
        <v>354</v>
      </c>
      <c r="D6" s="17">
        <f>SUM(C6/C46)</f>
        <v>0.002442507917451512</v>
      </c>
      <c r="E6" s="18"/>
      <c r="F6" s="15" t="s">
        <v>56</v>
      </c>
      <c r="G6" s="16">
        <v>32</v>
      </c>
      <c r="H6" s="16">
        <v>342</v>
      </c>
      <c r="I6" s="17">
        <f>SUM(H6/H46)</f>
        <v>0.01170831906881205</v>
      </c>
      <c r="J6" s="18"/>
      <c r="K6" s="15" t="s">
        <v>7</v>
      </c>
      <c r="L6" s="56">
        <v>5</v>
      </c>
      <c r="M6" s="56">
        <v>63</v>
      </c>
      <c r="N6" s="17">
        <f>SUM(M6/M22)</f>
        <v>0.015028625954198474</v>
      </c>
    </row>
    <row r="7" spans="1:14" ht="12.75">
      <c r="A7" s="15" t="s">
        <v>8</v>
      </c>
      <c r="B7" s="16">
        <v>380</v>
      </c>
      <c r="C7" s="16">
        <v>3256</v>
      </c>
      <c r="D7" s="17">
        <f>SUM(C7/C46)</f>
        <v>0.022465553048650066</v>
      </c>
      <c r="E7" s="18"/>
      <c r="F7" s="15" t="s">
        <v>6</v>
      </c>
      <c r="G7" s="16">
        <v>15</v>
      </c>
      <c r="H7" s="16">
        <v>98</v>
      </c>
      <c r="I7" s="17">
        <f>SUM(H7/H46)</f>
        <v>0.0033550154056829853</v>
      </c>
      <c r="J7" s="18"/>
      <c r="K7" s="15" t="s">
        <v>10</v>
      </c>
      <c r="L7" s="56">
        <v>37</v>
      </c>
      <c r="M7" s="56">
        <v>640</v>
      </c>
      <c r="N7" s="17">
        <f>SUM(M7/M22)</f>
        <v>0.15267175572519084</v>
      </c>
    </row>
    <row r="8" spans="1:14" ht="12.75">
      <c r="A8" s="15" t="s">
        <v>11</v>
      </c>
      <c r="B8" s="16">
        <v>597</v>
      </c>
      <c r="C8" s="16">
        <v>5084</v>
      </c>
      <c r="D8" s="17">
        <f>SUM(C8/C46)</f>
        <v>0.03507827754893641</v>
      </c>
      <c r="E8" s="18"/>
      <c r="F8" s="15" t="s">
        <v>9</v>
      </c>
      <c r="G8" s="16">
        <v>142</v>
      </c>
      <c r="H8" s="16">
        <v>1560</v>
      </c>
      <c r="I8" s="17">
        <f>SUM(H8/H46)</f>
        <v>0.05340636768230058</v>
      </c>
      <c r="J8" s="18"/>
      <c r="K8" s="15" t="s">
        <v>13</v>
      </c>
      <c r="L8" s="56">
        <v>23</v>
      </c>
      <c r="M8" s="56">
        <v>351</v>
      </c>
      <c r="N8" s="17">
        <f>SUM(M8/M22)</f>
        <v>0.08373091603053436</v>
      </c>
    </row>
    <row r="9" spans="1:14" ht="12.75">
      <c r="A9" s="21" t="s">
        <v>58</v>
      </c>
      <c r="B9" s="59">
        <v>1</v>
      </c>
      <c r="C9" s="59">
        <v>6</v>
      </c>
      <c r="D9" s="17">
        <f>SUM(C9/C47)</f>
        <v>4.3818009201781934E-05</v>
      </c>
      <c r="E9" s="18"/>
      <c r="F9" s="15" t="s">
        <v>14</v>
      </c>
      <c r="G9" s="16">
        <v>149</v>
      </c>
      <c r="H9" s="16">
        <v>909</v>
      </c>
      <c r="I9" s="17">
        <f>SUM(H9/H46)</f>
        <v>0.031119479630263607</v>
      </c>
      <c r="J9" s="18"/>
      <c r="K9" s="15" t="s">
        <v>15</v>
      </c>
      <c r="L9" s="56">
        <v>39</v>
      </c>
      <c r="M9" s="56">
        <v>285</v>
      </c>
      <c r="N9" s="17">
        <f>SUM(M9/M22)</f>
        <v>0.06798664122137404</v>
      </c>
    </row>
    <row r="10" spans="1:14" ht="12.75">
      <c r="A10" s="15" t="s">
        <v>56</v>
      </c>
      <c r="B10" s="16">
        <v>258</v>
      </c>
      <c r="C10" s="16">
        <v>2515</v>
      </c>
      <c r="D10" s="17">
        <f>SUM(C10/C46)</f>
        <v>0.017352845797713425</v>
      </c>
      <c r="E10" s="18"/>
      <c r="F10" s="15" t="s">
        <v>16</v>
      </c>
      <c r="G10" s="16">
        <v>641</v>
      </c>
      <c r="H10" s="16">
        <v>5399</v>
      </c>
      <c r="I10" s="17">
        <f>SUM(H10/H46)</f>
        <v>0.18483396097226978</v>
      </c>
      <c r="J10" s="18"/>
      <c r="K10" s="15" t="s">
        <v>17</v>
      </c>
      <c r="L10" s="56">
        <v>19</v>
      </c>
      <c r="M10" s="56">
        <v>328</v>
      </c>
      <c r="N10" s="17">
        <f>SUM(M10/M22)</f>
        <v>0.07824427480916031</v>
      </c>
    </row>
    <row r="11" spans="1:14" ht="12.75">
      <c r="A11" s="15" t="s">
        <v>47</v>
      </c>
      <c r="B11" s="16">
        <v>38</v>
      </c>
      <c r="C11" s="16">
        <v>385</v>
      </c>
      <c r="D11" s="17">
        <f>SUM(C11/C46)</f>
        <v>0.0026563998537255146</v>
      </c>
      <c r="E11" s="18"/>
      <c r="F11" s="15" t="s">
        <v>59</v>
      </c>
      <c r="G11" s="16">
        <v>264</v>
      </c>
      <c r="H11" s="16">
        <v>1604</v>
      </c>
      <c r="I11" s="17">
        <f>SUM(H11/H46)</f>
        <v>0.05491270112975009</v>
      </c>
      <c r="J11" s="18"/>
      <c r="K11" s="15" t="s">
        <v>19</v>
      </c>
      <c r="L11" s="56">
        <v>20</v>
      </c>
      <c r="M11" s="56">
        <v>224</v>
      </c>
      <c r="N11" s="17">
        <f>SUM(M11/M22)</f>
        <v>0.05343511450381679</v>
      </c>
    </row>
    <row r="12" spans="1:14" ht="12.75">
      <c r="A12" s="15" t="s">
        <v>9</v>
      </c>
      <c r="B12" s="16">
        <v>255</v>
      </c>
      <c r="C12" s="16">
        <v>2620</v>
      </c>
      <c r="D12" s="17">
        <f>SUM(C12/C46)</f>
        <v>0.018077318485093113</v>
      </c>
      <c r="E12" s="18"/>
      <c r="F12" s="15" t="s">
        <v>18</v>
      </c>
      <c r="G12" s="16">
        <v>95</v>
      </c>
      <c r="H12" s="16">
        <v>407</v>
      </c>
      <c r="I12" s="17">
        <f>SUM(H12/H46)</f>
        <v>0.013933584388907908</v>
      </c>
      <c r="J12" s="18"/>
      <c r="K12" s="15" t="s">
        <v>20</v>
      </c>
      <c r="L12" s="56">
        <v>12</v>
      </c>
      <c r="M12" s="56">
        <v>508</v>
      </c>
      <c r="N12" s="17">
        <f>SUM(M12/M22)</f>
        <v>0.12118320610687022</v>
      </c>
    </row>
    <row r="13" spans="1:14" ht="13.5" customHeight="1">
      <c r="A13" s="15" t="s">
        <v>12</v>
      </c>
      <c r="B13" s="16">
        <v>53</v>
      </c>
      <c r="C13" s="16">
        <v>258</v>
      </c>
      <c r="D13" s="17">
        <f>SUM(C13/C46)</f>
        <v>0.0017801328889900851</v>
      </c>
      <c r="E13" s="18"/>
      <c r="F13" s="15" t="s">
        <v>15</v>
      </c>
      <c r="G13" s="16">
        <v>39</v>
      </c>
      <c r="H13" s="16">
        <v>455</v>
      </c>
      <c r="I13" s="17">
        <f>SUM(H13/H46)</f>
        <v>0.015576857240671003</v>
      </c>
      <c r="J13" s="18"/>
      <c r="K13" s="15" t="s">
        <v>21</v>
      </c>
      <c r="L13" s="56">
        <v>34</v>
      </c>
      <c r="M13" s="56">
        <v>163</v>
      </c>
      <c r="N13" s="17">
        <f>SUM(M13/M22)</f>
        <v>0.03888358778625954</v>
      </c>
    </row>
    <row r="14" spans="1:14" ht="12.75">
      <c r="A14" s="15" t="s">
        <v>14</v>
      </c>
      <c r="B14" s="16">
        <v>313</v>
      </c>
      <c r="C14" s="16">
        <v>2685</v>
      </c>
      <c r="D14" s="17">
        <f>SUM(C14/C46)</f>
        <v>0.018525801577280537</v>
      </c>
      <c r="E14" s="18"/>
      <c r="F14" s="15" t="s">
        <v>17</v>
      </c>
      <c r="G14" s="16">
        <v>26</v>
      </c>
      <c r="H14" s="16">
        <v>150</v>
      </c>
      <c r="I14" s="17">
        <f>SUM(H14/H46)</f>
        <v>0.005135227661759671</v>
      </c>
      <c r="J14" s="18"/>
      <c r="K14" s="15" t="s">
        <v>24</v>
      </c>
      <c r="L14" s="56">
        <v>16</v>
      </c>
      <c r="M14" s="56">
        <v>202</v>
      </c>
      <c r="N14" s="17">
        <f>SUM(M14/M22)</f>
        <v>0.048187022900763356</v>
      </c>
    </row>
    <row r="15" spans="1:14" ht="12.75">
      <c r="A15" s="15" t="s">
        <v>16</v>
      </c>
      <c r="B15" s="16">
        <v>1680</v>
      </c>
      <c r="C15" s="16">
        <v>16359</v>
      </c>
      <c r="D15" s="17">
        <f>SUM(C15/C46)</f>
        <v>0.11287284469375504</v>
      </c>
      <c r="E15" s="18"/>
      <c r="F15" s="21" t="s">
        <v>23</v>
      </c>
      <c r="G15" s="22">
        <v>23</v>
      </c>
      <c r="H15" s="22">
        <v>217</v>
      </c>
      <c r="I15" s="17">
        <f>SUM(H15/H46)</f>
        <v>0.007428962684012325</v>
      </c>
      <c r="J15" s="18"/>
      <c r="K15" s="15" t="s">
        <v>25</v>
      </c>
      <c r="L15" s="56">
        <v>15</v>
      </c>
      <c r="M15" s="56">
        <v>610</v>
      </c>
      <c r="N15" s="17">
        <f>SUM(M15/M22)</f>
        <v>0.14551526717557253</v>
      </c>
    </row>
    <row r="16" spans="1:14" ht="12.75">
      <c r="A16" s="15" t="s">
        <v>59</v>
      </c>
      <c r="B16" s="16">
        <v>1320</v>
      </c>
      <c r="C16" s="16">
        <v>11368</v>
      </c>
      <c r="D16" s="17">
        <f>SUM(C16/C46)</f>
        <v>0.07843624295364064</v>
      </c>
      <c r="E16" s="18"/>
      <c r="F16" s="21" t="s">
        <v>30</v>
      </c>
      <c r="G16" s="22">
        <v>106</v>
      </c>
      <c r="H16" s="22">
        <v>765</v>
      </c>
      <c r="I16" s="17">
        <f>SUM(H16/H46)</f>
        <v>0.026189661074974325</v>
      </c>
      <c r="J16" s="18"/>
      <c r="K16" s="15" t="s">
        <v>27</v>
      </c>
      <c r="L16" s="56">
        <v>7</v>
      </c>
      <c r="M16" s="56">
        <v>570</v>
      </c>
      <c r="N16" s="17">
        <f>SUM(M16/M22)</f>
        <v>0.1359732824427481</v>
      </c>
    </row>
    <row r="17" spans="1:14" ht="12.75">
      <c r="A17" s="15" t="s">
        <v>22</v>
      </c>
      <c r="B17" s="16">
        <v>342</v>
      </c>
      <c r="C17" s="16">
        <v>2734</v>
      </c>
      <c r="D17" s="17">
        <f>SUM(C17/C46)</f>
        <v>0.018863888831391055</v>
      </c>
      <c r="E17" s="18"/>
      <c r="F17" s="15" t="s">
        <v>26</v>
      </c>
      <c r="G17" s="16">
        <v>1</v>
      </c>
      <c r="H17" s="16">
        <v>22</v>
      </c>
      <c r="I17" s="17">
        <f>SUM(H17/H46)</f>
        <v>0.0007531667237247518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580</v>
      </c>
      <c r="C18" s="16">
        <v>5678</v>
      </c>
      <c r="D18" s="17">
        <f>SUM(C18/C46)</f>
        <v>0.03917672303754149</v>
      </c>
      <c r="E18" s="18"/>
      <c r="F18" s="15" t="s">
        <v>20</v>
      </c>
      <c r="G18" s="16">
        <v>102</v>
      </c>
      <c r="H18" s="16">
        <v>815</v>
      </c>
      <c r="I18" s="17">
        <f>SUM(H18/H46)</f>
        <v>0.027901403628894213</v>
      </c>
      <c r="J18" s="18"/>
      <c r="K18" s="15" t="s">
        <v>46</v>
      </c>
      <c r="L18" s="56">
        <v>22</v>
      </c>
      <c r="M18" s="56">
        <v>248</v>
      </c>
      <c r="N18" s="17">
        <f>SUM(M18/M22)</f>
        <v>0.05916030534351145</v>
      </c>
    </row>
    <row r="19" spans="1:14" ht="12.75">
      <c r="A19" s="15" t="s">
        <v>15</v>
      </c>
      <c r="B19" s="16">
        <v>3</v>
      </c>
      <c r="C19" s="16">
        <v>12</v>
      </c>
      <c r="D19" s="17">
        <f>SUM(C19/C46)</f>
        <v>8.279687855767837E-05</v>
      </c>
      <c r="E19" s="18"/>
      <c r="F19" s="15" t="s">
        <v>21</v>
      </c>
      <c r="G19" s="16">
        <v>150</v>
      </c>
      <c r="H19" s="16">
        <v>1177</v>
      </c>
      <c r="I19" s="17">
        <f>SUM(H19/H46)</f>
        <v>0.04029441971927422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39</v>
      </c>
      <c r="C20" s="16">
        <v>283</v>
      </c>
      <c r="D20" s="17">
        <f>SUM(C20/C46)</f>
        <v>0.0019526263859852484</v>
      </c>
      <c r="E20" s="18"/>
      <c r="F20" s="15" t="s">
        <v>32</v>
      </c>
      <c r="G20" s="16">
        <v>444</v>
      </c>
      <c r="H20" s="16">
        <v>3071</v>
      </c>
      <c r="I20" s="17">
        <f>SUM(H20/H46)</f>
        <v>0.10513522766175967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274</v>
      </c>
      <c r="C21" s="16">
        <v>2638</v>
      </c>
      <c r="D21" s="17">
        <f>SUM(C21/C46)</f>
        <v>0.018201513802929628</v>
      </c>
      <c r="E21" s="18"/>
      <c r="F21" s="15" t="s">
        <v>34</v>
      </c>
      <c r="G21" s="16">
        <v>106</v>
      </c>
      <c r="H21" s="16">
        <v>994</v>
      </c>
      <c r="I21" s="17">
        <f>SUM(H21/H46)</f>
        <v>0.03402944197192742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162</v>
      </c>
      <c r="C22" s="16">
        <v>1352</v>
      </c>
      <c r="D22" s="17">
        <f>SUM(C22/C46)</f>
        <v>0.00932844831749843</v>
      </c>
      <c r="E22" s="18"/>
      <c r="F22" s="21" t="s">
        <v>54</v>
      </c>
      <c r="G22" s="16">
        <v>2</v>
      </c>
      <c r="H22" s="16">
        <v>6</v>
      </c>
      <c r="I22" s="17">
        <f>SUM(H22/H46)</f>
        <v>0.00020540910647038685</v>
      </c>
      <c r="J22" s="18"/>
      <c r="K22" s="39" t="str">
        <f>F46</f>
        <v>Total JUNE 2006</v>
      </c>
      <c r="L22" s="7">
        <f>SUM(L6:L21)</f>
        <v>249</v>
      </c>
      <c r="M22" s="40">
        <f>SUM(M6:M21)</f>
        <v>4192</v>
      </c>
      <c r="N22" s="24"/>
      <c r="P22" s="37"/>
      <c r="Q22" s="37"/>
    </row>
    <row r="23" spans="1:17" ht="12.75">
      <c r="A23" s="15" t="s">
        <v>31</v>
      </c>
      <c r="B23" s="16">
        <v>150</v>
      </c>
      <c r="C23" s="16">
        <v>1167</v>
      </c>
      <c r="D23" s="17">
        <f>SUM(C23/C46)</f>
        <v>0.008051996439734222</v>
      </c>
      <c r="E23" s="18"/>
      <c r="F23" s="15" t="s">
        <v>24</v>
      </c>
      <c r="G23" s="16">
        <v>170</v>
      </c>
      <c r="H23" s="16">
        <v>2029</v>
      </c>
      <c r="I23" s="17">
        <f>SUM(H23/H46)</f>
        <v>0.06946251283806916</v>
      </c>
      <c r="J23" s="18"/>
      <c r="K23" s="39" t="str">
        <f>F47</f>
        <v>Total JUNE 2005</v>
      </c>
      <c r="L23" s="42">
        <v>440</v>
      </c>
      <c r="M23" s="42">
        <v>3289</v>
      </c>
      <c r="N23" s="24"/>
      <c r="P23" s="42"/>
      <c r="Q23" s="42"/>
    </row>
    <row r="24" spans="1:17" ht="12.75">
      <c r="A24" s="15" t="s">
        <v>26</v>
      </c>
      <c r="B24" s="16">
        <v>193</v>
      </c>
      <c r="C24" s="16">
        <v>2590</v>
      </c>
      <c r="D24" s="17">
        <f>SUM(C24/C46)</f>
        <v>0.017870326288698914</v>
      </c>
      <c r="E24" s="18"/>
      <c r="F24" s="21" t="s">
        <v>44</v>
      </c>
      <c r="G24" s="22">
        <v>0</v>
      </c>
      <c r="H24" s="22">
        <v>1</v>
      </c>
      <c r="I24" s="17">
        <f>SUM(H24/H46)</f>
        <v>3.423485107839781E-05</v>
      </c>
      <c r="J24" s="18"/>
      <c r="K24" s="39" t="str">
        <f>F48</f>
        <v>2006 change 2005</v>
      </c>
      <c r="L24" s="42">
        <f>SUM(L22-L23)</f>
        <v>-191</v>
      </c>
      <c r="M24" s="42">
        <f>SUM(M22-M23)</f>
        <v>903</v>
      </c>
      <c r="N24" s="24"/>
      <c r="P24" s="43"/>
      <c r="Q24" s="43"/>
    </row>
    <row r="25" spans="1:14" ht="12.75">
      <c r="A25" s="15" t="s">
        <v>33</v>
      </c>
      <c r="B25" s="16">
        <v>328</v>
      </c>
      <c r="C25" s="16">
        <v>4335</v>
      </c>
      <c r="D25" s="17">
        <f>SUM(C25/C46)</f>
        <v>0.029910372378961315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-0.4340909090909091</v>
      </c>
      <c r="M25" s="43">
        <f>SUM((M22-M23)/M23)</f>
        <v>0.2745515354211006</v>
      </c>
      <c r="N25" s="24"/>
    </row>
    <row r="26" spans="1:14" ht="12.75">
      <c r="A26" s="15" t="s">
        <v>45</v>
      </c>
      <c r="B26" s="16">
        <v>3</v>
      </c>
      <c r="C26" s="16">
        <v>53</v>
      </c>
      <c r="D26" s="17">
        <f>SUM(C26/C46)</f>
        <v>0.00036568621362974616</v>
      </c>
      <c r="E26" s="18"/>
      <c r="F26" s="15" t="s">
        <v>36</v>
      </c>
      <c r="G26" s="16">
        <v>1</v>
      </c>
      <c r="H26" s="16">
        <v>19</v>
      </c>
      <c r="I26" s="17">
        <f>SUM(H26/H46)</f>
        <v>0.0006504621704895583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64</v>
      </c>
      <c r="C27" s="16">
        <v>782</v>
      </c>
      <c r="D27" s="17">
        <f>SUM(C27/C46)</f>
        <v>0.005395596586008708</v>
      </c>
      <c r="E27" s="18"/>
      <c r="F27" s="15" t="s">
        <v>37</v>
      </c>
      <c r="G27" s="16">
        <v>6</v>
      </c>
      <c r="H27" s="16">
        <v>53</v>
      </c>
      <c r="I27" s="17">
        <f>SUM(H27/H46)</f>
        <v>0.001814447107155084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103</v>
      </c>
      <c r="C28" s="16">
        <v>1741</v>
      </c>
      <c r="D28" s="17">
        <f>SUM(C28/C46)</f>
        <v>0.01201244713074317</v>
      </c>
      <c r="E28" s="18"/>
      <c r="F28" s="15" t="s">
        <v>53</v>
      </c>
      <c r="G28" s="16">
        <v>1</v>
      </c>
      <c r="H28" s="16">
        <v>1</v>
      </c>
      <c r="I28" s="17">
        <f>SUM(H28/H46)</f>
        <v>3.423485107839781E-05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1323</v>
      </c>
      <c r="C29" s="16">
        <v>11692</v>
      </c>
      <c r="D29" s="17">
        <f>SUM(C29/C46)</f>
        <v>0.08067175867469796</v>
      </c>
      <c r="E29" s="18"/>
      <c r="F29" s="15" t="s">
        <v>38</v>
      </c>
      <c r="G29" s="16">
        <v>467</v>
      </c>
      <c r="H29" s="16">
        <v>3931</v>
      </c>
      <c r="I29" s="17">
        <f>SUM(H29/H46)</f>
        <v>0.1345771995891818</v>
      </c>
      <c r="J29" s="18"/>
      <c r="L29" s="14"/>
    </row>
    <row r="30" spans="1:14" ht="12.75">
      <c r="A30" s="15" t="s">
        <v>34</v>
      </c>
      <c r="B30" s="25">
        <v>847</v>
      </c>
      <c r="C30" s="25">
        <v>6070</v>
      </c>
      <c r="D30" s="17">
        <f>SUM(C30/C46)</f>
        <v>0.041881421070425646</v>
      </c>
      <c r="E30" s="18"/>
      <c r="F30" s="15" t="s">
        <v>39</v>
      </c>
      <c r="G30" s="16">
        <v>535</v>
      </c>
      <c r="H30" s="16">
        <v>4278</v>
      </c>
      <c r="I30" s="17">
        <f>SUM(H30/H46)</f>
        <v>0.14645669291338584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6</v>
      </c>
      <c r="C31" s="16">
        <v>78</v>
      </c>
      <c r="D31" s="17">
        <f>SUM(C31/C46)</f>
        <v>0.0005381797106249095</v>
      </c>
      <c r="E31" s="18"/>
      <c r="F31" s="15" t="s">
        <v>29</v>
      </c>
      <c r="G31" s="16">
        <v>124</v>
      </c>
      <c r="H31" s="16">
        <v>907</v>
      </c>
      <c r="I31" s="17">
        <f>SUM(H31/H46)</f>
        <v>0.03105100992810681</v>
      </c>
      <c r="K31" s="11" t="s">
        <v>3</v>
      </c>
      <c r="L31" s="12" t="str">
        <f>B5</f>
        <v>01/06 - 30/06</v>
      </c>
      <c r="M31" s="12" t="str">
        <f>C5</f>
        <v>01/01 - 30/06</v>
      </c>
      <c r="N31" s="13" t="s">
        <v>4</v>
      </c>
    </row>
    <row r="32" spans="1:14" ht="12.75">
      <c r="A32" s="15" t="s">
        <v>24</v>
      </c>
      <c r="B32" s="16">
        <v>648</v>
      </c>
      <c r="C32" s="16">
        <v>7962</v>
      </c>
      <c r="D32" s="17">
        <f>SUM(C32/C46)</f>
        <v>0.0549357289230196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0.003367003367003367</v>
      </c>
    </row>
    <row r="33" spans="1:14" ht="12.75">
      <c r="A33" s="15" t="s">
        <v>41</v>
      </c>
      <c r="B33" s="16">
        <v>103</v>
      </c>
      <c r="C33" s="16">
        <v>987</v>
      </c>
      <c r="D33" s="17">
        <f>SUM(C33/C46)</f>
        <v>0.006810043261369046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291</v>
      </c>
      <c r="C34" s="16">
        <v>2487</v>
      </c>
      <c r="D34" s="17">
        <f>SUM(C34/C46)</f>
        <v>0.017159653081078842</v>
      </c>
      <c r="E34" s="18"/>
      <c r="F34" s="26"/>
      <c r="G34" s="27"/>
      <c r="H34" s="27"/>
      <c r="I34" s="28"/>
      <c r="J34" s="18"/>
      <c r="K34" s="15" t="s">
        <v>19</v>
      </c>
      <c r="L34" s="19">
        <v>1</v>
      </c>
      <c r="M34" s="19">
        <v>23</v>
      </c>
      <c r="N34" s="17">
        <f>SUM(M34/M46)</f>
        <v>0.07744107744107744</v>
      </c>
    </row>
    <row r="35" spans="1:14" ht="12.75">
      <c r="A35" s="15" t="s">
        <v>42</v>
      </c>
      <c r="B35" s="16">
        <v>375</v>
      </c>
      <c r="C35" s="16">
        <v>4259</v>
      </c>
      <c r="D35" s="17">
        <f>SUM(C35/C46)</f>
        <v>0.029385992148096018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55</v>
      </c>
      <c r="N35" s="17">
        <f>SUM(M35/M46)</f>
        <v>0.18518518518518517</v>
      </c>
    </row>
    <row r="36" spans="1:14" ht="12.75">
      <c r="A36" s="15" t="s">
        <v>48</v>
      </c>
      <c r="B36" s="16">
        <v>0</v>
      </c>
      <c r="C36" s="16">
        <v>17</v>
      </c>
      <c r="D36" s="17">
        <f>SUM(C36/C46)</f>
        <v>0.00011729557795671103</v>
      </c>
      <c r="E36" s="18"/>
      <c r="F36" s="26"/>
      <c r="G36" s="27"/>
      <c r="H36" s="27"/>
      <c r="I36" s="28"/>
      <c r="K36" s="15" t="s">
        <v>25</v>
      </c>
      <c r="L36" s="19">
        <v>12</v>
      </c>
      <c r="M36" s="19">
        <v>79</v>
      </c>
      <c r="N36" s="17">
        <f>SUM(M36/M46)</f>
        <v>0.265993265993266</v>
      </c>
    </row>
    <row r="37" spans="1:14" ht="12.75">
      <c r="A37" s="15" t="s">
        <v>43</v>
      </c>
      <c r="B37" s="16">
        <v>35</v>
      </c>
      <c r="C37" s="16">
        <v>414</v>
      </c>
      <c r="D37" s="17">
        <f>SUM(C37/C46)</f>
        <v>0.002856492310239904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0.09090909090909091</v>
      </c>
    </row>
    <row r="38" spans="1:14" ht="12.75">
      <c r="A38" s="15" t="s">
        <v>37</v>
      </c>
      <c r="B38" s="16">
        <v>322</v>
      </c>
      <c r="C38" s="16">
        <v>3305</v>
      </c>
      <c r="D38" s="17">
        <f>SUM(C38/C46)</f>
        <v>0.022803640302760587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2</v>
      </c>
      <c r="N38" s="17">
        <f>SUM(M38/M46)</f>
        <v>0.006734006734006734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6.899739879806531E-06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1</v>
      </c>
      <c r="N39" s="17">
        <f>SUM(M39/M46)</f>
        <v>0.003367003367003367</v>
      </c>
    </row>
    <row r="40" spans="1:14" ht="12.75">
      <c r="A40" s="15" t="s">
        <v>38</v>
      </c>
      <c r="B40" s="16">
        <v>2325</v>
      </c>
      <c r="C40" s="16">
        <v>20098</v>
      </c>
      <c r="D40" s="17">
        <f>SUM(C40/C46)</f>
        <v>0.13867097210435167</v>
      </c>
      <c r="E40" s="18"/>
      <c r="F40" s="15"/>
      <c r="G40" s="16"/>
      <c r="H40" s="16"/>
      <c r="I40" s="30"/>
      <c r="J40" s="37"/>
      <c r="K40" s="15" t="s">
        <v>46</v>
      </c>
      <c r="L40" s="19">
        <v>21</v>
      </c>
      <c r="M40" s="19">
        <v>109</v>
      </c>
      <c r="N40" s="17">
        <f>SUM(M40/M46)</f>
        <v>0.367003367003367</v>
      </c>
    </row>
    <row r="41" spans="1:14" ht="12.75">
      <c r="A41" s="15" t="s">
        <v>39</v>
      </c>
      <c r="B41" s="16">
        <v>1733</v>
      </c>
      <c r="C41" s="16">
        <v>16043</v>
      </c>
      <c r="D41" s="17">
        <f>SUM(C41/C46)</f>
        <v>0.11069252689173618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254</v>
      </c>
      <c r="C42" s="16">
        <v>2243</v>
      </c>
      <c r="D42" s="17">
        <f>SUM(C42/C46)</f>
        <v>0.01547611655040605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111</v>
      </c>
      <c r="C43" s="16">
        <v>1022</v>
      </c>
      <c r="D43" s="17">
        <f>SUM(C43/C46)</f>
        <v>0.007051534157162275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90</v>
      </c>
      <c r="B46" s="40">
        <f>SUM(B6:B43)</f>
        <v>15547</v>
      </c>
      <c r="C46" s="40">
        <f>SUM(C6:C43)</f>
        <v>144933</v>
      </c>
      <c r="D46" s="41"/>
      <c r="E46" s="7"/>
      <c r="F46" s="39" t="str">
        <f>A46</f>
        <v>Total JUNE 2006</v>
      </c>
      <c r="G46" s="40">
        <f>SUM(G6:G45)</f>
        <v>3641</v>
      </c>
      <c r="H46" s="40">
        <f>SUM(H6:H45)</f>
        <v>29210</v>
      </c>
      <c r="I46" s="30"/>
      <c r="J46" s="45"/>
      <c r="K46" s="39" t="str">
        <f>A46</f>
        <v>Total JUNE 2006</v>
      </c>
      <c r="L46" s="40">
        <f>SUM(L32:L40)</f>
        <v>37</v>
      </c>
      <c r="M46" s="40">
        <f>SUM(M32:M40)</f>
        <v>297</v>
      </c>
      <c r="N46" s="24"/>
    </row>
    <row r="47" spans="1:14" ht="12.75">
      <c r="A47" s="39" t="s">
        <v>91</v>
      </c>
      <c r="B47" s="42">
        <v>14377</v>
      </c>
      <c r="C47" s="42">
        <v>136930</v>
      </c>
      <c r="D47" s="41"/>
      <c r="E47" s="7"/>
      <c r="F47" s="39" t="str">
        <f>A47</f>
        <v>Total JUNE 2005</v>
      </c>
      <c r="G47" s="42">
        <v>3448</v>
      </c>
      <c r="H47" s="42">
        <v>26591</v>
      </c>
      <c r="I47" s="41"/>
      <c r="J47" s="45"/>
      <c r="K47" s="39" t="str">
        <f>A47</f>
        <v>Total JUNE 2005</v>
      </c>
      <c r="L47" s="42">
        <v>43</v>
      </c>
      <c r="M47" s="42">
        <v>208</v>
      </c>
      <c r="N47" s="24"/>
    </row>
    <row r="48" spans="1:14" ht="12.75">
      <c r="A48" s="39" t="s">
        <v>63</v>
      </c>
      <c r="B48" s="42">
        <f>SUM(B46-B47)</f>
        <v>1170</v>
      </c>
      <c r="C48" s="42">
        <f>SUM(C46-C47)</f>
        <v>8003</v>
      </c>
      <c r="D48" s="41"/>
      <c r="E48" s="45"/>
      <c r="F48" s="39" t="str">
        <f>A48</f>
        <v>2006 change 2005</v>
      </c>
      <c r="G48" s="42">
        <f>SUM(G46-G47)</f>
        <v>193</v>
      </c>
      <c r="H48" s="42">
        <f>SUM(H46-H47)</f>
        <v>2619</v>
      </c>
      <c r="I48" s="44"/>
      <c r="J48" s="45"/>
      <c r="K48" s="39" t="str">
        <f>A48</f>
        <v>2006 change 2005</v>
      </c>
      <c r="L48" s="42">
        <f>SUM(L46-L47)</f>
        <v>-6</v>
      </c>
      <c r="M48" s="42">
        <f>SUM(M46-M47)</f>
        <v>89</v>
      </c>
      <c r="N48" s="24"/>
    </row>
    <row r="49" spans="1:14" ht="12.75">
      <c r="A49" s="39" t="s">
        <v>64</v>
      </c>
      <c r="B49" s="43">
        <f>SUM((B46-B47)/B47)</f>
        <v>0.08137998191555958</v>
      </c>
      <c r="C49" s="43">
        <f>SUM((C46-C47)/C47)</f>
        <v>0.05844592127364347</v>
      </c>
      <c r="D49" s="44"/>
      <c r="E49" s="45"/>
      <c r="F49" s="39" t="str">
        <f>A49</f>
        <v>% change 2006 - 2005</v>
      </c>
      <c r="G49" s="43">
        <f>SUM((G46-G47)/G47)</f>
        <v>0.05597447795823666</v>
      </c>
      <c r="H49" s="43">
        <f>SUM((H46-H47)/H47)</f>
        <v>0.09849197096762062</v>
      </c>
      <c r="I49" s="44"/>
      <c r="J49"/>
      <c r="K49" s="39" t="str">
        <f>A49</f>
        <v>% change 2006 - 2005</v>
      </c>
      <c r="L49" s="43">
        <f>SUM((L46-L47)/L47)</f>
        <v>-0.13953488372093023</v>
      </c>
      <c r="M49" s="43">
        <f>SUM((M46-M47)/M47)</f>
        <v>0.42788461538461536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94</v>
      </c>
      <c r="C5" s="12" t="s">
        <v>95</v>
      </c>
      <c r="D5" s="13" t="s">
        <v>4</v>
      </c>
      <c r="E5" s="7"/>
      <c r="F5" s="11" t="s">
        <v>3</v>
      </c>
      <c r="G5" s="12" t="str">
        <f>B5</f>
        <v>01/07 - 31/07</v>
      </c>
      <c r="H5" s="12" t="str">
        <f>C5</f>
        <v>01/01 - 31/07</v>
      </c>
      <c r="I5" s="13" t="s">
        <v>4</v>
      </c>
      <c r="J5" s="7"/>
      <c r="K5" s="11" t="s">
        <v>3</v>
      </c>
      <c r="L5" s="12" t="str">
        <f>B5</f>
        <v>01/07 - 31/07</v>
      </c>
      <c r="M5" s="12" t="str">
        <f>C5</f>
        <v>01/01 - 31/07</v>
      </c>
      <c r="N5" s="13" t="s">
        <v>4</v>
      </c>
    </row>
    <row r="6" spans="1:14" ht="12.75">
      <c r="A6" s="15" t="s">
        <v>5</v>
      </c>
      <c r="B6" s="16">
        <v>35</v>
      </c>
      <c r="C6" s="16">
        <v>387</v>
      </c>
      <c r="D6" s="17">
        <f>SUM(C6/C46)</f>
        <v>0.0024648425557933355</v>
      </c>
      <c r="E6" s="18"/>
      <c r="F6" s="15" t="s">
        <v>56</v>
      </c>
      <c r="G6" s="16">
        <v>33</v>
      </c>
      <c r="H6" s="16">
        <v>375</v>
      </c>
      <c r="I6" s="17">
        <f>SUM(H6/H46)</f>
        <v>0.011824803708258443</v>
      </c>
      <c r="J6" s="18"/>
      <c r="K6" s="15" t="s">
        <v>7</v>
      </c>
      <c r="L6" s="56">
        <v>3</v>
      </c>
      <c r="M6" s="56">
        <v>66</v>
      </c>
      <c r="N6" s="17">
        <f>SUM(M6/M22)</f>
        <v>0.014725568942436412</v>
      </c>
    </row>
    <row r="7" spans="1:14" ht="12.75">
      <c r="A7" s="15" t="s">
        <v>8</v>
      </c>
      <c r="B7" s="16">
        <v>375</v>
      </c>
      <c r="C7" s="16">
        <v>3627</v>
      </c>
      <c r="D7" s="17">
        <f>SUM(C7/C46)</f>
        <v>0.023100733720574747</v>
      </c>
      <c r="E7" s="18"/>
      <c r="F7" s="15" t="s">
        <v>6</v>
      </c>
      <c r="G7" s="16">
        <v>16</v>
      </c>
      <c r="H7" s="16">
        <v>114</v>
      </c>
      <c r="I7" s="17">
        <f>SUM(H7/H46)</f>
        <v>0.0035947403273105666</v>
      </c>
      <c r="J7" s="18"/>
      <c r="K7" s="15" t="s">
        <v>10</v>
      </c>
      <c r="L7" s="56">
        <v>51</v>
      </c>
      <c r="M7" s="56">
        <v>691</v>
      </c>
      <c r="N7" s="17">
        <f>SUM(M7/M22)</f>
        <v>0.15417224453369033</v>
      </c>
    </row>
    <row r="8" spans="1:14" ht="12.75">
      <c r="A8" s="15" t="s">
        <v>11</v>
      </c>
      <c r="B8" s="16">
        <v>322</v>
      </c>
      <c r="C8" s="16">
        <v>5401</v>
      </c>
      <c r="D8" s="17">
        <f>SUM(C8/C46)</f>
        <v>0.03439952104351371</v>
      </c>
      <c r="E8" s="18"/>
      <c r="F8" s="15" t="s">
        <v>9</v>
      </c>
      <c r="G8" s="16">
        <v>133</v>
      </c>
      <c r="H8" s="16">
        <v>1691</v>
      </c>
      <c r="I8" s="17">
        <f>SUM(H8/H46)</f>
        <v>0.05332198152177341</v>
      </c>
      <c r="J8" s="18"/>
      <c r="K8" s="15" t="s">
        <v>13</v>
      </c>
      <c r="L8" s="56">
        <v>15</v>
      </c>
      <c r="M8" s="56">
        <v>366</v>
      </c>
      <c r="N8" s="17">
        <f>SUM(M8/M22)</f>
        <v>0.08165997322623829</v>
      </c>
    </row>
    <row r="9" spans="1:14" ht="12.75">
      <c r="A9" s="21" t="s">
        <v>58</v>
      </c>
      <c r="B9" s="59">
        <v>0</v>
      </c>
      <c r="C9" s="59">
        <v>6</v>
      </c>
      <c r="D9" s="17">
        <f>SUM(C9/C47)</f>
        <v>4.0187541862022774E-05</v>
      </c>
      <c r="E9" s="18"/>
      <c r="F9" s="15" t="s">
        <v>14</v>
      </c>
      <c r="G9" s="16">
        <v>93</v>
      </c>
      <c r="H9" s="16">
        <v>1000</v>
      </c>
      <c r="I9" s="17">
        <f>SUM(H9/H46)</f>
        <v>0.03153280988868918</v>
      </c>
      <c r="J9" s="18"/>
      <c r="K9" s="15" t="s">
        <v>15</v>
      </c>
      <c r="L9" s="56">
        <v>31</v>
      </c>
      <c r="M9" s="56">
        <v>316</v>
      </c>
      <c r="N9" s="17">
        <f>SUM(M9/M22)</f>
        <v>0.07050423917893797</v>
      </c>
    </row>
    <row r="10" spans="1:14" ht="12.75">
      <c r="A10" s="15" t="s">
        <v>56</v>
      </c>
      <c r="B10" s="16">
        <v>277</v>
      </c>
      <c r="C10" s="16">
        <v>2790</v>
      </c>
      <c r="D10" s="17">
        <f>SUM(C10/C46)</f>
        <v>0.01776979516967288</v>
      </c>
      <c r="E10" s="18"/>
      <c r="F10" s="15" t="s">
        <v>16</v>
      </c>
      <c r="G10" s="16">
        <v>392</v>
      </c>
      <c r="H10" s="16">
        <v>5784</v>
      </c>
      <c r="I10" s="17">
        <f>SUM(H10/H46)</f>
        <v>0.18238577239617823</v>
      </c>
      <c r="J10" s="18"/>
      <c r="K10" s="15" t="s">
        <v>17</v>
      </c>
      <c r="L10" s="56">
        <v>26</v>
      </c>
      <c r="M10" s="56">
        <v>354</v>
      </c>
      <c r="N10" s="17">
        <f>SUM(M10/M22)</f>
        <v>0.07898259705488621</v>
      </c>
    </row>
    <row r="11" spans="1:14" ht="12.75">
      <c r="A11" s="15" t="s">
        <v>47</v>
      </c>
      <c r="B11" s="16">
        <v>31</v>
      </c>
      <c r="C11" s="16">
        <v>416</v>
      </c>
      <c r="D11" s="17">
        <f>SUM(C11/C46)</f>
        <v>0.0026495465199225516</v>
      </c>
      <c r="E11" s="18"/>
      <c r="F11" s="15" t="s">
        <v>59</v>
      </c>
      <c r="G11" s="16">
        <v>140</v>
      </c>
      <c r="H11" s="16">
        <v>1742</v>
      </c>
      <c r="I11" s="17">
        <f>SUM(H11/H46)</f>
        <v>0.054930154826096554</v>
      </c>
      <c r="J11" s="18"/>
      <c r="K11" s="15" t="s">
        <v>19</v>
      </c>
      <c r="L11" s="56">
        <v>41</v>
      </c>
      <c r="M11" s="56">
        <v>265</v>
      </c>
      <c r="N11" s="17">
        <f>SUM(M11/M22)</f>
        <v>0.05912539045069166</v>
      </c>
    </row>
    <row r="12" spans="1:14" ht="12.75">
      <c r="A12" s="15" t="s">
        <v>9</v>
      </c>
      <c r="B12" s="16">
        <v>160</v>
      </c>
      <c r="C12" s="16">
        <v>2780</v>
      </c>
      <c r="D12" s="17">
        <f>SUM(C12/C46)</f>
        <v>0.01770610414755936</v>
      </c>
      <c r="E12" s="18"/>
      <c r="F12" s="15" t="s">
        <v>18</v>
      </c>
      <c r="G12" s="16">
        <v>27</v>
      </c>
      <c r="H12" s="16">
        <v>433</v>
      </c>
      <c r="I12" s="17">
        <f>SUM(H12/H46)</f>
        <v>0.013653706681802415</v>
      </c>
      <c r="J12" s="18"/>
      <c r="K12" s="15" t="s">
        <v>20</v>
      </c>
      <c r="L12" s="56">
        <v>14</v>
      </c>
      <c r="M12" s="56">
        <v>521</v>
      </c>
      <c r="N12" s="17">
        <f>SUM(M12/M22)</f>
        <v>0.11624274877286926</v>
      </c>
    </row>
    <row r="13" spans="1:14" ht="13.5" customHeight="1">
      <c r="A13" s="15" t="s">
        <v>12</v>
      </c>
      <c r="B13" s="16">
        <v>57</v>
      </c>
      <c r="C13" s="16">
        <v>315</v>
      </c>
      <c r="D13" s="17">
        <f>SUM(C13/C46)</f>
        <v>0.0020062671965759707</v>
      </c>
      <c r="E13" s="18"/>
      <c r="F13" s="15" t="s">
        <v>15</v>
      </c>
      <c r="G13" s="16">
        <v>34</v>
      </c>
      <c r="H13" s="16">
        <v>489</v>
      </c>
      <c r="I13" s="17">
        <f>SUM(H13/H46)</f>
        <v>0.01541954403556901</v>
      </c>
      <c r="J13" s="18"/>
      <c r="K13" s="15" t="s">
        <v>21</v>
      </c>
      <c r="L13" s="56">
        <v>20</v>
      </c>
      <c r="M13" s="56">
        <v>183</v>
      </c>
      <c r="N13" s="17">
        <f>SUM(M13/M22)</f>
        <v>0.040829986613119144</v>
      </c>
    </row>
    <row r="14" spans="1:14" ht="12.75">
      <c r="A14" s="15" t="s">
        <v>14</v>
      </c>
      <c r="B14" s="16">
        <v>100</v>
      </c>
      <c r="C14" s="16">
        <v>2776</v>
      </c>
      <c r="D14" s="17">
        <f>SUM(C14/C46)</f>
        <v>0.017680627738713952</v>
      </c>
      <c r="E14" s="18"/>
      <c r="F14" s="15" t="s">
        <v>17</v>
      </c>
      <c r="G14" s="16">
        <v>14</v>
      </c>
      <c r="H14" s="16">
        <v>164</v>
      </c>
      <c r="I14" s="17">
        <f>SUM(H14/H46)</f>
        <v>0.005171380821745026</v>
      </c>
      <c r="J14" s="18"/>
      <c r="K14" s="15" t="s">
        <v>24</v>
      </c>
      <c r="L14" s="56">
        <v>11</v>
      </c>
      <c r="M14" s="56">
        <v>213</v>
      </c>
      <c r="N14" s="17">
        <f>SUM(M14/M22)</f>
        <v>0.04752342704149933</v>
      </c>
    </row>
    <row r="15" spans="1:14" ht="12.75">
      <c r="A15" s="15" t="s">
        <v>16</v>
      </c>
      <c r="B15" s="16">
        <v>1283</v>
      </c>
      <c r="C15" s="16">
        <v>17634</v>
      </c>
      <c r="D15" s="17">
        <f>SUM(C15/C46)</f>
        <v>0.11231274839498624</v>
      </c>
      <c r="E15" s="18"/>
      <c r="F15" s="21" t="s">
        <v>23</v>
      </c>
      <c r="G15" s="22">
        <v>20</v>
      </c>
      <c r="H15" s="22">
        <v>237</v>
      </c>
      <c r="I15" s="17">
        <f>SUM(H15/H46)</f>
        <v>0.007473275943619336</v>
      </c>
      <c r="J15" s="18"/>
      <c r="K15" s="15" t="s">
        <v>25</v>
      </c>
      <c r="L15" s="56">
        <v>41</v>
      </c>
      <c r="M15" s="56">
        <v>651</v>
      </c>
      <c r="N15" s="17">
        <f>SUM(M15/M22)</f>
        <v>0.14524765729585007</v>
      </c>
    </row>
    <row r="16" spans="1:14" ht="12.75">
      <c r="A16" s="15" t="s">
        <v>59</v>
      </c>
      <c r="B16" s="16">
        <v>731</v>
      </c>
      <c r="C16" s="16">
        <v>12095</v>
      </c>
      <c r="D16" s="17">
        <f>SUM(C16/C46)</f>
        <v>0.07703429124630592</v>
      </c>
      <c r="E16" s="18"/>
      <c r="F16" s="21" t="s">
        <v>30</v>
      </c>
      <c r="G16" s="22">
        <v>24</v>
      </c>
      <c r="H16" s="22">
        <v>788</v>
      </c>
      <c r="I16" s="17">
        <f>SUM(H16/H46)</f>
        <v>0.024847854192287074</v>
      </c>
      <c r="J16" s="18"/>
      <c r="K16" s="15" t="s">
        <v>27</v>
      </c>
      <c r="L16" s="56">
        <v>25</v>
      </c>
      <c r="M16" s="56">
        <v>595</v>
      </c>
      <c r="N16" s="17">
        <f>SUM(M16/M22)</f>
        <v>0.1327532351628737</v>
      </c>
    </row>
    <row r="17" spans="1:14" ht="12.75">
      <c r="A17" s="15" t="s">
        <v>22</v>
      </c>
      <c r="B17" s="16">
        <v>279</v>
      </c>
      <c r="C17" s="16">
        <v>3013</v>
      </c>
      <c r="D17" s="17">
        <f>SUM(C17/C46)</f>
        <v>0.019190104962804443</v>
      </c>
      <c r="E17" s="18"/>
      <c r="F17" s="15" t="s">
        <v>26</v>
      </c>
      <c r="G17" s="16">
        <v>0</v>
      </c>
      <c r="H17" s="16">
        <v>22</v>
      </c>
      <c r="I17" s="17">
        <f>SUM(H17/H46)</f>
        <v>0.000693721817551162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577</v>
      </c>
      <c r="C18" s="16">
        <v>6251</v>
      </c>
      <c r="D18" s="17">
        <f>SUM(C18/C46)</f>
        <v>0.03981325792316315</v>
      </c>
      <c r="E18" s="18"/>
      <c r="F18" s="15" t="s">
        <v>20</v>
      </c>
      <c r="G18" s="16">
        <v>78</v>
      </c>
      <c r="H18" s="16">
        <v>893</v>
      </c>
      <c r="I18" s="17">
        <f>SUM(H18/H46)</f>
        <v>0.028158799230599437</v>
      </c>
      <c r="J18" s="18"/>
      <c r="K18" s="15" t="s">
        <v>46</v>
      </c>
      <c r="L18" s="56">
        <v>13</v>
      </c>
      <c r="M18" s="56">
        <v>261</v>
      </c>
      <c r="N18" s="17">
        <f>SUM(M18/M22)</f>
        <v>0.05823293172690763</v>
      </c>
    </row>
    <row r="19" spans="1:14" ht="12.75">
      <c r="A19" s="15" t="s">
        <v>15</v>
      </c>
      <c r="B19" s="16">
        <v>3</v>
      </c>
      <c r="C19" s="16">
        <v>15</v>
      </c>
      <c r="D19" s="17">
        <f>SUM(C19/C46)</f>
        <v>9.553653317028432E-05</v>
      </c>
      <c r="E19" s="18"/>
      <c r="F19" s="15" t="s">
        <v>21</v>
      </c>
      <c r="G19" s="16">
        <v>113</v>
      </c>
      <c r="H19" s="16">
        <v>1288</v>
      </c>
      <c r="I19" s="17">
        <f>SUM(H19/H46)</f>
        <v>0.040614259136631664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30</v>
      </c>
      <c r="C20" s="16">
        <v>312</v>
      </c>
      <c r="D20" s="17">
        <f>SUM(C20/C46)</f>
        <v>0.0019871598899419136</v>
      </c>
      <c r="E20" s="18"/>
      <c r="F20" s="15" t="s">
        <v>32</v>
      </c>
      <c r="G20" s="16">
        <v>336</v>
      </c>
      <c r="H20" s="16">
        <v>3405</v>
      </c>
      <c r="I20" s="17">
        <f>SUM(H20/H46)</f>
        <v>0.10736921767098666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225</v>
      </c>
      <c r="C21" s="16">
        <v>2860</v>
      </c>
      <c r="D21" s="17">
        <f>SUM(C21/C46)</f>
        <v>0.018215632324467542</v>
      </c>
      <c r="E21" s="18"/>
      <c r="F21" s="15" t="s">
        <v>34</v>
      </c>
      <c r="G21" s="16">
        <v>88</v>
      </c>
      <c r="H21" s="16">
        <v>1081</v>
      </c>
      <c r="I21" s="17">
        <f>SUM(H21/H46)</f>
        <v>0.034086967489673006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95</v>
      </c>
      <c r="C22" s="16">
        <v>1447</v>
      </c>
      <c r="D22" s="17">
        <f>SUM(C22/C46)</f>
        <v>0.00921609089982676</v>
      </c>
      <c r="E22" s="18"/>
      <c r="F22" s="21" t="s">
        <v>54</v>
      </c>
      <c r="G22" s="16">
        <v>0</v>
      </c>
      <c r="H22" s="16">
        <v>6</v>
      </c>
      <c r="I22" s="17">
        <f>SUM(H22/H46)</f>
        <v>0.00018919685933213508</v>
      </c>
      <c r="J22" s="18"/>
      <c r="K22" s="39" t="str">
        <f>F46</f>
        <v>Total JULY 2006</v>
      </c>
      <c r="L22" s="7">
        <f>SUM(L6:L21)</f>
        <v>291</v>
      </c>
      <c r="M22" s="40">
        <f>SUM(M6:M21)</f>
        <v>4482</v>
      </c>
      <c r="N22" s="24"/>
      <c r="P22" s="37"/>
      <c r="Q22" s="37"/>
    </row>
    <row r="23" spans="1:17" ht="12.75">
      <c r="A23" s="15" t="s">
        <v>31</v>
      </c>
      <c r="B23" s="16">
        <v>93</v>
      </c>
      <c r="C23" s="16">
        <v>1259</v>
      </c>
      <c r="D23" s="17">
        <f>SUM(C23/C46)</f>
        <v>0.00801869968409253</v>
      </c>
      <c r="E23" s="18"/>
      <c r="F23" s="15" t="s">
        <v>24</v>
      </c>
      <c r="G23" s="16">
        <v>130</v>
      </c>
      <c r="H23" s="16">
        <v>2158</v>
      </c>
      <c r="I23" s="17">
        <f>SUM(H23/H46)</f>
        <v>0.06804780373979125</v>
      </c>
      <c r="J23" s="18"/>
      <c r="K23" s="39" t="str">
        <f>F47</f>
        <v>Total JULY 2005</v>
      </c>
      <c r="L23" s="42">
        <v>360</v>
      </c>
      <c r="M23" s="42">
        <v>3649</v>
      </c>
      <c r="N23" s="24"/>
      <c r="P23" s="42"/>
      <c r="Q23" s="42"/>
    </row>
    <row r="24" spans="1:17" ht="12.75">
      <c r="A24" s="15" t="s">
        <v>26</v>
      </c>
      <c r="B24" s="16">
        <v>215</v>
      </c>
      <c r="C24" s="16">
        <v>2805</v>
      </c>
      <c r="D24" s="17">
        <f>SUM(C24/C46)</f>
        <v>0.017865331702843167</v>
      </c>
      <c r="E24" s="18"/>
      <c r="F24" s="21" t="s">
        <v>44</v>
      </c>
      <c r="G24" s="22">
        <v>0</v>
      </c>
      <c r="H24" s="22">
        <v>1</v>
      </c>
      <c r="I24" s="17">
        <f>SUM(H24/H46)</f>
        <v>3.153280988868918E-05</v>
      </c>
      <c r="J24" s="18"/>
      <c r="K24" s="39" t="str">
        <f>F48</f>
        <v>2006 change 2005</v>
      </c>
      <c r="L24" s="42">
        <f>SUM(L22-L23)</f>
        <v>-69</v>
      </c>
      <c r="M24" s="42">
        <f>SUM(M22-M23)</f>
        <v>833</v>
      </c>
      <c r="N24" s="24"/>
      <c r="P24" s="43"/>
      <c r="Q24" s="43"/>
    </row>
    <row r="25" spans="1:14" ht="12.75">
      <c r="A25" s="15" t="s">
        <v>33</v>
      </c>
      <c r="B25" s="16">
        <v>339</v>
      </c>
      <c r="C25" s="16">
        <v>4670</v>
      </c>
      <c r="D25" s="17">
        <f>SUM(C25/C46)</f>
        <v>0.029743707327015183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-0.19166666666666668</v>
      </c>
      <c r="M25" s="43">
        <f>SUM((M22-M23)/M23)</f>
        <v>0.22828172101945737</v>
      </c>
      <c r="N25" s="24"/>
    </row>
    <row r="26" spans="1:14" ht="12.75">
      <c r="A26" s="15" t="s">
        <v>45</v>
      </c>
      <c r="B26" s="16">
        <v>6</v>
      </c>
      <c r="C26" s="16">
        <v>59</v>
      </c>
      <c r="D26" s="17">
        <f>SUM(C26/C46)</f>
        <v>0.000375777030469785</v>
      </c>
      <c r="E26" s="18"/>
      <c r="F26" s="15" t="s">
        <v>36</v>
      </c>
      <c r="G26" s="16">
        <v>1</v>
      </c>
      <c r="H26" s="16">
        <v>20</v>
      </c>
      <c r="I26" s="17">
        <f>SUM(H26/H46)</f>
        <v>0.0006306561977737836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44</v>
      </c>
      <c r="C27" s="16">
        <v>826</v>
      </c>
      <c r="D27" s="17">
        <f>SUM(C27/C46)</f>
        <v>0.00526087842657699</v>
      </c>
      <c r="E27" s="18"/>
      <c r="F27" s="15" t="s">
        <v>37</v>
      </c>
      <c r="G27" s="16">
        <v>4</v>
      </c>
      <c r="H27" s="16">
        <v>57</v>
      </c>
      <c r="I27" s="17">
        <f>SUM(H27/H46)</f>
        <v>0.0017973701636552833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71</v>
      </c>
      <c r="C28" s="16">
        <v>1809</v>
      </c>
      <c r="D28" s="17">
        <f>SUM(C28/C46)</f>
        <v>0.011521705900336288</v>
      </c>
      <c r="E28" s="18"/>
      <c r="F28" s="15" t="s">
        <v>53</v>
      </c>
      <c r="G28" s="16">
        <v>0</v>
      </c>
      <c r="H28" s="16">
        <v>1</v>
      </c>
      <c r="I28" s="17">
        <f>SUM(H28/H46)</f>
        <v>3.153280988868918E-05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883</v>
      </c>
      <c r="C29" s="16">
        <v>12559</v>
      </c>
      <c r="D29" s="17">
        <f>SUM(C29/C46)</f>
        <v>0.07998955467237338</v>
      </c>
      <c r="E29" s="18"/>
      <c r="F29" s="15" t="s">
        <v>38</v>
      </c>
      <c r="G29" s="16">
        <v>325</v>
      </c>
      <c r="H29" s="16">
        <v>4252</v>
      </c>
      <c r="I29" s="17">
        <f>SUM(H29/H46)</f>
        <v>0.1340775076467064</v>
      </c>
      <c r="J29" s="18"/>
      <c r="L29" s="14"/>
    </row>
    <row r="30" spans="1:14" ht="12.75">
      <c r="A30" s="15" t="s">
        <v>34</v>
      </c>
      <c r="B30" s="25">
        <v>759</v>
      </c>
      <c r="C30" s="25">
        <v>6825</v>
      </c>
      <c r="D30" s="17">
        <f>SUM(C30/C46)</f>
        <v>0.04346912259247936</v>
      </c>
      <c r="E30" s="18"/>
      <c r="F30" s="15" t="s">
        <v>39</v>
      </c>
      <c r="G30" s="16">
        <v>426</v>
      </c>
      <c r="H30" s="16">
        <v>4696</v>
      </c>
      <c r="I30" s="17">
        <f>SUM(H30/H46)</f>
        <v>0.1480780752372844</v>
      </c>
      <c r="K30" s="9"/>
      <c r="L30" s="65" t="s">
        <v>51</v>
      </c>
      <c r="M30" s="65"/>
      <c r="N30" s="66"/>
    </row>
    <row r="31" spans="1:14" ht="12.75">
      <c r="A31" s="26" t="s">
        <v>40</v>
      </c>
      <c r="B31" s="16">
        <v>8</v>
      </c>
      <c r="C31" s="16">
        <v>86</v>
      </c>
      <c r="D31" s="17">
        <f>SUM(C31/C46)</f>
        <v>0.0005477427901762967</v>
      </c>
      <c r="E31" s="18"/>
      <c r="F31" s="15" t="s">
        <v>29</v>
      </c>
      <c r="G31" s="16">
        <v>109</v>
      </c>
      <c r="H31" s="16">
        <v>1016</v>
      </c>
      <c r="I31" s="17">
        <f>SUM(H31/H46)</f>
        <v>0.03203733484690821</v>
      </c>
      <c r="K31" s="11" t="s">
        <v>3</v>
      </c>
      <c r="L31" s="12" t="str">
        <f>B5</f>
        <v>01/07 - 31/07</v>
      </c>
      <c r="M31" s="12" t="str">
        <f>C5</f>
        <v>01/01 - 31/07</v>
      </c>
      <c r="N31" s="13" t="s">
        <v>4</v>
      </c>
    </row>
    <row r="32" spans="1:14" ht="12.75">
      <c r="A32" s="15" t="s">
        <v>24</v>
      </c>
      <c r="B32" s="16">
        <v>482</v>
      </c>
      <c r="C32" s="16">
        <v>8440</v>
      </c>
      <c r="D32" s="17">
        <f>SUM(C32/C46)</f>
        <v>0.05375522266381331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0.0030959752321981426</v>
      </c>
    </row>
    <row r="33" spans="1:14" ht="12.75">
      <c r="A33" s="15" t="s">
        <v>41</v>
      </c>
      <c r="B33" s="16">
        <v>83</v>
      </c>
      <c r="C33" s="16">
        <v>1070</v>
      </c>
      <c r="D33" s="17">
        <f>SUM(C33/C46)</f>
        <v>0.006814939366146948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216</v>
      </c>
      <c r="C34" s="16">
        <v>2701</v>
      </c>
      <c r="D34" s="17">
        <f>SUM(C34/C46)</f>
        <v>0.01720294507286253</v>
      </c>
      <c r="E34" s="18"/>
      <c r="F34" s="26"/>
      <c r="G34" s="27"/>
      <c r="H34" s="27"/>
      <c r="I34" s="28"/>
      <c r="J34" s="18"/>
      <c r="K34" s="15" t="s">
        <v>19</v>
      </c>
      <c r="L34" s="19">
        <v>0</v>
      </c>
      <c r="M34" s="19">
        <v>23</v>
      </c>
      <c r="N34" s="17">
        <f>SUM(M34/M46)</f>
        <v>0.07120743034055728</v>
      </c>
    </row>
    <row r="35" spans="1:14" ht="12.75">
      <c r="A35" s="15" t="s">
        <v>42</v>
      </c>
      <c r="B35" s="16">
        <v>351</v>
      </c>
      <c r="C35" s="16">
        <v>4608</v>
      </c>
      <c r="D35" s="17">
        <f>SUM(C35/C46)</f>
        <v>0.02934882298991134</v>
      </c>
      <c r="E35" s="18"/>
      <c r="F35" s="26"/>
      <c r="G35" s="16"/>
      <c r="H35" s="16"/>
      <c r="I35" s="17"/>
      <c r="K35" s="15" t="s">
        <v>33</v>
      </c>
      <c r="L35" s="19">
        <v>1</v>
      </c>
      <c r="M35" s="19">
        <v>56</v>
      </c>
      <c r="N35" s="17">
        <f>SUM(M35/M46)</f>
        <v>0.17337461300309598</v>
      </c>
    </row>
    <row r="36" spans="1:14" ht="12.75">
      <c r="A36" s="15" t="s">
        <v>48</v>
      </c>
      <c r="B36" s="16">
        <v>0</v>
      </c>
      <c r="C36" s="16">
        <v>17</v>
      </c>
      <c r="D36" s="17">
        <f>SUM(C36/C46)</f>
        <v>0.0001082747375929889</v>
      </c>
      <c r="E36" s="18"/>
      <c r="F36" s="26"/>
      <c r="G36" s="27"/>
      <c r="H36" s="27"/>
      <c r="I36" s="28"/>
      <c r="K36" s="15" t="s">
        <v>25</v>
      </c>
      <c r="L36" s="19">
        <v>8</v>
      </c>
      <c r="M36" s="19">
        <v>87</v>
      </c>
      <c r="N36" s="17">
        <f>SUM(M36/M46)</f>
        <v>0.2693498452012384</v>
      </c>
    </row>
    <row r="37" spans="1:14" ht="12.75">
      <c r="A37" s="15" t="s">
        <v>43</v>
      </c>
      <c r="B37" s="16">
        <v>30</v>
      </c>
      <c r="C37" s="16">
        <v>444</v>
      </c>
      <c r="D37" s="17">
        <f>SUM(C37/C46)</f>
        <v>0.0028278813818404156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0.08359133126934984</v>
      </c>
    </row>
    <row r="38" spans="1:14" ht="12.75">
      <c r="A38" s="15" t="s">
        <v>37</v>
      </c>
      <c r="B38" s="16">
        <v>216</v>
      </c>
      <c r="C38" s="16">
        <v>3520</v>
      </c>
      <c r="D38" s="17">
        <f>SUM(C38/C46)</f>
        <v>0.022419239783960054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2</v>
      </c>
      <c r="N38" s="17">
        <f>SUM(M38/M46)</f>
        <v>0.006191950464396285</v>
      </c>
    </row>
    <row r="39" spans="1:14" ht="12.75">
      <c r="A39" s="15" t="s">
        <v>53</v>
      </c>
      <c r="B39" s="16">
        <v>1</v>
      </c>
      <c r="C39" s="16">
        <v>2</v>
      </c>
      <c r="D39" s="17">
        <f>SUM(C39/C46)</f>
        <v>1.2738204422704576E-05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1</v>
      </c>
      <c r="N39" s="17">
        <f>SUM(M39/M46)</f>
        <v>0.0030959752321981426</v>
      </c>
    </row>
    <row r="40" spans="1:14" ht="12.75">
      <c r="A40" s="15" t="s">
        <v>38</v>
      </c>
      <c r="B40" s="16">
        <v>2008</v>
      </c>
      <c r="C40" s="16">
        <v>22090</v>
      </c>
      <c r="D40" s="17">
        <f>SUM(C40/C46)</f>
        <v>0.14069346784877204</v>
      </c>
      <c r="E40" s="18"/>
      <c r="F40" s="15"/>
      <c r="G40" s="16"/>
      <c r="H40" s="16"/>
      <c r="I40" s="30"/>
      <c r="J40" s="37"/>
      <c r="K40" s="15" t="s">
        <v>46</v>
      </c>
      <c r="L40" s="19">
        <v>17</v>
      </c>
      <c r="M40" s="19">
        <v>126</v>
      </c>
      <c r="N40" s="17">
        <f>SUM(M40/M46)</f>
        <v>0.39009287925696595</v>
      </c>
    </row>
    <row r="41" spans="1:14" ht="12.75">
      <c r="A41" s="15" t="s">
        <v>39</v>
      </c>
      <c r="B41" s="16">
        <v>1519</v>
      </c>
      <c r="C41" s="16">
        <v>17549</v>
      </c>
      <c r="D41" s="17">
        <f>SUM(C41/C46)</f>
        <v>0.1117713747070213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181</v>
      </c>
      <c r="C42" s="16">
        <v>2419</v>
      </c>
      <c r="D42" s="17">
        <f>SUM(C42/C46)</f>
        <v>0.015406858249261184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103</v>
      </c>
      <c r="C43" s="16">
        <v>1125</v>
      </c>
      <c r="D43" s="17">
        <f>SUM(C43/C46)</f>
        <v>0.007165239987771323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96</v>
      </c>
      <c r="B46" s="40">
        <f>SUM(B6:B43)</f>
        <v>12188</v>
      </c>
      <c r="C46" s="40">
        <f>SUM(C6:C43)</f>
        <v>157008</v>
      </c>
      <c r="D46" s="41"/>
      <c r="E46" s="7"/>
      <c r="F46" s="39" t="str">
        <f>A46</f>
        <v>Total JULY 2006</v>
      </c>
      <c r="G46" s="40">
        <f>SUM(G6:G45)</f>
        <v>2536</v>
      </c>
      <c r="H46" s="40">
        <f>SUM(H6:H45)</f>
        <v>31713</v>
      </c>
      <c r="I46" s="30"/>
      <c r="J46" s="45"/>
      <c r="K46" s="39" t="str">
        <f>A46</f>
        <v>Total JULY 2006</v>
      </c>
      <c r="L46" s="40">
        <f>SUM(L32:L40)</f>
        <v>26</v>
      </c>
      <c r="M46" s="40">
        <f>SUM(M32:M40)</f>
        <v>323</v>
      </c>
      <c r="N46" s="24"/>
    </row>
    <row r="47" spans="1:14" ht="12.75">
      <c r="A47" s="39" t="s">
        <v>97</v>
      </c>
      <c r="B47" s="42">
        <v>12369</v>
      </c>
      <c r="C47" s="42">
        <v>149300</v>
      </c>
      <c r="D47" s="41"/>
      <c r="E47" s="7"/>
      <c r="F47" s="39" t="str">
        <f>A47</f>
        <v>Total JULY 2005</v>
      </c>
      <c r="G47" s="42">
        <v>2589</v>
      </c>
      <c r="H47" s="42">
        <v>29179</v>
      </c>
      <c r="I47" s="41"/>
      <c r="J47" s="45"/>
      <c r="K47" s="39" t="str">
        <f>A47</f>
        <v>Total JULY 2005</v>
      </c>
      <c r="L47" s="42">
        <v>26</v>
      </c>
      <c r="M47" s="42">
        <v>234</v>
      </c>
      <c r="N47" s="24"/>
    </row>
    <row r="48" spans="1:14" ht="12.75">
      <c r="A48" s="39" t="s">
        <v>63</v>
      </c>
      <c r="B48" s="42">
        <f>SUM(B46-B47)</f>
        <v>-181</v>
      </c>
      <c r="C48" s="42">
        <f>SUM(C46-C47)</f>
        <v>7708</v>
      </c>
      <c r="D48" s="41"/>
      <c r="E48" s="45"/>
      <c r="F48" s="39" t="str">
        <f>A48</f>
        <v>2006 change 2005</v>
      </c>
      <c r="G48" s="42">
        <f>SUM(G46-G47)</f>
        <v>-53</v>
      </c>
      <c r="H48" s="42">
        <f>SUM(H46-H47)</f>
        <v>2534</v>
      </c>
      <c r="I48" s="44"/>
      <c r="J48" s="45"/>
      <c r="K48" s="39" t="str">
        <f>A48</f>
        <v>2006 change 2005</v>
      </c>
      <c r="L48" s="42">
        <f>SUM(L46-L47)</f>
        <v>0</v>
      </c>
      <c r="M48" s="42">
        <f>SUM(M46-M47)</f>
        <v>89</v>
      </c>
      <c r="N48" s="24"/>
    </row>
    <row r="49" spans="1:14" ht="12.75">
      <c r="A49" s="39" t="s">
        <v>64</v>
      </c>
      <c r="B49" s="43">
        <f>SUM((B46-B47)/B47)</f>
        <v>-0.01463335758751718</v>
      </c>
      <c r="C49" s="43">
        <f>SUM((C46-C47)/C47)</f>
        <v>0.05162759544541192</v>
      </c>
      <c r="D49" s="44"/>
      <c r="E49" s="45"/>
      <c r="F49" s="39" t="str">
        <f>A49</f>
        <v>% change 2006 - 2005</v>
      </c>
      <c r="G49" s="43">
        <f>SUM((G46-G47)/G47)</f>
        <v>-0.020471224410969487</v>
      </c>
      <c r="H49" s="43">
        <f>SUM((H46-H47)/H47)</f>
        <v>0.08684327769971555</v>
      </c>
      <c r="I49" s="44"/>
      <c r="J49"/>
      <c r="K49" s="39" t="str">
        <f>A49</f>
        <v>% change 2006 - 2005</v>
      </c>
      <c r="L49" s="43">
        <f>SUM((L46-L47)/L47)</f>
        <v>0</v>
      </c>
      <c r="M49" s="43">
        <f>SUM((M46-M47)/M47)</f>
        <v>0.3803418803418803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98</v>
      </c>
      <c r="C5" s="12" t="s">
        <v>99</v>
      </c>
      <c r="D5" s="13" t="s">
        <v>4</v>
      </c>
      <c r="E5" s="7"/>
      <c r="F5" s="11" t="s">
        <v>3</v>
      </c>
      <c r="G5" s="12" t="str">
        <f>B5</f>
        <v>01/08 - 31/08</v>
      </c>
      <c r="H5" s="12" t="str">
        <f>C5</f>
        <v>01/01 - 31/08</v>
      </c>
      <c r="I5" s="13" t="s">
        <v>4</v>
      </c>
      <c r="J5" s="7"/>
      <c r="K5" s="11" t="s">
        <v>3</v>
      </c>
      <c r="L5" s="12" t="str">
        <f>B5</f>
        <v>01/08 - 31/08</v>
      </c>
      <c r="M5" s="12" t="str">
        <f>C5</f>
        <v>01/01 - 31/08</v>
      </c>
      <c r="N5" s="13" t="s">
        <v>4</v>
      </c>
    </row>
    <row r="6" spans="1:14" ht="12.75">
      <c r="A6" s="15" t="s">
        <v>5</v>
      </c>
      <c r="B6" s="16">
        <v>23</v>
      </c>
      <c r="C6" s="16">
        <v>410</v>
      </c>
      <c r="D6" s="17">
        <f>SUM(C6/C46)</f>
        <v>0.002469626604504358</v>
      </c>
      <c r="E6" s="18"/>
      <c r="F6" s="15" t="s">
        <v>56</v>
      </c>
      <c r="G6" s="16">
        <v>23</v>
      </c>
      <c r="H6" s="16">
        <v>397</v>
      </c>
      <c r="I6" s="17">
        <f>SUM(H6/H46)</f>
        <v>0.0115777194517352</v>
      </c>
      <c r="J6" s="18"/>
      <c r="K6" s="15" t="s">
        <v>7</v>
      </c>
      <c r="L6" s="56">
        <v>6</v>
      </c>
      <c r="M6" s="56">
        <v>72</v>
      </c>
      <c r="N6" s="17">
        <f>SUM(M6/M22)</f>
        <v>0.015012510425354461</v>
      </c>
    </row>
    <row r="7" spans="1:14" ht="12.75">
      <c r="A7" s="15" t="s">
        <v>8</v>
      </c>
      <c r="B7" s="16">
        <v>261</v>
      </c>
      <c r="C7" s="16">
        <v>3887</v>
      </c>
      <c r="D7" s="17">
        <f>SUM(C7/C46)</f>
        <v>0.02341326490660595</v>
      </c>
      <c r="E7" s="18"/>
      <c r="F7" s="15" t="s">
        <v>6</v>
      </c>
      <c r="G7" s="16">
        <v>7</v>
      </c>
      <c r="H7" s="16">
        <v>121</v>
      </c>
      <c r="I7" s="17">
        <f>SUM(H7/H46)</f>
        <v>0.0035287255759696703</v>
      </c>
      <c r="J7" s="18"/>
      <c r="K7" s="15" t="s">
        <v>10</v>
      </c>
      <c r="L7" s="56">
        <v>36</v>
      </c>
      <c r="M7" s="56">
        <v>724</v>
      </c>
      <c r="N7" s="17">
        <f>SUM(M7/M22)</f>
        <v>0.15095913261050875</v>
      </c>
    </row>
    <row r="8" spans="1:14" ht="12.75">
      <c r="A8" s="15" t="s">
        <v>11</v>
      </c>
      <c r="B8" s="16">
        <v>293</v>
      </c>
      <c r="C8" s="16">
        <v>5689</v>
      </c>
      <c r="D8" s="17">
        <f>SUM(C8/C46)</f>
        <v>0.034267575007378766</v>
      </c>
      <c r="E8" s="18"/>
      <c r="F8" s="15" t="s">
        <v>9</v>
      </c>
      <c r="G8" s="16">
        <v>126</v>
      </c>
      <c r="H8" s="16">
        <v>1816</v>
      </c>
      <c r="I8" s="17">
        <f>SUM(H8/H46)</f>
        <v>0.052960046660834065</v>
      </c>
      <c r="J8" s="18"/>
      <c r="K8" s="15" t="s">
        <v>13</v>
      </c>
      <c r="L8" s="56">
        <v>19</v>
      </c>
      <c r="M8" s="56">
        <v>385</v>
      </c>
      <c r="N8" s="17">
        <f>SUM(M8/M22)</f>
        <v>0.08027522935779817</v>
      </c>
    </row>
    <row r="9" spans="1:14" ht="12.75">
      <c r="A9" s="21" t="s">
        <v>58</v>
      </c>
      <c r="B9" s="59">
        <v>0</v>
      </c>
      <c r="C9" s="59">
        <v>6</v>
      </c>
      <c r="D9" s="17">
        <f>SUM(C9/C47)</f>
        <v>3.792451756853276E-05</v>
      </c>
      <c r="E9" s="18"/>
      <c r="F9" s="15" t="s">
        <v>14</v>
      </c>
      <c r="G9" s="16">
        <v>91</v>
      </c>
      <c r="H9" s="16">
        <v>1089</v>
      </c>
      <c r="I9" s="17">
        <f>SUM(H9/H46)</f>
        <v>0.031758530183727034</v>
      </c>
      <c r="J9" s="18"/>
      <c r="K9" s="15" t="s">
        <v>15</v>
      </c>
      <c r="L9" s="56">
        <v>36</v>
      </c>
      <c r="M9" s="56">
        <v>352</v>
      </c>
      <c r="N9" s="17">
        <f>SUM(M9/M22)</f>
        <v>0.07339449541284404</v>
      </c>
    </row>
    <row r="10" spans="1:14" ht="12.75">
      <c r="A10" s="15" t="s">
        <v>56</v>
      </c>
      <c r="B10" s="16">
        <v>101</v>
      </c>
      <c r="C10" s="16">
        <v>2889</v>
      </c>
      <c r="D10" s="17">
        <f>SUM(C10/C46)</f>
        <v>0.017401832342470953</v>
      </c>
      <c r="E10" s="18"/>
      <c r="F10" s="15" t="s">
        <v>16</v>
      </c>
      <c r="G10" s="16">
        <v>559</v>
      </c>
      <c r="H10" s="16">
        <v>6334</v>
      </c>
      <c r="I10" s="17">
        <f>SUM(H10/H46)</f>
        <v>0.18471857684456108</v>
      </c>
      <c r="J10" s="18"/>
      <c r="K10" s="15" t="s">
        <v>17</v>
      </c>
      <c r="L10" s="56">
        <v>28</v>
      </c>
      <c r="M10" s="56">
        <v>382</v>
      </c>
      <c r="N10" s="17">
        <f>SUM(M10/M22)</f>
        <v>0.07964970809007506</v>
      </c>
    </row>
    <row r="11" spans="1:14" ht="12.75">
      <c r="A11" s="15" t="s">
        <v>47</v>
      </c>
      <c r="B11" s="16">
        <v>29</v>
      </c>
      <c r="C11" s="16">
        <v>445</v>
      </c>
      <c r="D11" s="17">
        <f>SUM(C11/C46)</f>
        <v>0.0026804483878157055</v>
      </c>
      <c r="E11" s="18"/>
      <c r="F11" s="15" t="s">
        <v>59</v>
      </c>
      <c r="G11" s="16">
        <v>121</v>
      </c>
      <c r="H11" s="16">
        <v>1862</v>
      </c>
      <c r="I11" s="17">
        <f>SUM(H11/H46)</f>
        <v>0.05430154564012832</v>
      </c>
      <c r="J11" s="18"/>
      <c r="K11" s="15" t="s">
        <v>19</v>
      </c>
      <c r="L11" s="56">
        <v>35</v>
      </c>
      <c r="M11" s="56">
        <v>299</v>
      </c>
      <c r="N11" s="17">
        <f>SUM(M11/M22)</f>
        <v>0.06234361968306922</v>
      </c>
    </row>
    <row r="12" spans="1:14" ht="12.75">
      <c r="A12" s="15" t="s">
        <v>9</v>
      </c>
      <c r="B12" s="16">
        <v>125</v>
      </c>
      <c r="C12" s="16">
        <v>2905</v>
      </c>
      <c r="D12" s="17">
        <f>SUM(C12/C46)</f>
        <v>0.017498208014841855</v>
      </c>
      <c r="E12" s="18"/>
      <c r="F12" s="15" t="s">
        <v>18</v>
      </c>
      <c r="G12" s="16">
        <v>9</v>
      </c>
      <c r="H12" s="16">
        <v>440</v>
      </c>
      <c r="I12" s="17">
        <f>SUM(H12/H46)</f>
        <v>0.012831729367162438</v>
      </c>
      <c r="J12" s="18"/>
      <c r="K12" s="15" t="s">
        <v>20</v>
      </c>
      <c r="L12" s="56">
        <v>28</v>
      </c>
      <c r="M12" s="56">
        <v>549</v>
      </c>
      <c r="N12" s="17">
        <f>SUM(M12/M22)</f>
        <v>0.11447039199332777</v>
      </c>
    </row>
    <row r="13" spans="1:14" ht="13.5" customHeight="1">
      <c r="A13" s="15" t="s">
        <v>12</v>
      </c>
      <c r="B13" s="16">
        <v>46</v>
      </c>
      <c r="C13" s="16">
        <v>360</v>
      </c>
      <c r="D13" s="17">
        <f>SUM(C13/C46)</f>
        <v>0.00216845262834529</v>
      </c>
      <c r="E13" s="18"/>
      <c r="F13" s="15" t="s">
        <v>15</v>
      </c>
      <c r="G13" s="16">
        <v>24</v>
      </c>
      <c r="H13" s="16">
        <v>512</v>
      </c>
      <c r="I13" s="17">
        <f>SUM(H13/H46)</f>
        <v>0.014931466899970837</v>
      </c>
      <c r="J13" s="18"/>
      <c r="K13" s="15" t="s">
        <v>21</v>
      </c>
      <c r="L13" s="56">
        <v>23</v>
      </c>
      <c r="M13" s="56">
        <v>204</v>
      </c>
      <c r="N13" s="17">
        <f>SUM(M13/M22)</f>
        <v>0.042535446205170975</v>
      </c>
    </row>
    <row r="14" spans="1:14" ht="12.75">
      <c r="A14" s="15" t="s">
        <v>103</v>
      </c>
      <c r="B14" s="16">
        <v>14</v>
      </c>
      <c r="C14" s="16">
        <v>20</v>
      </c>
      <c r="D14" s="17">
        <f>SUM(C14/C46)</f>
        <v>0.00012046959046362721</v>
      </c>
      <c r="E14" s="18"/>
      <c r="F14" s="15" t="s">
        <v>17</v>
      </c>
      <c r="G14" s="16">
        <v>14</v>
      </c>
      <c r="H14" s="16">
        <v>178</v>
      </c>
      <c r="I14" s="17">
        <f>SUM(H14/H46)</f>
        <v>0.005191017789442987</v>
      </c>
      <c r="J14" s="18"/>
      <c r="K14" s="15" t="s">
        <v>24</v>
      </c>
      <c r="L14" s="56">
        <v>12</v>
      </c>
      <c r="M14" s="56">
        <v>225</v>
      </c>
      <c r="N14" s="17">
        <f>SUM(M14/M22)</f>
        <v>0.04691409507923269</v>
      </c>
    </row>
    <row r="15" spans="1:14" ht="12.75">
      <c r="A15" s="15" t="s">
        <v>14</v>
      </c>
      <c r="B15" s="16">
        <v>146</v>
      </c>
      <c r="C15" s="16">
        <v>2917</v>
      </c>
      <c r="D15" s="17">
        <f>SUM(C15/C46)</f>
        <v>0.01757048976912003</v>
      </c>
      <c r="E15" s="18"/>
      <c r="F15" s="21" t="s">
        <v>23</v>
      </c>
      <c r="G15" s="22">
        <v>18</v>
      </c>
      <c r="H15" s="22">
        <v>255</v>
      </c>
      <c r="I15" s="17">
        <f>SUM(H15/H46)</f>
        <v>0.0074365704286964126</v>
      </c>
      <c r="J15" s="18"/>
      <c r="K15" s="15" t="s">
        <v>25</v>
      </c>
      <c r="L15" s="56">
        <v>42</v>
      </c>
      <c r="M15" s="56">
        <v>693</v>
      </c>
      <c r="N15" s="17">
        <f>SUM(M15/M22)</f>
        <v>0.1444954128440367</v>
      </c>
    </row>
    <row r="16" spans="1:14" ht="12.75">
      <c r="A16" s="15" t="s">
        <v>16</v>
      </c>
      <c r="B16" s="16">
        <v>1028</v>
      </c>
      <c r="C16" s="16">
        <v>18648</v>
      </c>
      <c r="D16" s="17">
        <f>SUM(C16/C46)</f>
        <v>0.11232584614828602</v>
      </c>
      <c r="E16" s="18"/>
      <c r="F16" s="21" t="s">
        <v>30</v>
      </c>
      <c r="G16" s="22">
        <v>54</v>
      </c>
      <c r="H16" s="22">
        <v>841</v>
      </c>
      <c r="I16" s="17">
        <f>SUM(H16/H46)</f>
        <v>0.02452610090405366</v>
      </c>
      <c r="J16" s="18"/>
      <c r="K16" s="15" t="s">
        <v>27</v>
      </c>
      <c r="L16" s="56">
        <v>38</v>
      </c>
      <c r="M16" s="56">
        <v>633</v>
      </c>
      <c r="N16" s="17">
        <f>SUM(M16/M22)</f>
        <v>0.13198498748957466</v>
      </c>
    </row>
    <row r="17" spans="1:14" ht="12.75">
      <c r="A17" s="15" t="s">
        <v>59</v>
      </c>
      <c r="B17" s="16">
        <v>629</v>
      </c>
      <c r="C17" s="16">
        <v>12723</v>
      </c>
      <c r="D17" s="17">
        <f>SUM(C17/C46)</f>
        <v>0.07663672997343646</v>
      </c>
      <c r="E17" s="18"/>
      <c r="F17" s="15" t="s">
        <v>26</v>
      </c>
      <c r="G17" s="16">
        <v>0</v>
      </c>
      <c r="H17" s="16">
        <v>22</v>
      </c>
      <c r="I17" s="17">
        <f>SUM(H17/H46)</f>
        <v>0.0006415864683581219</v>
      </c>
      <c r="J17" s="18"/>
      <c r="K17" s="15" t="s">
        <v>29</v>
      </c>
      <c r="L17" s="56">
        <v>5</v>
      </c>
      <c r="M17" s="56">
        <v>5</v>
      </c>
      <c r="N17" s="17">
        <f>SUM(M17/M22)</f>
        <v>0.001042535446205171</v>
      </c>
    </row>
    <row r="18" spans="1:14" ht="12.75">
      <c r="A18" s="15" t="s">
        <v>22</v>
      </c>
      <c r="B18" s="16">
        <v>211</v>
      </c>
      <c r="C18" s="16">
        <v>3220</v>
      </c>
      <c r="D18" s="17">
        <f>SUM(C18/C46)</f>
        <v>0.01939560406464398</v>
      </c>
      <c r="E18" s="18"/>
      <c r="F18" s="15" t="s">
        <v>20</v>
      </c>
      <c r="G18" s="16">
        <v>108</v>
      </c>
      <c r="H18" s="16">
        <v>1000</v>
      </c>
      <c r="I18" s="17">
        <f>SUM(H18/H46)</f>
        <v>0.029163021289005542</v>
      </c>
      <c r="J18" s="18"/>
      <c r="K18" s="15" t="s">
        <v>46</v>
      </c>
      <c r="L18" s="56">
        <v>12</v>
      </c>
      <c r="M18" s="56">
        <v>273</v>
      </c>
      <c r="N18" s="17">
        <f>SUM(M18/M22)</f>
        <v>0.05692243536280234</v>
      </c>
    </row>
    <row r="19" spans="1:14" ht="12.75">
      <c r="A19" s="15" t="s">
        <v>18</v>
      </c>
      <c r="B19" s="16">
        <v>365</v>
      </c>
      <c r="C19" s="16">
        <v>6615</v>
      </c>
      <c r="D19" s="17">
        <f>SUM(C19/C46)</f>
        <v>0.0398453170458447</v>
      </c>
      <c r="E19" s="18"/>
      <c r="F19" s="15" t="s">
        <v>21</v>
      </c>
      <c r="G19" s="16">
        <v>103</v>
      </c>
      <c r="H19" s="16">
        <v>1390</v>
      </c>
      <c r="I19" s="17">
        <f>SUM(H19/H46)</f>
        <v>0.0405365995917177</v>
      </c>
      <c r="J19" s="18"/>
      <c r="K19" s="15"/>
      <c r="L19" s="56"/>
      <c r="M19" s="56"/>
      <c r="N19" s="17"/>
    </row>
    <row r="20" spans="1:14" ht="12.75">
      <c r="A20" s="15" t="s">
        <v>15</v>
      </c>
      <c r="B20" s="16">
        <v>2</v>
      </c>
      <c r="C20" s="16">
        <v>17</v>
      </c>
      <c r="D20" s="17">
        <f>SUM(C20/C46)</f>
        <v>0.00010239915189408313</v>
      </c>
      <c r="E20" s="18"/>
      <c r="F20" s="15" t="s">
        <v>32</v>
      </c>
      <c r="G20" s="16">
        <v>286</v>
      </c>
      <c r="H20" s="16">
        <v>3683</v>
      </c>
      <c r="I20" s="17">
        <f>SUM(H20/H46)</f>
        <v>0.10740740740740741</v>
      </c>
      <c r="J20" s="18"/>
      <c r="K20" s="15"/>
      <c r="L20" s="56"/>
      <c r="M20" s="56"/>
      <c r="N20" s="17"/>
    </row>
    <row r="21" spans="1:14" ht="12.75">
      <c r="A21" s="15" t="s">
        <v>28</v>
      </c>
      <c r="B21" s="16">
        <v>17</v>
      </c>
      <c r="C21" s="16">
        <v>328</v>
      </c>
      <c r="D21" s="17">
        <f>SUM(C21/C46)</f>
        <v>0.0019757012836034865</v>
      </c>
      <c r="E21" s="18"/>
      <c r="F21" s="15" t="s">
        <v>34</v>
      </c>
      <c r="G21" s="16">
        <v>90</v>
      </c>
      <c r="H21" s="16">
        <v>1170</v>
      </c>
      <c r="I21" s="17">
        <f>SUM(H21/H46)</f>
        <v>0.03412073490813648</v>
      </c>
      <c r="J21" s="18"/>
      <c r="K21" s="23"/>
      <c r="L21" s="20"/>
      <c r="M21" s="20"/>
      <c r="N21" s="24"/>
    </row>
    <row r="22" spans="1:17" ht="12.75">
      <c r="A22" s="15" t="s">
        <v>23</v>
      </c>
      <c r="B22" s="16">
        <v>174</v>
      </c>
      <c r="C22" s="16">
        <v>3027</v>
      </c>
      <c r="D22" s="17">
        <f>SUM(C22/C46)</f>
        <v>0.01823307251666998</v>
      </c>
      <c r="E22" s="18"/>
      <c r="F22" s="21" t="s">
        <v>54</v>
      </c>
      <c r="G22" s="16">
        <v>0</v>
      </c>
      <c r="H22" s="16">
        <v>6</v>
      </c>
      <c r="I22" s="17">
        <f>SUM(H22/H46)</f>
        <v>0.00017497812773403323</v>
      </c>
      <c r="J22" s="18"/>
      <c r="K22" s="39" t="str">
        <f>F46</f>
        <v>Total AUGUST 2006</v>
      </c>
      <c r="L22" s="7">
        <f>SUM(L6:L21)</f>
        <v>320</v>
      </c>
      <c r="M22" s="40">
        <f>SUM(M6:M21)</f>
        <v>4796</v>
      </c>
      <c r="N22" s="24"/>
      <c r="P22" s="37"/>
      <c r="Q22" s="37"/>
    </row>
    <row r="23" spans="1:17" ht="12.75">
      <c r="A23" s="15" t="s">
        <v>30</v>
      </c>
      <c r="B23" s="16">
        <v>47</v>
      </c>
      <c r="C23" s="16">
        <v>1491</v>
      </c>
      <c r="D23" s="17">
        <f>SUM(C23/C46)</f>
        <v>0.008981007969063409</v>
      </c>
      <c r="E23" s="18"/>
      <c r="F23" s="15" t="s">
        <v>24</v>
      </c>
      <c r="G23" s="16">
        <v>159</v>
      </c>
      <c r="H23" s="16">
        <v>2315</v>
      </c>
      <c r="I23" s="17">
        <f>SUM(H23/H46)</f>
        <v>0.06751239428404783</v>
      </c>
      <c r="J23" s="18"/>
      <c r="K23" s="39" t="str">
        <f>F47</f>
        <v>Total AUGUST 2005</v>
      </c>
      <c r="L23" s="42">
        <v>417</v>
      </c>
      <c r="M23" s="42">
        <v>4066</v>
      </c>
      <c r="N23" s="24"/>
      <c r="P23" s="42"/>
      <c r="Q23" s="42"/>
    </row>
    <row r="24" spans="1:17" ht="12.75">
      <c r="A24" s="15" t="s">
        <v>31</v>
      </c>
      <c r="B24" s="16">
        <v>92</v>
      </c>
      <c r="C24" s="16">
        <v>1351</v>
      </c>
      <c r="D24" s="17">
        <f>SUM(C24/C46)</f>
        <v>0.008137720835818018</v>
      </c>
      <c r="E24" s="18"/>
      <c r="F24" s="21" t="s">
        <v>44</v>
      </c>
      <c r="G24" s="22">
        <v>0</v>
      </c>
      <c r="H24" s="22">
        <v>1</v>
      </c>
      <c r="I24" s="17">
        <f>SUM(H24/H46)</f>
        <v>2.916302128900554E-05</v>
      </c>
      <c r="J24" s="18"/>
      <c r="K24" s="39" t="str">
        <f>F48</f>
        <v>2006 change 2005</v>
      </c>
      <c r="L24" s="42">
        <f>SUM(L22-L23)</f>
        <v>-97</v>
      </c>
      <c r="M24" s="42">
        <f>SUM(M22-M23)</f>
        <v>730</v>
      </c>
      <c r="N24" s="24"/>
      <c r="P24" s="43"/>
      <c r="Q24" s="43"/>
    </row>
    <row r="25" spans="1:14" ht="12.75">
      <c r="A25" s="15" t="s">
        <v>26</v>
      </c>
      <c r="B25" s="16">
        <v>225</v>
      </c>
      <c r="C25" s="16">
        <v>3030</v>
      </c>
      <c r="D25" s="17">
        <f>SUM(C25/C46)</f>
        <v>0.018251142955239524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-0.23261390887290168</v>
      </c>
      <c r="M25" s="43">
        <f>SUM((M22-M23)/M23)</f>
        <v>0.17953762911952778</v>
      </c>
      <c r="N25" s="24"/>
    </row>
    <row r="26" spans="1:14" ht="12.75">
      <c r="A26" s="15" t="s">
        <v>33</v>
      </c>
      <c r="B26" s="16">
        <v>324</v>
      </c>
      <c r="C26" s="16">
        <v>4990</v>
      </c>
      <c r="D26" s="17">
        <f>SUM(C26/C46)</f>
        <v>0.03005716282067499</v>
      </c>
      <c r="E26" s="18"/>
      <c r="F26" s="15" t="s">
        <v>36</v>
      </c>
      <c r="G26" s="16">
        <v>0</v>
      </c>
      <c r="H26" s="16">
        <v>20</v>
      </c>
      <c r="I26" s="17">
        <f>SUM(H26/H46)</f>
        <v>0.0005832604257801109</v>
      </c>
      <c r="J26" s="18"/>
      <c r="K26" s="39"/>
      <c r="L26" s="43"/>
      <c r="M26" s="43"/>
      <c r="N26" s="24"/>
    </row>
    <row r="27" spans="1:14" ht="12.75">
      <c r="A27" s="15" t="s">
        <v>45</v>
      </c>
      <c r="B27" s="16">
        <v>5</v>
      </c>
      <c r="C27" s="16">
        <v>64</v>
      </c>
      <c r="D27" s="17">
        <f>SUM(C27/C46)</f>
        <v>0.0003855026894836071</v>
      </c>
      <c r="E27" s="18"/>
      <c r="F27" s="15" t="s">
        <v>37</v>
      </c>
      <c r="G27" s="16">
        <v>4</v>
      </c>
      <c r="H27" s="16">
        <v>61</v>
      </c>
      <c r="I27" s="17">
        <f>SUM(H27/H46)</f>
        <v>0.001778944298629338</v>
      </c>
      <c r="J27" s="18"/>
      <c r="K27" s="39"/>
      <c r="L27" s="43"/>
      <c r="M27" s="43"/>
      <c r="N27" s="24"/>
    </row>
    <row r="28" spans="1:14" ht="12.75">
      <c r="A28" s="15" t="s">
        <v>35</v>
      </c>
      <c r="B28" s="16">
        <v>40</v>
      </c>
      <c r="C28" s="16">
        <v>865</v>
      </c>
      <c r="D28" s="17">
        <f>SUM(C28/C46)</f>
        <v>0.005210309787551877</v>
      </c>
      <c r="E28" s="18"/>
      <c r="F28" s="15" t="s">
        <v>53</v>
      </c>
      <c r="G28" s="16">
        <v>0</v>
      </c>
      <c r="H28" s="16">
        <v>1</v>
      </c>
      <c r="I28" s="17">
        <f>SUM(H28/H46)</f>
        <v>2.916302128900554E-05</v>
      </c>
      <c r="J28" s="18"/>
      <c r="K28" s="50"/>
      <c r="L28" s="51"/>
      <c r="M28" s="51"/>
      <c r="N28" s="53"/>
    </row>
    <row r="29" spans="1:12" ht="12.75">
      <c r="A29" s="15" t="s">
        <v>21</v>
      </c>
      <c r="B29" s="16">
        <v>78</v>
      </c>
      <c r="C29" s="16">
        <v>1886</v>
      </c>
      <c r="D29" s="17">
        <f>SUM(C29/C46)</f>
        <v>0.011360282380720047</v>
      </c>
      <c r="E29" s="18"/>
      <c r="F29" s="15" t="s">
        <v>38</v>
      </c>
      <c r="G29" s="16">
        <v>331</v>
      </c>
      <c r="H29" s="16">
        <v>4581</v>
      </c>
      <c r="I29" s="17">
        <f>SUM(H29/H46)</f>
        <v>0.1335958005249344</v>
      </c>
      <c r="J29" s="18"/>
      <c r="L29" s="14"/>
    </row>
    <row r="30" spans="1:14" ht="12.75">
      <c r="A30" s="15" t="s">
        <v>32</v>
      </c>
      <c r="B30" s="16">
        <v>701</v>
      </c>
      <c r="C30" s="16">
        <v>13252</v>
      </c>
      <c r="D30" s="17">
        <f>SUM(C30/C46)</f>
        <v>0.0798231506411994</v>
      </c>
      <c r="E30" s="18"/>
      <c r="F30" s="15" t="s">
        <v>39</v>
      </c>
      <c r="G30" s="16">
        <v>399</v>
      </c>
      <c r="H30" s="16">
        <v>5088</v>
      </c>
      <c r="I30" s="17">
        <f>SUM(H30/H46)</f>
        <v>0.1483814523184602</v>
      </c>
      <c r="K30" s="9"/>
      <c r="L30" s="65" t="s">
        <v>51</v>
      </c>
      <c r="M30" s="65"/>
      <c r="N30" s="66"/>
    </row>
    <row r="31" spans="1:14" ht="12.75">
      <c r="A31" s="15" t="s">
        <v>34</v>
      </c>
      <c r="B31" s="25">
        <v>381</v>
      </c>
      <c r="C31" s="25">
        <v>7203</v>
      </c>
      <c r="D31" s="17">
        <f>SUM(C31/C46)</f>
        <v>0.04338712300547534</v>
      </c>
      <c r="E31" s="18"/>
      <c r="F31" s="15" t="s">
        <v>29</v>
      </c>
      <c r="G31" s="16">
        <v>91</v>
      </c>
      <c r="H31" s="16">
        <v>1107</v>
      </c>
      <c r="I31" s="17">
        <f>SUM(H31/H46)</f>
        <v>0.03228346456692913</v>
      </c>
      <c r="K31" s="11" t="s">
        <v>3</v>
      </c>
      <c r="L31" s="12" t="str">
        <f>B5</f>
        <v>01/08 - 31/08</v>
      </c>
      <c r="M31" s="12" t="str">
        <f>C5</f>
        <v>01/01 - 31/08</v>
      </c>
      <c r="N31" s="13" t="s">
        <v>4</v>
      </c>
    </row>
    <row r="32" spans="1:14" ht="12.75">
      <c r="A32" s="26" t="s">
        <v>40</v>
      </c>
      <c r="B32" s="16">
        <v>5</v>
      </c>
      <c r="C32" s="16">
        <v>91</v>
      </c>
      <c r="D32" s="17">
        <f>SUM(C32/C46)</f>
        <v>0.0005481366366095039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0</v>
      </c>
      <c r="N32" s="17">
        <f>SUM(M32/M46)</f>
        <v>0</v>
      </c>
    </row>
    <row r="33" spans="1:14" ht="12.75">
      <c r="A33" s="15" t="s">
        <v>24</v>
      </c>
      <c r="B33" s="16">
        <v>270</v>
      </c>
      <c r="C33" s="16">
        <v>8705</v>
      </c>
      <c r="D33" s="17">
        <f>SUM(C33/C46)</f>
        <v>0.05243438924929375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41</v>
      </c>
      <c r="B34" s="16">
        <v>72</v>
      </c>
      <c r="C34" s="16">
        <v>1139</v>
      </c>
      <c r="D34" s="17">
        <f>SUM(C34/C46)</f>
        <v>0.00686074317690357</v>
      </c>
      <c r="E34" s="18"/>
      <c r="F34" s="26"/>
      <c r="G34" s="27"/>
      <c r="H34" s="27"/>
      <c r="I34" s="28"/>
      <c r="J34" s="18"/>
      <c r="K34" s="15" t="s">
        <v>19</v>
      </c>
      <c r="L34" s="19">
        <v>2</v>
      </c>
      <c r="M34" s="19">
        <v>25</v>
      </c>
      <c r="N34" s="17">
        <f>SUM(M34/M46)</f>
        <v>0.07062146892655367</v>
      </c>
    </row>
    <row r="35" spans="1:14" ht="12.75">
      <c r="A35" s="15" t="s">
        <v>36</v>
      </c>
      <c r="B35" s="16">
        <v>197</v>
      </c>
      <c r="C35" s="16">
        <v>2897</v>
      </c>
      <c r="D35" s="17">
        <f>SUM(C35/C46)</f>
        <v>0.017450020178656402</v>
      </c>
      <c r="E35" s="18"/>
      <c r="F35" s="26"/>
      <c r="G35" s="16"/>
      <c r="H35" s="16"/>
      <c r="I35" s="17"/>
      <c r="K35" s="15" t="s">
        <v>33</v>
      </c>
      <c r="L35" s="19">
        <v>4</v>
      </c>
      <c r="M35" s="19">
        <v>60</v>
      </c>
      <c r="N35" s="17">
        <f>SUM(M35/M46)</f>
        <v>0.1694915254237288</v>
      </c>
    </row>
    <row r="36" spans="1:14" ht="12.75">
      <c r="A36" s="15" t="s">
        <v>42</v>
      </c>
      <c r="B36" s="16">
        <v>270</v>
      </c>
      <c r="C36" s="16">
        <v>4878</v>
      </c>
      <c r="D36" s="17">
        <f>SUM(C36/C46)</f>
        <v>0.02938253311407868</v>
      </c>
      <c r="E36" s="18"/>
      <c r="F36" s="26"/>
      <c r="G36" s="27"/>
      <c r="H36" s="27"/>
      <c r="I36" s="28"/>
      <c r="K36" s="15" t="s">
        <v>25</v>
      </c>
      <c r="L36" s="19">
        <v>2</v>
      </c>
      <c r="M36" s="19">
        <v>89</v>
      </c>
      <c r="N36" s="17">
        <f>SUM(M36/M46)</f>
        <v>0.2514124293785311</v>
      </c>
    </row>
    <row r="37" spans="1:14" ht="12.75">
      <c r="A37" s="15" t="s">
        <v>48</v>
      </c>
      <c r="B37" s="16">
        <v>0</v>
      </c>
      <c r="C37" s="16">
        <v>17</v>
      </c>
      <c r="D37" s="17">
        <f>SUM(C37/C46)</f>
        <v>0.00010239915189408313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0.07627118644067797</v>
      </c>
    </row>
    <row r="38" spans="1:14" ht="12.75">
      <c r="A38" s="15" t="s">
        <v>43</v>
      </c>
      <c r="B38" s="16">
        <v>23</v>
      </c>
      <c r="C38" s="16">
        <v>467</v>
      </c>
      <c r="D38" s="17">
        <f>SUM(C38/C46)</f>
        <v>0.0028129649373256956</v>
      </c>
      <c r="E38" s="18"/>
      <c r="F38" s="26"/>
      <c r="G38" s="27"/>
      <c r="H38" s="27"/>
      <c r="I38" s="28"/>
      <c r="J38" s="31"/>
      <c r="K38" s="15" t="s">
        <v>57</v>
      </c>
      <c r="L38" s="19">
        <v>1</v>
      </c>
      <c r="M38" s="19">
        <v>2</v>
      </c>
      <c r="N38" s="17">
        <f>SUM(M38/M46)</f>
        <v>0.005649717514124294</v>
      </c>
    </row>
    <row r="39" spans="1:14" ht="12.75">
      <c r="A39" s="15" t="s">
        <v>37</v>
      </c>
      <c r="B39" s="16">
        <v>205</v>
      </c>
      <c r="C39" s="16">
        <v>3724</v>
      </c>
      <c r="D39" s="17">
        <f>SUM(C39/C46)</f>
        <v>0.022431437744327386</v>
      </c>
      <c r="E39" s="18"/>
      <c r="F39" s="26"/>
      <c r="G39" s="27"/>
      <c r="H39" s="27"/>
      <c r="I39" s="28"/>
      <c r="J39" s="34"/>
      <c r="K39" s="15" t="s">
        <v>52</v>
      </c>
      <c r="L39" s="19">
        <v>1</v>
      </c>
      <c r="M39" s="19">
        <v>3</v>
      </c>
      <c r="N39" s="17">
        <f>SUM(M39/M46)</f>
        <v>0.00847457627118644</v>
      </c>
    </row>
    <row r="40" spans="1:14" ht="12.75">
      <c r="A40" s="15" t="s">
        <v>53</v>
      </c>
      <c r="B40" s="16">
        <v>0</v>
      </c>
      <c r="C40" s="16">
        <v>2</v>
      </c>
      <c r="D40" s="17">
        <f>SUM(C40/C46)</f>
        <v>1.2046959046362722E-05</v>
      </c>
      <c r="E40" s="18"/>
      <c r="F40" s="15"/>
      <c r="G40" s="16"/>
      <c r="H40" s="16"/>
      <c r="I40" s="30"/>
      <c r="J40" s="37"/>
      <c r="K40" s="15" t="s">
        <v>46</v>
      </c>
      <c r="L40" s="19">
        <v>22</v>
      </c>
      <c r="M40" s="19">
        <v>148</v>
      </c>
      <c r="N40" s="17">
        <f>SUM(M40/M46)</f>
        <v>0.4180790960451977</v>
      </c>
    </row>
    <row r="41" spans="1:14" ht="12.75">
      <c r="A41" s="15" t="s">
        <v>38</v>
      </c>
      <c r="B41" s="16">
        <v>1370</v>
      </c>
      <c r="C41" s="16">
        <v>23449</v>
      </c>
      <c r="D41" s="17">
        <f>SUM(C41/C46)</f>
        <v>0.14124457133907972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 s="16">
        <v>1107</v>
      </c>
      <c r="C42" s="16">
        <v>18645</v>
      </c>
      <c r="D42" s="17">
        <f>SUM(C42/C46)</f>
        <v>0.11230777570971648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 s="16">
        <v>128</v>
      </c>
      <c r="C43" s="16">
        <v>2543</v>
      </c>
      <c r="D43" s="17">
        <f>SUM(C43/C46)</f>
        <v>0.015317708427450201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 s="16">
        <v>104</v>
      </c>
      <c r="C44" s="16">
        <v>1222</v>
      </c>
      <c r="D44" s="17">
        <f>SUM(C44/C46)</f>
        <v>0.007360691977327623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101</v>
      </c>
      <c r="B46" s="40">
        <f>SUM(B6:B44)</f>
        <v>9108</v>
      </c>
      <c r="C46" s="40">
        <f>SUM(C6:C44)</f>
        <v>166017</v>
      </c>
      <c r="D46" s="41"/>
      <c r="E46" s="7"/>
      <c r="F46" s="39" t="str">
        <f>A46</f>
        <v>Total AUGUST 2006</v>
      </c>
      <c r="G46" s="40">
        <f>SUM(G6:G45)</f>
        <v>2617</v>
      </c>
      <c r="H46" s="40">
        <f>SUM(H6:H45)</f>
        <v>34290</v>
      </c>
      <c r="I46" s="30"/>
      <c r="J46" s="45"/>
      <c r="K46" s="39" t="str">
        <f>A46</f>
        <v>Total AUGUST 2006</v>
      </c>
      <c r="L46" s="40">
        <f>SUM(L32:L40)</f>
        <v>32</v>
      </c>
      <c r="M46" s="40">
        <f>SUM(M32:M40)</f>
        <v>354</v>
      </c>
      <c r="N46" s="24"/>
    </row>
    <row r="47" spans="1:14" ht="12.75">
      <c r="A47" s="39" t="s">
        <v>102</v>
      </c>
      <c r="B47" s="42">
        <v>8909</v>
      </c>
      <c r="C47" s="42">
        <v>158209</v>
      </c>
      <c r="D47" s="41"/>
      <c r="E47" s="7"/>
      <c r="F47" s="39" t="str">
        <f>A47</f>
        <v>Total AUGUST 2005</v>
      </c>
      <c r="G47" s="42">
        <v>2312</v>
      </c>
      <c r="H47" s="42">
        <v>31491</v>
      </c>
      <c r="I47" s="41"/>
      <c r="J47" s="45"/>
      <c r="K47" s="39" t="str">
        <f>A47</f>
        <v>Total AUGUST 2005</v>
      </c>
      <c r="L47" s="42">
        <v>13</v>
      </c>
      <c r="M47" s="42">
        <v>247</v>
      </c>
      <c r="N47" s="24"/>
    </row>
    <row r="48" spans="1:14" ht="12.75">
      <c r="A48" s="39" t="s">
        <v>63</v>
      </c>
      <c r="B48" s="42">
        <f>SUM(B46-B47)</f>
        <v>199</v>
      </c>
      <c r="C48" s="42">
        <f>SUM(C46-C47)</f>
        <v>7808</v>
      </c>
      <c r="D48" s="41"/>
      <c r="E48" s="45"/>
      <c r="F48" s="39" t="str">
        <f>A48</f>
        <v>2006 change 2005</v>
      </c>
      <c r="G48" s="42">
        <f>SUM(G46-G47)</f>
        <v>305</v>
      </c>
      <c r="H48" s="42">
        <f>SUM(H46-H47)</f>
        <v>2799</v>
      </c>
      <c r="I48" s="44"/>
      <c r="J48" s="45"/>
      <c r="K48" s="39" t="str">
        <f>A48</f>
        <v>2006 change 2005</v>
      </c>
      <c r="L48" s="42">
        <f>SUM(L46-L47)</f>
        <v>19</v>
      </c>
      <c r="M48" s="42">
        <f>SUM(M46-M47)</f>
        <v>107</v>
      </c>
      <c r="N48" s="24"/>
    </row>
    <row r="49" spans="1:14" ht="12.75">
      <c r="A49" s="39" t="s">
        <v>64</v>
      </c>
      <c r="B49" s="43">
        <f>SUM((B46-B47)/B47)</f>
        <v>0.022336962622067573</v>
      </c>
      <c r="C49" s="43">
        <f>SUM((C46-C47)/C47)</f>
        <v>0.049352438862517306</v>
      </c>
      <c r="D49" s="44"/>
      <c r="E49" s="45"/>
      <c r="F49" s="39" t="str">
        <f>A49</f>
        <v>% change 2006 - 2005</v>
      </c>
      <c r="G49" s="43">
        <f>SUM((G46-G47)/G47)</f>
        <v>0.1319204152249135</v>
      </c>
      <c r="H49" s="43">
        <f>SUM((H46-H47)/H47)</f>
        <v>0.08888253786796227</v>
      </c>
      <c r="I49" s="44"/>
      <c r="J49"/>
      <c r="K49" s="39" t="str">
        <f>A49</f>
        <v>% change 2006 - 2005</v>
      </c>
      <c r="L49" s="43">
        <f>SUM((L46-L47)/L47)</f>
        <v>1.4615384615384615</v>
      </c>
      <c r="M49" s="43">
        <f>SUM((M46-M47)/M47)</f>
        <v>0.4331983805668016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8" t="s">
        <v>0</v>
      </c>
      <c r="C4" s="68"/>
      <c r="D4" s="69"/>
      <c r="E4" s="7"/>
      <c r="F4" s="8"/>
      <c r="G4" s="65" t="s">
        <v>1</v>
      </c>
      <c r="H4" s="65"/>
      <c r="I4" s="66"/>
      <c r="J4" s="5"/>
      <c r="K4" s="9"/>
      <c r="L4" s="65" t="s">
        <v>2</v>
      </c>
      <c r="M4" s="65"/>
      <c r="N4" s="66"/>
    </row>
    <row r="5" spans="1:14" s="14" customFormat="1" ht="12.75">
      <c r="A5" s="11" t="s">
        <v>3</v>
      </c>
      <c r="B5" s="12" t="s">
        <v>104</v>
      </c>
      <c r="C5" s="12" t="s">
        <v>105</v>
      </c>
      <c r="D5" s="13" t="s">
        <v>4</v>
      </c>
      <c r="E5" s="7"/>
      <c r="F5" s="11" t="s">
        <v>3</v>
      </c>
      <c r="G5" s="12" t="str">
        <f>B5</f>
        <v>01/09 - 30/09</v>
      </c>
      <c r="H5" s="12" t="str">
        <f>C5</f>
        <v>01/01 - 30/09</v>
      </c>
      <c r="I5" s="13" t="s">
        <v>4</v>
      </c>
      <c r="J5" s="7"/>
      <c r="K5" s="11" t="s">
        <v>3</v>
      </c>
      <c r="L5" s="12" t="str">
        <f>B5</f>
        <v>01/09 - 30/09</v>
      </c>
      <c r="M5" s="12" t="str">
        <f>C5</f>
        <v>01/01 - 30/09</v>
      </c>
      <c r="N5" s="13" t="s">
        <v>4</v>
      </c>
    </row>
    <row r="6" spans="1:14" ht="12.75">
      <c r="A6" s="15" t="s">
        <v>5</v>
      </c>
      <c r="B6">
        <v>18</v>
      </c>
      <c r="C6">
        <v>427</v>
      </c>
      <c r="D6" s="17">
        <f>SUM(C6/C46)</f>
        <v>0.0024818078255411154</v>
      </c>
      <c r="E6" s="18"/>
      <c r="F6" s="15" t="s">
        <v>56</v>
      </c>
      <c r="G6" s="64">
        <v>16</v>
      </c>
      <c r="H6" s="64">
        <v>413</v>
      </c>
      <c r="I6" s="17">
        <f>SUM(H6/H46)</f>
        <v>0.011231066271449161</v>
      </c>
      <c r="J6" s="18"/>
      <c r="K6" s="15" t="s">
        <v>7</v>
      </c>
      <c r="L6">
        <v>7</v>
      </c>
      <c r="M6">
        <v>79</v>
      </c>
      <c r="N6" s="17">
        <f>SUM(M6/M22)</f>
        <v>0.014956455887921242</v>
      </c>
    </row>
    <row r="7" spans="1:14" ht="12.75">
      <c r="A7" s="15" t="s">
        <v>8</v>
      </c>
      <c r="B7">
        <v>234</v>
      </c>
      <c r="C7" s="37">
        <v>4120</v>
      </c>
      <c r="D7" s="17">
        <f>SUM(C7/C46)</f>
        <v>0.023946248808499757</v>
      </c>
      <c r="E7" s="18"/>
      <c r="F7" s="15" t="s">
        <v>6</v>
      </c>
      <c r="G7" s="64">
        <v>11</v>
      </c>
      <c r="H7" s="64">
        <v>132</v>
      </c>
      <c r="I7" s="17">
        <f>SUM(H7/H46)</f>
        <v>0.0035895901884534847</v>
      </c>
      <c r="J7" s="18"/>
      <c r="K7" s="15" t="s">
        <v>10</v>
      </c>
      <c r="L7">
        <v>67</v>
      </c>
      <c r="M7">
        <v>791</v>
      </c>
      <c r="N7" s="17">
        <f>SUM(M7/M22)</f>
        <v>0.1497538811056418</v>
      </c>
    </row>
    <row r="8" spans="1:14" ht="12.75">
      <c r="A8" s="15" t="s">
        <v>11</v>
      </c>
      <c r="B8">
        <v>244</v>
      </c>
      <c r="C8" s="37">
        <v>5929</v>
      </c>
      <c r="D8" s="17">
        <f>SUM(C8/C46)</f>
        <v>0.034460511938251226</v>
      </c>
      <c r="E8" s="18"/>
      <c r="F8" s="15" t="s">
        <v>9</v>
      </c>
      <c r="G8" s="64">
        <v>107</v>
      </c>
      <c r="H8" s="34">
        <v>1923</v>
      </c>
      <c r="I8" s="17">
        <f>SUM(H8/H46)</f>
        <v>0.052293802518151904</v>
      </c>
      <c r="J8" s="18"/>
      <c r="K8" s="15" t="s">
        <v>13</v>
      </c>
      <c r="L8">
        <v>41</v>
      </c>
      <c r="M8">
        <v>426</v>
      </c>
      <c r="N8" s="17">
        <f>SUM(M8/M22)</f>
        <v>0.08065126845891708</v>
      </c>
    </row>
    <row r="9" spans="1:14" ht="12.75">
      <c r="A9" s="21" t="s">
        <v>58</v>
      </c>
      <c r="B9">
        <v>1</v>
      </c>
      <c r="C9">
        <v>7</v>
      </c>
      <c r="D9" s="17">
        <f>SUM(C9/C47)</f>
        <v>4.2360829546073456E-05</v>
      </c>
      <c r="E9" s="18"/>
      <c r="F9" s="15" t="s">
        <v>14</v>
      </c>
      <c r="G9" s="64">
        <v>97</v>
      </c>
      <c r="H9" s="34">
        <v>1185</v>
      </c>
      <c r="I9" s="17">
        <f>SUM(H9/H46)</f>
        <v>0.03222473010088924</v>
      </c>
      <c r="J9" s="18"/>
      <c r="K9" s="15" t="s">
        <v>15</v>
      </c>
      <c r="L9">
        <v>39</v>
      </c>
      <c r="M9">
        <v>391</v>
      </c>
      <c r="N9" s="17">
        <f>SUM(M9/M22)</f>
        <v>0.07402499053388868</v>
      </c>
    </row>
    <row r="10" spans="1:14" ht="12.75">
      <c r="A10" s="15" t="s">
        <v>56</v>
      </c>
      <c r="B10">
        <v>64</v>
      </c>
      <c r="C10" s="37">
        <v>2952</v>
      </c>
      <c r="D10" s="17">
        <f>SUM(C10/C46)</f>
        <v>0.01715760351521633</v>
      </c>
      <c r="E10" s="18"/>
      <c r="F10" s="15" t="s">
        <v>16</v>
      </c>
      <c r="G10" s="64">
        <v>653</v>
      </c>
      <c r="H10" s="34">
        <v>6978</v>
      </c>
      <c r="I10" s="17">
        <f>SUM(H10/H46)</f>
        <v>0.18975879041688196</v>
      </c>
      <c r="J10" s="18"/>
      <c r="K10" s="15" t="s">
        <v>17</v>
      </c>
      <c r="L10">
        <v>26</v>
      </c>
      <c r="M10">
        <v>407</v>
      </c>
      <c r="N10" s="17">
        <f>SUM(M10/M22)</f>
        <v>0.0770541461567588</v>
      </c>
    </row>
    <row r="11" spans="1:14" ht="12.75">
      <c r="A11" s="15" t="s">
        <v>47</v>
      </c>
      <c r="B11">
        <v>22</v>
      </c>
      <c r="C11">
        <v>467</v>
      </c>
      <c r="D11" s="17">
        <f>SUM(C11/C46)</f>
        <v>0.002714295678050822</v>
      </c>
      <c r="E11" s="18"/>
      <c r="F11" s="15" t="s">
        <v>59</v>
      </c>
      <c r="G11" s="64">
        <v>146</v>
      </c>
      <c r="H11" s="34">
        <v>2005</v>
      </c>
      <c r="I11" s="17">
        <f>SUM(H11/H46)</f>
        <v>0.05452369945340331</v>
      </c>
      <c r="J11" s="18"/>
      <c r="K11" s="15" t="s">
        <v>19</v>
      </c>
      <c r="L11">
        <v>34</v>
      </c>
      <c r="M11">
        <v>332</v>
      </c>
      <c r="N11" s="17">
        <f>SUM(M11/M22)</f>
        <v>0.0628549791745551</v>
      </c>
    </row>
    <row r="12" spans="1:14" ht="12.75">
      <c r="A12" s="15" t="s">
        <v>9</v>
      </c>
      <c r="B12">
        <v>59</v>
      </c>
      <c r="C12" s="37">
        <v>2964</v>
      </c>
      <c r="D12" s="17">
        <f>SUM(C12/C46)</f>
        <v>0.01722734987096924</v>
      </c>
      <c r="E12" s="18"/>
      <c r="F12" s="15" t="s">
        <v>18</v>
      </c>
      <c r="G12" s="64">
        <v>12</v>
      </c>
      <c r="H12" s="64">
        <v>450</v>
      </c>
      <c r="I12" s="17">
        <f>SUM(H12/H46)</f>
        <v>0.012237239278818698</v>
      </c>
      <c r="J12" s="18"/>
      <c r="K12" s="15" t="s">
        <v>20</v>
      </c>
      <c r="L12">
        <v>43</v>
      </c>
      <c r="M12">
        <v>591</v>
      </c>
      <c r="N12" s="17">
        <f>SUM(M12/M22)</f>
        <v>0.11188943581976524</v>
      </c>
    </row>
    <row r="13" spans="1:14" ht="13.5" customHeight="1">
      <c r="A13" s="15" t="s">
        <v>12</v>
      </c>
      <c r="B13">
        <v>52</v>
      </c>
      <c r="C13">
        <v>412</v>
      </c>
      <c r="D13" s="17">
        <f>SUM(C13/C46)</f>
        <v>0.0023946248808499756</v>
      </c>
      <c r="E13" s="18"/>
      <c r="F13" s="15" t="s">
        <v>15</v>
      </c>
      <c r="G13" s="64">
        <v>31</v>
      </c>
      <c r="H13" s="64">
        <v>543</v>
      </c>
      <c r="I13" s="17">
        <f>SUM(H13/H46)</f>
        <v>0.014766268729774563</v>
      </c>
      <c r="J13" s="18"/>
      <c r="K13" s="15" t="s">
        <v>21</v>
      </c>
      <c r="L13">
        <v>17</v>
      </c>
      <c r="M13">
        <v>219</v>
      </c>
      <c r="N13" s="17">
        <f>SUM(M13/M22)</f>
        <v>0.041461567588034834</v>
      </c>
    </row>
    <row r="14" spans="1:14" ht="12.75">
      <c r="A14" s="15" t="s">
        <v>103</v>
      </c>
      <c r="B14">
        <v>10</v>
      </c>
      <c r="C14">
        <v>30</v>
      </c>
      <c r="D14" s="17">
        <f>SUM(C14/C46)</f>
        <v>0.00017436588938227977</v>
      </c>
      <c r="E14" s="18"/>
      <c r="F14" s="15" t="s">
        <v>17</v>
      </c>
      <c r="G14" s="64">
        <v>24</v>
      </c>
      <c r="H14" s="64">
        <v>202</v>
      </c>
      <c r="I14" s="17">
        <f>SUM(H14/H46)</f>
        <v>0.005493160742936393</v>
      </c>
      <c r="J14" s="18"/>
      <c r="K14" s="15" t="s">
        <v>24</v>
      </c>
      <c r="L14">
        <v>15</v>
      </c>
      <c r="M14">
        <v>240</v>
      </c>
      <c r="N14" s="17">
        <f>SUM(M14/M22)</f>
        <v>0.045437334343051874</v>
      </c>
    </row>
    <row r="15" spans="1:14" ht="12.75">
      <c r="A15" s="15" t="s">
        <v>14</v>
      </c>
      <c r="B15">
        <v>72</v>
      </c>
      <c r="C15" s="37">
        <v>2983</v>
      </c>
      <c r="D15" s="17">
        <f>SUM(C15/C46)</f>
        <v>0.017337781600911352</v>
      </c>
      <c r="E15" s="18"/>
      <c r="F15" s="21" t="s">
        <v>23</v>
      </c>
      <c r="G15" s="64">
        <v>18</v>
      </c>
      <c r="H15" s="64">
        <v>273</v>
      </c>
      <c r="I15" s="17">
        <f>SUM(H15/H46)</f>
        <v>0.007423925162483344</v>
      </c>
      <c r="J15" s="18"/>
      <c r="K15" s="15" t="s">
        <v>25</v>
      </c>
      <c r="L15">
        <v>92</v>
      </c>
      <c r="M15">
        <v>785</v>
      </c>
      <c r="N15" s="17">
        <f>SUM(M15/M22)</f>
        <v>0.1486179477470655</v>
      </c>
    </row>
    <row r="16" spans="1:14" ht="12.75">
      <c r="A16" s="15" t="s">
        <v>16</v>
      </c>
      <c r="B16">
        <v>612</v>
      </c>
      <c r="C16" s="37">
        <v>19250</v>
      </c>
      <c r="D16" s="17">
        <f>SUM(C16/C46)</f>
        <v>0.11188477902029619</v>
      </c>
      <c r="E16" s="18"/>
      <c r="F16" s="21" t="s">
        <v>30</v>
      </c>
      <c r="G16" s="64">
        <v>66</v>
      </c>
      <c r="H16" s="64">
        <v>906</v>
      </c>
      <c r="I16" s="17">
        <f>SUM(H16/H46)</f>
        <v>0.024637641748021646</v>
      </c>
      <c r="J16" s="18"/>
      <c r="K16" s="15" t="s">
        <v>27</v>
      </c>
      <c r="L16">
        <v>103</v>
      </c>
      <c r="M16">
        <v>735</v>
      </c>
      <c r="N16" s="17">
        <f>SUM(M16/M22)</f>
        <v>0.13915183642559636</v>
      </c>
    </row>
    <row r="17" spans="1:14" ht="12.75">
      <c r="A17" s="15" t="s">
        <v>59</v>
      </c>
      <c r="B17">
        <v>417</v>
      </c>
      <c r="C17" s="37">
        <v>13135</v>
      </c>
      <c r="D17" s="17">
        <f>SUM(C17/C46)</f>
        <v>0.07634319856787483</v>
      </c>
      <c r="E17" s="18"/>
      <c r="F17" s="15" t="s">
        <v>26</v>
      </c>
      <c r="G17" s="64">
        <v>0</v>
      </c>
      <c r="H17" s="64">
        <v>22</v>
      </c>
      <c r="I17" s="17">
        <f>SUM(H17/H46)</f>
        <v>0.0005982650314089142</v>
      </c>
      <c r="J17" s="18"/>
      <c r="K17" s="15" t="s">
        <v>29</v>
      </c>
      <c r="L17">
        <v>2</v>
      </c>
      <c r="M17">
        <v>7</v>
      </c>
      <c r="N17" s="17">
        <f>SUM(M17/M22)</f>
        <v>0.0013252555850056798</v>
      </c>
    </row>
    <row r="18" spans="1:14" ht="12.75">
      <c r="A18" s="15" t="s">
        <v>22</v>
      </c>
      <c r="B18">
        <v>217</v>
      </c>
      <c r="C18" s="37">
        <v>3436</v>
      </c>
      <c r="D18" s="17">
        <f>SUM(C18/C46)</f>
        <v>0.019970706530583776</v>
      </c>
      <c r="E18" s="18"/>
      <c r="F18" s="15" t="s">
        <v>20</v>
      </c>
      <c r="G18" s="64">
        <v>96</v>
      </c>
      <c r="H18" s="34">
        <v>1096</v>
      </c>
      <c r="I18" s="17">
        <f>SUM(H18/H46)</f>
        <v>0.02980447611018954</v>
      </c>
      <c r="J18" s="18"/>
      <c r="K18" s="15" t="s">
        <v>46</v>
      </c>
      <c r="L18">
        <v>6</v>
      </c>
      <c r="M18">
        <v>279</v>
      </c>
      <c r="N18" s="17">
        <f>SUM(M18/M22)</f>
        <v>0.052820901173797806</v>
      </c>
    </row>
    <row r="19" spans="1:14" ht="12.75">
      <c r="A19" s="15" t="s">
        <v>18</v>
      </c>
      <c r="B19">
        <v>236</v>
      </c>
      <c r="C19" s="37">
        <v>6848</v>
      </c>
      <c r="D19" s="17">
        <f>SUM(C19/C46)</f>
        <v>0.03980192034966173</v>
      </c>
      <c r="E19" s="18"/>
      <c r="F19" s="15" t="s">
        <v>21</v>
      </c>
      <c r="G19" s="64">
        <v>117</v>
      </c>
      <c r="H19" s="34">
        <v>1504</v>
      </c>
      <c r="I19" s="17">
        <f>SUM(H19/H46)</f>
        <v>0.04089957305631849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2</v>
      </c>
      <c r="C20">
        <v>19</v>
      </c>
      <c r="D20" s="17">
        <f>SUM(C20/C46)</f>
        <v>0.00011043172994211053</v>
      </c>
      <c r="E20" s="18"/>
      <c r="F20" s="15" t="s">
        <v>32</v>
      </c>
      <c r="G20" s="64">
        <v>240</v>
      </c>
      <c r="H20" s="34">
        <v>3920</v>
      </c>
      <c r="I20" s="17">
        <f>SUM(H20/H46)</f>
        <v>0.10659995105104289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10</v>
      </c>
      <c r="C21">
        <v>338</v>
      </c>
      <c r="D21" s="17">
        <f>SUM(C21/C46)</f>
        <v>0.0019645223537070188</v>
      </c>
      <c r="E21" s="18"/>
      <c r="F21" s="15" t="s">
        <v>34</v>
      </c>
      <c r="G21" s="64">
        <v>122</v>
      </c>
      <c r="H21" s="34">
        <v>1290</v>
      </c>
      <c r="I21" s="17">
        <f>SUM(H21/H46)</f>
        <v>0.0350800859326136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178</v>
      </c>
      <c r="C22" s="37">
        <v>3200</v>
      </c>
      <c r="D22" s="17">
        <f>SUM(C22/C46)</f>
        <v>0.01859902820077651</v>
      </c>
      <c r="E22" s="18"/>
      <c r="F22" s="21" t="s">
        <v>54</v>
      </c>
      <c r="G22" s="64">
        <v>0</v>
      </c>
      <c r="H22" s="64">
        <v>6</v>
      </c>
      <c r="I22" s="17">
        <f>SUM(H22/H46)</f>
        <v>0.00016316319038424932</v>
      </c>
      <c r="J22" s="18"/>
      <c r="K22" s="39" t="str">
        <f>F46</f>
        <v>Total SEPTEMBER 2006</v>
      </c>
      <c r="L22" s="7">
        <f>SUM(L6:L21)</f>
        <v>492</v>
      </c>
      <c r="M22" s="40">
        <f>SUM(M6:M21)</f>
        <v>5282</v>
      </c>
      <c r="N22" s="24"/>
      <c r="P22" s="37"/>
      <c r="Q22" s="37"/>
    </row>
    <row r="23" spans="1:17" ht="12.75">
      <c r="A23" s="15" t="s">
        <v>30</v>
      </c>
      <c r="B23">
        <v>60</v>
      </c>
      <c r="C23" s="37">
        <v>1551</v>
      </c>
      <c r="D23" s="17">
        <f>SUM(C23/C46)</f>
        <v>0.009014716481063865</v>
      </c>
      <c r="E23" s="18"/>
      <c r="F23" s="15" t="s">
        <v>24</v>
      </c>
      <c r="G23" s="64">
        <v>125</v>
      </c>
      <c r="H23" s="34">
        <v>2438</v>
      </c>
      <c r="I23" s="17">
        <f>SUM(H23/H46)</f>
        <v>0.06629864302613331</v>
      </c>
      <c r="J23" s="18"/>
      <c r="K23" s="39" t="str">
        <f>F47</f>
        <v>Total SEPTEMBER 2005</v>
      </c>
      <c r="L23" s="7">
        <v>327</v>
      </c>
      <c r="M23" s="40">
        <v>4394</v>
      </c>
      <c r="N23" s="24"/>
      <c r="P23" s="42"/>
      <c r="Q23" s="42"/>
    </row>
    <row r="24" spans="1:17" ht="12.75">
      <c r="A24" s="15" t="s">
        <v>31</v>
      </c>
      <c r="B24">
        <v>36</v>
      </c>
      <c r="C24" s="37">
        <v>1385</v>
      </c>
      <c r="D24" s="17">
        <f>SUM(C24/C46)</f>
        <v>0.008049891893148583</v>
      </c>
      <c r="E24" s="18"/>
      <c r="F24" s="21" t="s">
        <v>44</v>
      </c>
      <c r="G24" s="64">
        <v>0</v>
      </c>
      <c r="H24" s="64">
        <v>1</v>
      </c>
      <c r="I24" s="17">
        <f>SUM(H24/H46)</f>
        <v>2.7193865064041554E-05</v>
      </c>
      <c r="J24" s="18"/>
      <c r="K24" s="39" t="str">
        <f>F48</f>
        <v>2006 change 2005</v>
      </c>
      <c r="L24" s="42">
        <f>SUM(L22-L23)</f>
        <v>165</v>
      </c>
      <c r="M24" s="42">
        <f>SUM(M22-M23)</f>
        <v>888</v>
      </c>
      <c r="N24" s="24"/>
      <c r="P24" s="43"/>
      <c r="Q24" s="43"/>
    </row>
    <row r="25" spans="1:14" ht="12.75">
      <c r="A25" s="15" t="s">
        <v>26</v>
      </c>
      <c r="B25">
        <v>186</v>
      </c>
      <c r="C25" s="37">
        <v>3214</v>
      </c>
      <c r="D25" s="17">
        <f>SUM(C25/C46)</f>
        <v>0.01868039894915491</v>
      </c>
      <c r="E25" s="18"/>
      <c r="F25" s="21" t="s">
        <v>61</v>
      </c>
      <c r="G25" s="64">
        <v>0</v>
      </c>
      <c r="H25" s="64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0.5045871559633027</v>
      </c>
      <c r="M25" s="43">
        <f>SUM((M22-M23)/M23)</f>
        <v>0.20209376422394174</v>
      </c>
      <c r="N25" s="24"/>
    </row>
    <row r="26" spans="1:14" ht="12.75">
      <c r="A26" s="15" t="s">
        <v>33</v>
      </c>
      <c r="B26">
        <v>199</v>
      </c>
      <c r="C26" s="37">
        <v>5186</v>
      </c>
      <c r="D26" s="17">
        <f>SUM(C26/C46)</f>
        <v>0.03014205007788343</v>
      </c>
      <c r="E26" s="18"/>
      <c r="F26" s="15" t="s">
        <v>36</v>
      </c>
      <c r="G26" s="64">
        <v>0</v>
      </c>
      <c r="H26" s="64">
        <v>20</v>
      </c>
      <c r="I26" s="17">
        <f>SUM(H26/H46)</f>
        <v>0.000543877301280831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1</v>
      </c>
      <c r="C27">
        <v>65</v>
      </c>
      <c r="D27" s="17">
        <f>SUM(C27/C46)</f>
        <v>0.00037779276032827284</v>
      </c>
      <c r="E27" s="18"/>
      <c r="F27" s="15" t="s">
        <v>37</v>
      </c>
      <c r="G27" s="64">
        <v>2</v>
      </c>
      <c r="H27" s="64">
        <v>63</v>
      </c>
      <c r="I27" s="17">
        <f>SUM(H27/H46)</f>
        <v>0.0017132134990346178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18</v>
      </c>
      <c r="C28">
        <v>882</v>
      </c>
      <c r="D28" s="17">
        <f>SUM(C28/C46)</f>
        <v>0.0051263571478390255</v>
      </c>
      <c r="E28" s="18"/>
      <c r="F28" s="15" t="s">
        <v>53</v>
      </c>
      <c r="G28" s="64">
        <v>0</v>
      </c>
      <c r="H28" s="64">
        <v>1</v>
      </c>
      <c r="I28" s="17">
        <f>SUM(H28/H46)</f>
        <v>2.7193865064041554E-05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71</v>
      </c>
      <c r="C29" s="37">
        <v>1957</v>
      </c>
      <c r="D29" s="17">
        <f>SUM(C29/C46)</f>
        <v>0.011374468184037385</v>
      </c>
      <c r="E29" s="18"/>
      <c r="F29" s="15" t="s">
        <v>38</v>
      </c>
      <c r="G29" s="64">
        <v>223</v>
      </c>
      <c r="H29" s="34">
        <v>4801</v>
      </c>
      <c r="I29" s="17">
        <f>SUM(H29/H46)</f>
        <v>0.1305577461724635</v>
      </c>
      <c r="J29" s="18"/>
      <c r="L29" s="14"/>
    </row>
    <row r="30" spans="1:14" ht="12.75">
      <c r="A30" s="15" t="s">
        <v>32</v>
      </c>
      <c r="B30">
        <v>180</v>
      </c>
      <c r="C30" s="37">
        <v>13427</v>
      </c>
      <c r="D30" s="17">
        <f>SUM(C30/C46)</f>
        <v>0.07804035989119569</v>
      </c>
      <c r="E30" s="18"/>
      <c r="F30" s="15" t="s">
        <v>39</v>
      </c>
      <c r="G30" s="64">
        <v>347</v>
      </c>
      <c r="H30" s="34">
        <v>5430</v>
      </c>
      <c r="I30" s="17">
        <f>SUM(H30/H46)</f>
        <v>0.14766268729774562</v>
      </c>
      <c r="K30" s="9"/>
      <c r="L30" s="65" t="s">
        <v>51</v>
      </c>
      <c r="M30" s="65"/>
      <c r="N30" s="66"/>
    </row>
    <row r="31" spans="1:14" ht="12.75">
      <c r="A31" s="15" t="s">
        <v>34</v>
      </c>
      <c r="B31">
        <v>215</v>
      </c>
      <c r="C31" s="37">
        <v>7417</v>
      </c>
      <c r="D31" s="17">
        <f>SUM(C31/C46)</f>
        <v>0.0431090600516123</v>
      </c>
      <c r="E31" s="18"/>
      <c r="F31" s="15" t="s">
        <v>29</v>
      </c>
      <c r="G31" s="64">
        <v>67</v>
      </c>
      <c r="H31" s="34">
        <v>1171</v>
      </c>
      <c r="I31" s="17">
        <f>SUM(H31/H46)</f>
        <v>0.03184401598999266</v>
      </c>
      <c r="K31" s="11" t="s">
        <v>3</v>
      </c>
      <c r="L31" s="12" t="str">
        <f>B5</f>
        <v>01/09 - 30/09</v>
      </c>
      <c r="M31" s="12" t="str">
        <f>C5</f>
        <v>01/01 - 30/09</v>
      </c>
      <c r="N31" s="13" t="s">
        <v>4</v>
      </c>
    </row>
    <row r="32" spans="1:14" ht="12.75">
      <c r="A32" s="26" t="s">
        <v>40</v>
      </c>
      <c r="B32">
        <v>3</v>
      </c>
      <c r="C32">
        <v>62</v>
      </c>
      <c r="D32" s="17">
        <f>SUM(C32/C46)</f>
        <v>0.0003603561713900449</v>
      </c>
      <c r="E32" s="18"/>
      <c r="F32" s="15"/>
      <c r="G32" s="16"/>
      <c r="H32" s="16"/>
      <c r="I32" s="17"/>
      <c r="K32" s="15" t="s">
        <v>66</v>
      </c>
      <c r="L32">
        <v>0</v>
      </c>
      <c r="M32">
        <v>2</v>
      </c>
      <c r="N32" s="17">
        <f>SUM(M32/M46)</f>
        <v>0.005319148936170213</v>
      </c>
    </row>
    <row r="33" spans="1:14" ht="12.75">
      <c r="A33" s="15" t="s">
        <v>24</v>
      </c>
      <c r="B33">
        <v>142</v>
      </c>
      <c r="C33" s="37">
        <v>8844</v>
      </c>
      <c r="D33" s="17">
        <f>SUM(C33/C46)</f>
        <v>0.051403064189896076</v>
      </c>
      <c r="E33" s="18"/>
      <c r="F33" s="26"/>
      <c r="G33" s="27"/>
      <c r="H33" s="27"/>
      <c r="I33" s="61"/>
      <c r="J33" s="18"/>
      <c r="K33" s="15" t="s">
        <v>10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41</v>
      </c>
      <c r="B34">
        <v>62</v>
      </c>
      <c r="C34" s="37">
        <v>1201</v>
      </c>
      <c r="D34" s="17">
        <f>SUM(C34/C46)</f>
        <v>0.006980447771603933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25</v>
      </c>
      <c r="N34" s="17">
        <f>SUM(M34/M46)</f>
        <v>0.06648936170212766</v>
      </c>
    </row>
    <row r="35" spans="1:14" ht="12.75">
      <c r="A35" s="15" t="s">
        <v>36</v>
      </c>
      <c r="B35">
        <v>140</v>
      </c>
      <c r="C35" s="37">
        <v>3034</v>
      </c>
      <c r="D35" s="17">
        <f>SUM(C35/C46)</f>
        <v>0.017634203612861228</v>
      </c>
      <c r="E35" s="18"/>
      <c r="F35" s="26"/>
      <c r="G35" s="16"/>
      <c r="H35" s="16"/>
      <c r="I35" s="17"/>
      <c r="K35" s="15" t="s">
        <v>33</v>
      </c>
      <c r="L35">
        <v>3</v>
      </c>
      <c r="M35">
        <v>62</v>
      </c>
      <c r="N35" s="17">
        <f>SUM(M35/M46)</f>
        <v>0.16489361702127658</v>
      </c>
    </row>
    <row r="36" spans="1:14" ht="12.75">
      <c r="A36" s="15" t="s">
        <v>42</v>
      </c>
      <c r="B36">
        <v>218</v>
      </c>
      <c r="C36" s="37">
        <v>5096</v>
      </c>
      <c r="D36" s="17">
        <f>SUM(C36/C46)</f>
        <v>0.029618952409736592</v>
      </c>
      <c r="E36" s="18"/>
      <c r="F36" s="26"/>
      <c r="G36" s="27"/>
      <c r="H36" s="27"/>
      <c r="I36" s="28"/>
      <c r="K36" s="15" t="s">
        <v>25</v>
      </c>
      <c r="L36">
        <v>1</v>
      </c>
      <c r="M36">
        <v>90</v>
      </c>
      <c r="N36" s="17">
        <f>SUM(M36/M46)</f>
        <v>0.2393617021276596</v>
      </c>
    </row>
    <row r="37" spans="1:14" ht="12.75">
      <c r="A37" s="15" t="s">
        <v>48</v>
      </c>
      <c r="B37">
        <v>1</v>
      </c>
      <c r="C37">
        <v>18</v>
      </c>
      <c r="D37" s="17">
        <f>SUM(C37/C46)</f>
        <v>0.00010461953362936786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27</v>
      </c>
      <c r="N37" s="17">
        <f>SUM(M37/M46)</f>
        <v>0.07180851063829788</v>
      </c>
    </row>
    <row r="38" spans="1:14" ht="12.75">
      <c r="A38" s="15" t="s">
        <v>43</v>
      </c>
      <c r="B38">
        <v>33</v>
      </c>
      <c r="C38">
        <v>499</v>
      </c>
      <c r="D38" s="17">
        <f>SUM(C38/C46)</f>
        <v>0.0029002859600585867</v>
      </c>
      <c r="E38" s="18"/>
      <c r="F38" s="26"/>
      <c r="G38" s="27"/>
      <c r="H38" s="27"/>
      <c r="I38" s="28"/>
      <c r="J38" s="31"/>
      <c r="K38" s="15" t="s">
        <v>57</v>
      </c>
      <c r="L38">
        <v>1</v>
      </c>
      <c r="M38">
        <v>2</v>
      </c>
      <c r="N38" s="17">
        <f>SUM(M38/M46)</f>
        <v>0.005319148936170213</v>
      </c>
    </row>
    <row r="39" spans="1:14" ht="12.75">
      <c r="A39" s="15" t="s">
        <v>37</v>
      </c>
      <c r="B39">
        <v>157</v>
      </c>
      <c r="C39" s="37">
        <v>3878</v>
      </c>
      <c r="D39" s="17">
        <f>SUM(C39/C46)</f>
        <v>0.022539697300816033</v>
      </c>
      <c r="E39" s="18"/>
      <c r="F39" s="26"/>
      <c r="G39" s="27"/>
      <c r="H39" s="27"/>
      <c r="I39" s="28"/>
      <c r="J39" s="34"/>
      <c r="K39" s="15" t="s">
        <v>52</v>
      </c>
      <c r="L39">
        <v>1</v>
      </c>
      <c r="M39">
        <v>3</v>
      </c>
      <c r="N39" s="17">
        <f>SUM(M39/M46)</f>
        <v>0.007978723404255319</v>
      </c>
    </row>
    <row r="40" spans="1:14" ht="12.75">
      <c r="A40" s="15" t="s">
        <v>53</v>
      </c>
      <c r="B40">
        <v>0</v>
      </c>
      <c r="C40">
        <v>2</v>
      </c>
      <c r="D40" s="17">
        <f>SUM(C40/C46)</f>
        <v>1.1624392625485318E-05</v>
      </c>
      <c r="E40" s="18"/>
      <c r="F40" s="15"/>
      <c r="G40" s="16"/>
      <c r="H40" s="16"/>
      <c r="I40" s="30"/>
      <c r="J40" s="37"/>
      <c r="K40" s="15" t="s">
        <v>46</v>
      </c>
      <c r="L40">
        <v>17</v>
      </c>
      <c r="M40">
        <v>165</v>
      </c>
      <c r="N40" s="17">
        <f>SUM(M40/M46)</f>
        <v>0.43882978723404253</v>
      </c>
    </row>
    <row r="41" spans="1:14" ht="12.75">
      <c r="A41" s="15" t="s">
        <v>38</v>
      </c>
      <c r="B41">
        <v>989</v>
      </c>
      <c r="C41" s="37">
        <v>24431</v>
      </c>
      <c r="D41" s="17">
        <f>SUM(C41/C46)</f>
        <v>0.1419977681166159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>
        <v>765</v>
      </c>
      <c r="C42" s="37">
        <v>19402</v>
      </c>
      <c r="D42" s="17">
        <f>SUM(C42/C46)</f>
        <v>0.11276823285983308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>
        <v>145</v>
      </c>
      <c r="C43" s="37">
        <v>2686</v>
      </c>
      <c r="D43" s="17">
        <f>SUM(C43/C46)</f>
        <v>0.015611559296026782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>
        <v>76</v>
      </c>
      <c r="C44" s="37">
        <v>1298</v>
      </c>
      <c r="D44" s="17">
        <f>SUM(C44/C46)</f>
        <v>0.007544230813939972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106</v>
      </c>
      <c r="B46" s="40">
        <v>6145</v>
      </c>
      <c r="C46" s="40">
        <f>SUM(C6:C44)</f>
        <v>172052</v>
      </c>
      <c r="D46" s="41"/>
      <c r="E46" s="7"/>
      <c r="F46" s="39" t="str">
        <f>A46</f>
        <v>Total SEPTEMBER 2006</v>
      </c>
      <c r="G46" s="40">
        <f>SUM(G6:G45)</f>
        <v>2520</v>
      </c>
      <c r="H46" s="40">
        <f>SUM(H6:H45)</f>
        <v>36773</v>
      </c>
      <c r="I46" s="30"/>
      <c r="J46" s="45"/>
      <c r="K46" s="39" t="str">
        <f>A46</f>
        <v>Total SEPTEMBER 2006</v>
      </c>
      <c r="L46" s="40">
        <f>SUM(L32:L40)</f>
        <v>23</v>
      </c>
      <c r="M46" s="40">
        <f>SUM(M32:M40)</f>
        <v>376</v>
      </c>
      <c r="N46" s="24"/>
    </row>
    <row r="47" spans="1:14" ht="12.75">
      <c r="A47" s="39" t="s">
        <v>107</v>
      </c>
      <c r="B47" s="40">
        <v>7004</v>
      </c>
      <c r="C47" s="40">
        <v>165247</v>
      </c>
      <c r="D47" s="41"/>
      <c r="E47" s="7"/>
      <c r="F47" s="39" t="str">
        <f>A47</f>
        <v>Total SEPTEMBER 2005</v>
      </c>
      <c r="G47" s="40">
        <v>2318</v>
      </c>
      <c r="H47" s="40">
        <v>33849</v>
      </c>
      <c r="I47" s="41"/>
      <c r="J47" s="45"/>
      <c r="K47" s="39" t="str">
        <f>A47</f>
        <v>Total SEPTEMBER 2005</v>
      </c>
      <c r="L47" s="7">
        <v>2</v>
      </c>
      <c r="M47" s="7">
        <v>247</v>
      </c>
      <c r="N47" s="24"/>
    </row>
    <row r="48" spans="1:14" ht="12.75">
      <c r="A48" s="39" t="s">
        <v>63</v>
      </c>
      <c r="B48" s="42">
        <f>SUM(B46-B47)</f>
        <v>-859</v>
      </c>
      <c r="C48" s="42">
        <f>SUM(C46-C47)</f>
        <v>6805</v>
      </c>
      <c r="D48" s="41"/>
      <c r="E48" s="45"/>
      <c r="F48" s="39" t="str">
        <f>A48</f>
        <v>2006 change 2005</v>
      </c>
      <c r="G48" s="42">
        <f>SUM(G46-G47)</f>
        <v>202</v>
      </c>
      <c r="H48" s="42">
        <f>SUM(H46-H47)</f>
        <v>2924</v>
      </c>
      <c r="I48" s="44"/>
      <c r="J48" s="45"/>
      <c r="K48" s="39" t="str">
        <f>A48</f>
        <v>2006 change 2005</v>
      </c>
      <c r="L48" s="42">
        <f>SUM(L46-L47)</f>
        <v>21</v>
      </c>
      <c r="M48" s="42">
        <f>SUM(M46-M47)</f>
        <v>129</v>
      </c>
      <c r="N48" s="24"/>
    </row>
    <row r="49" spans="1:14" ht="12.75">
      <c r="A49" s="39" t="s">
        <v>64</v>
      </c>
      <c r="B49" s="43">
        <f>SUM((B46-B47)/B47)</f>
        <v>-0.12264420331239292</v>
      </c>
      <c r="C49" s="43">
        <f>SUM((C46-C47)/C47)</f>
        <v>0.041180777865861405</v>
      </c>
      <c r="D49" s="44"/>
      <c r="E49" s="45"/>
      <c r="F49" s="39" t="str">
        <f>A49</f>
        <v>% change 2006 - 2005</v>
      </c>
      <c r="G49" s="43">
        <f>SUM((G46-G47)/G47)</f>
        <v>0.08714408973252805</v>
      </c>
      <c r="H49" s="43">
        <f>SUM((H46-H47)/H47)</f>
        <v>0.08638364501166948</v>
      </c>
      <c r="I49" s="44"/>
      <c r="J49"/>
      <c r="K49" s="39" t="str">
        <f>A49</f>
        <v>% change 2006 - 2005</v>
      </c>
      <c r="L49" s="43">
        <f>SUM((L46-L47)/L47)</f>
        <v>10.5</v>
      </c>
      <c r="M49" s="43">
        <f>SUM((M46-M47)/M47)</f>
        <v>0.5222672064777328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</cp:lastModifiedBy>
  <cp:lastPrinted>2006-11-01T17:31:26Z</cp:lastPrinted>
  <dcterms:created xsi:type="dcterms:W3CDTF">2003-02-04T10:20:21Z</dcterms:created>
  <dcterms:modified xsi:type="dcterms:W3CDTF">2007-02-28T10:06:21Z</dcterms:modified>
  <cp:category/>
  <cp:version/>
  <cp:contentType/>
  <cp:contentStatus/>
</cp:coreProperties>
</file>