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20" windowWidth="15120" windowHeight="9300" firstSheet="6" activeTab="11"/>
  </bookViews>
  <sheets>
    <sheet name="Jan 08" sheetId="1" r:id="rId1"/>
    <sheet name="Feb 08" sheetId="2" r:id="rId2"/>
    <sheet name="March 08" sheetId="3" r:id="rId3"/>
    <sheet name="April 08" sheetId="4" r:id="rId4"/>
    <sheet name="May 08" sheetId="5" r:id="rId5"/>
    <sheet name="June 08" sheetId="6" r:id="rId6"/>
    <sheet name="July 08" sheetId="7" r:id="rId7"/>
    <sheet name="August 08" sheetId="8" r:id="rId8"/>
    <sheet name="September 08" sheetId="9" r:id="rId9"/>
    <sheet name="October 08" sheetId="10" r:id="rId10"/>
    <sheet name="November 08" sheetId="11" r:id="rId11"/>
    <sheet name="December 08" sheetId="12" r:id="rId12"/>
  </sheets>
  <definedNames/>
  <calcPr fullCalcOnLoad="1"/>
</workbook>
</file>

<file path=xl/sharedStrings.xml><?xml version="1.0" encoding="utf-8"?>
<sst xmlns="http://schemas.openxmlformats.org/spreadsheetml/2006/main" count="1323" uniqueCount="127">
  <si>
    <t xml:space="preserve">SIMI STATISTICAL SERVICE NEW REGISTRATIONS JANUARY 2008 </t>
  </si>
  <si>
    <t xml:space="preserve">This data is derived from New Vehicle Registration Statistics supplied by the Revenue Commissioners. All parts reserved. In any reference please acknowledge SIMI Statistical Service. </t>
  </si>
  <si>
    <t>Passenger Car Registrations</t>
  </si>
  <si>
    <t>Light Commercial Registrations</t>
  </si>
  <si>
    <t>Heavy Commerial Registrations</t>
  </si>
  <si>
    <t>MARQUE</t>
  </si>
  <si>
    <t>01/01 - 31/01</t>
  </si>
  <si>
    <t>% Share</t>
  </si>
  <si>
    <t>ALFA ROMEO</t>
  </si>
  <si>
    <t>CHEVROLET</t>
  </si>
  <si>
    <t>DAEWOO</t>
  </si>
  <si>
    <t>AUDI</t>
  </si>
  <si>
    <t>CHRYSLER</t>
  </si>
  <si>
    <t>DAF</t>
  </si>
  <si>
    <t>BMW</t>
  </si>
  <si>
    <t>CITROEN</t>
  </si>
  <si>
    <t>HINO</t>
  </si>
  <si>
    <t>CADILLAC</t>
  </si>
  <si>
    <t>FIAT</t>
  </si>
  <si>
    <t>ISUZU</t>
  </si>
  <si>
    <t>FORD</t>
  </si>
  <si>
    <t>IVECO</t>
  </si>
  <si>
    <t>CHRYSLER JEEP</t>
  </si>
  <si>
    <t>OPEL</t>
  </si>
  <si>
    <t>MAN</t>
  </si>
  <si>
    <t>HYUNDAI</t>
  </si>
  <si>
    <t xml:space="preserve">MERCEDES </t>
  </si>
  <si>
    <t>DAIHATSU</t>
  </si>
  <si>
    <t>MITSUBISHI</t>
  </si>
  <si>
    <t>DODGE</t>
  </si>
  <si>
    <t>RENAULT</t>
  </si>
  <si>
    <t>KIA</t>
  </si>
  <si>
    <t>SCANIA</t>
  </si>
  <si>
    <t>LAND ROVER</t>
  </si>
  <si>
    <t>VOLVO</t>
  </si>
  <si>
    <t>LDV</t>
  </si>
  <si>
    <t>OTHERS</t>
  </si>
  <si>
    <t>HONDA</t>
  </si>
  <si>
    <t>MAZDA</t>
  </si>
  <si>
    <t>PRIVATE</t>
  </si>
  <si>
    <t>JAGUAR</t>
  </si>
  <si>
    <t>NISSAN</t>
  </si>
  <si>
    <t>PEUGEOT</t>
  </si>
  <si>
    <t>PIAGGIO</t>
  </si>
  <si>
    <t>LEXUS</t>
  </si>
  <si>
    <t>SEAT</t>
  </si>
  <si>
    <t>MERCEDES</t>
  </si>
  <si>
    <t>SUZUKI</t>
  </si>
  <si>
    <t>MG/ROVER</t>
  </si>
  <si>
    <t>TOYOTA</t>
  </si>
  <si>
    <t>MINI</t>
  </si>
  <si>
    <t>VW</t>
  </si>
  <si>
    <t>BUSES/COACHES REGISTRATIONS</t>
  </si>
  <si>
    <t>PERODUA</t>
  </si>
  <si>
    <t>AUTOSAN</t>
  </si>
  <si>
    <t>PORSCHE</t>
  </si>
  <si>
    <t>BMC</t>
  </si>
  <si>
    <t>SAAB</t>
  </si>
  <si>
    <t>SKODA</t>
  </si>
  <si>
    <t>VDL DAF</t>
  </si>
  <si>
    <t>SMART</t>
  </si>
  <si>
    <t>TEMSA DAF</t>
  </si>
  <si>
    <t>SUBARU</t>
  </si>
  <si>
    <t>OTHER</t>
  </si>
  <si>
    <t>TATA</t>
  </si>
  <si>
    <t>Total JANUARY 2008</t>
  </si>
  <si>
    <t>Total JANUARY 2007</t>
  </si>
  <si>
    <t>2008 change 2007</t>
  </si>
  <si>
    <t>% change 2008 - 2007</t>
  </si>
  <si>
    <t xml:space="preserve">SIMI STATISTICAL SERVICE NEW REGISTRATIONS FEBRUARY 2008 </t>
  </si>
  <si>
    <t>01/02 - 29/02</t>
  </si>
  <si>
    <t>01/01 - 29/02</t>
  </si>
  <si>
    <t>AVIA</t>
  </si>
  <si>
    <t>JEEP</t>
  </si>
  <si>
    <t>Total FEBRUARY 2008</t>
  </si>
  <si>
    <t>Total FEBRUARY 2007</t>
  </si>
  <si>
    <t xml:space="preserve">SIMI STATISTICAL SERVICE NEW REGISTRATIONS MARCH 2008 </t>
  </si>
  <si>
    <t>01/03 - 31/03</t>
  </si>
  <si>
    <t>01/01 - 31/03</t>
  </si>
  <si>
    <t>Total MARCH 2008</t>
  </si>
  <si>
    <t>Total MARCH 2007</t>
  </si>
  <si>
    <t xml:space="preserve">SIMI STATISTICAL SERVICE NEW REGISTRATIONS APRIL 2008 </t>
  </si>
  <si>
    <t>01/04 - 30/04</t>
  </si>
  <si>
    <t>01/01 - 30/04</t>
  </si>
  <si>
    <t>Total APRIL 2008</t>
  </si>
  <si>
    <t>Total APRIL 2007</t>
  </si>
  <si>
    <t xml:space="preserve">SIMI STATISTICAL SERVICE NEW REGISTRATIONS MAY 2008 </t>
  </si>
  <si>
    <t>01/05 - 31/05</t>
  </si>
  <si>
    <t>01/01 - 31/05</t>
  </si>
  <si>
    <t>Total MAY 2008</t>
  </si>
  <si>
    <t>Total MAY 2007</t>
  </si>
  <si>
    <t xml:space="preserve">SIMI STATISTICAL SERVICE NEW REGISTRATIONS JUNE 2008 </t>
  </si>
  <si>
    <t>01/06 - 30/06</t>
  </si>
  <si>
    <t>01/01 - 30/06</t>
  </si>
  <si>
    <t>ROVER</t>
  </si>
  <si>
    <t>Total JUNE 2008</t>
  </si>
  <si>
    <t>Total JUNE 2007</t>
  </si>
  <si>
    <t xml:space="preserve">SIMI STATISTICAL SERVICE NEW REGISTRATIONS JULY 2008 </t>
  </si>
  <si>
    <t>01/07 - 31/07</t>
  </si>
  <si>
    <t>01/01 - 31/07</t>
  </si>
  <si>
    <t>Total JULY 2008</t>
  </si>
  <si>
    <t>Total JULY 2007</t>
  </si>
  <si>
    <t xml:space="preserve">SIMI STATISTICAL SERVICE NEW REGISTRATIONS AUGUST 2008 </t>
  </si>
  <si>
    <t>01/08 - 31/08</t>
  </si>
  <si>
    <t>01/01 - 31/08</t>
  </si>
  <si>
    <t>Total AUGUST 2008</t>
  </si>
  <si>
    <t>Total AUGUST 2007</t>
  </si>
  <si>
    <t xml:space="preserve">SIMI STATISTICAL SERVICE NEW REGISTRATIONS SEPTEMBER 2008 </t>
  </si>
  <si>
    <t>01/09 - 31/09</t>
  </si>
  <si>
    <t>01/01 - 31/09</t>
  </si>
  <si>
    <t>Total SEPTEMBER 2008</t>
  </si>
  <si>
    <t>Total SEPTEMBER 2007</t>
  </si>
  <si>
    <t xml:space="preserve">SIMI STATISTICAL SERVICE NEW REGISTRATIONS OCTOBER 2008 </t>
  </si>
  <si>
    <t>01/10 - 31/10</t>
  </si>
  <si>
    <t>01/01 - 31/10</t>
  </si>
  <si>
    <t>Total OCTOBER 2008</t>
  </si>
  <si>
    <t>Total OCTOBER 2007</t>
  </si>
  <si>
    <t xml:space="preserve">SIMI STATISTICAL SERVICE NEW REGISTRATIONS November 2008 </t>
  </si>
  <si>
    <t>01/11 - 31/11</t>
  </si>
  <si>
    <t>01/01 - 31/11</t>
  </si>
  <si>
    <t>Total NOVEMBER 2008</t>
  </si>
  <si>
    <t>Total NOVEMBER 2007</t>
  </si>
  <si>
    <t xml:space="preserve">SIMI STATISTICAL SERVICE NEW REGISTRATIONS December 2008 </t>
  </si>
  <si>
    <t>01/12 - 31/12</t>
  </si>
  <si>
    <t>01/01 - 31/12</t>
  </si>
  <si>
    <t>Total DECEMBER 2008</t>
  </si>
  <si>
    <t>Total DECEMBER 2007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</si>
</sst>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b/>
      <sz val="10"/>
      <name val="Arial"/>
      <family val="0"/>
    </font>
    <font>
      <b/>
      <u val="single"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4" xfId="0" applyFont="1" applyBorder="1" applyAlignment="1">
      <alignment/>
    </xf>
    <xf numFmtId="10" fontId="0" fillId="0" borderId="5" xfId="0" applyNumberFormat="1" applyFont="1" applyBorder="1" applyAlignment="1">
      <alignment horizontal="center"/>
    </xf>
    <xf numFmtId="10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 horizontal="center"/>
    </xf>
    <xf numFmtId="0" fontId="4" fillId="0" borderId="4" xfId="0" applyFont="1" applyBorder="1" applyAlignment="1">
      <alignment/>
    </xf>
    <xf numFmtId="3" fontId="4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4" fillId="0" borderId="0" xfId="0" applyNumberFormat="1" applyFont="1" applyBorder="1" applyAlignment="1">
      <alignment horizontal="center"/>
    </xf>
    <xf numFmtId="10" fontId="4" fillId="0" borderId="0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4" xfId="0" applyBorder="1" applyAlignment="1">
      <alignment/>
    </xf>
    <xf numFmtId="0" fontId="1" fillId="0" borderId="0" xfId="0" applyFont="1" applyBorder="1" applyAlignment="1">
      <alignment/>
    </xf>
    <xf numFmtId="3" fontId="1" fillId="0" borderId="5" xfId="0" applyNumberFormat="1" applyFont="1" applyBorder="1" applyAlignment="1">
      <alignment/>
    </xf>
    <xf numFmtId="0" fontId="1" fillId="0" borderId="5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0" xfId="0" applyNumberFormat="1" applyFont="1" applyAlignment="1">
      <alignment/>
    </xf>
    <xf numFmtId="10" fontId="0" fillId="0" borderId="5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9" xfId="0" applyBorder="1" applyAlignment="1">
      <alignment/>
    </xf>
    <xf numFmtId="0" fontId="4" fillId="0" borderId="5" xfId="0" applyFont="1" applyBorder="1" applyAlignment="1">
      <alignment horizontal="center"/>
    </xf>
    <xf numFmtId="10" fontId="4" fillId="0" borderId="0" xfId="0" applyNumberFormat="1" applyFont="1" applyAlignment="1">
      <alignment horizontal="center"/>
    </xf>
    <xf numFmtId="10" fontId="4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0" fillId="0" borderId="8" xfId="0" applyBorder="1" applyAlignment="1">
      <alignment/>
    </xf>
    <xf numFmtId="0" fontId="7" fillId="0" borderId="0" xfId="0" applyFont="1" applyAlignment="1">
      <alignment/>
    </xf>
    <xf numFmtId="10" fontId="4" fillId="0" borderId="7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0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zoomScale="65" zoomScaleNormal="65" workbookViewId="0" topLeftCell="A1">
      <selection activeCell="A1" sqref="A1:IV16384"/>
    </sheetView>
  </sheetViews>
  <sheetFormatPr defaultColWidth="9.140625" defaultRowHeight="12.75"/>
  <cols>
    <col min="1" max="1" width="29.421875" style="0" customWidth="1"/>
    <col min="2" max="2" width="15.140625" style="0" customWidth="1"/>
    <col min="3" max="3" width="14.28125" style="0" customWidth="1"/>
    <col min="4" max="4" width="11.28125" style="0" customWidth="1"/>
    <col min="5" max="5" width="1.57421875" style="0" customWidth="1"/>
    <col min="6" max="6" width="29.00390625" style="0" customWidth="1"/>
    <col min="7" max="7" width="14.7109375" style="37" customWidth="1"/>
    <col min="8" max="8" width="14.28125" style="37" customWidth="1"/>
    <col min="9" max="9" width="9.28125" style="37" customWidth="1"/>
    <col min="10" max="10" width="1.421875" style="37" customWidth="1"/>
    <col min="11" max="11" width="30.421875" style="37" customWidth="1"/>
    <col min="12" max="12" width="14.8515625" style="0" customWidth="1"/>
    <col min="13" max="13" width="15.00390625" style="0" customWidth="1"/>
    <col min="14" max="14" width="11.00390625" style="38" customWidth="1"/>
  </cols>
  <sheetData>
    <row r="1" spans="1:14" s="2" customFormat="1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4" customFormat="1" ht="12.75">
      <c r="A2" s="3" t="s">
        <v>1</v>
      </c>
      <c r="N2" s="5"/>
    </row>
    <row r="3" spans="1:14" s="4" customFormat="1" ht="12.75">
      <c r="A3" s="3"/>
      <c r="B3" s="6"/>
      <c r="G3" s="6"/>
      <c r="H3" s="6"/>
      <c r="I3" s="6"/>
      <c r="J3" s="6"/>
      <c r="K3" s="6"/>
      <c r="L3" s="6"/>
      <c r="M3" s="6"/>
      <c r="N3" s="5"/>
    </row>
    <row r="4" spans="1:14" s="15" customFormat="1" ht="12.75">
      <c r="A4" s="7"/>
      <c r="B4" s="8" t="s">
        <v>2</v>
      </c>
      <c r="C4" s="8"/>
      <c r="D4" s="9"/>
      <c r="E4" s="10"/>
      <c r="F4" s="11"/>
      <c r="G4" s="12" t="s">
        <v>3</v>
      </c>
      <c r="H4" s="12"/>
      <c r="I4" s="13"/>
      <c r="J4" s="6"/>
      <c r="K4" s="14"/>
      <c r="L4" s="12" t="s">
        <v>4</v>
      </c>
      <c r="M4" s="12"/>
      <c r="N4" s="13"/>
    </row>
    <row r="5" spans="1:14" s="19" customFormat="1" ht="12.75">
      <c r="A5" s="16" t="s">
        <v>5</v>
      </c>
      <c r="B5" s="17" t="s">
        <v>6</v>
      </c>
      <c r="C5" s="17" t="s">
        <v>6</v>
      </c>
      <c r="D5" s="18" t="s">
        <v>7</v>
      </c>
      <c r="E5" s="10"/>
      <c r="F5" s="16" t="s">
        <v>5</v>
      </c>
      <c r="G5" s="17" t="str">
        <f>B5</f>
        <v>01/01 - 31/01</v>
      </c>
      <c r="H5" s="17" t="str">
        <f>C5</f>
        <v>01/01 - 31/01</v>
      </c>
      <c r="I5" s="18" t="s">
        <v>7</v>
      </c>
      <c r="J5" s="10"/>
      <c r="K5" s="16" t="s">
        <v>5</v>
      </c>
      <c r="L5" s="17" t="str">
        <f>B5</f>
        <v>01/01 - 31/01</v>
      </c>
      <c r="M5" s="17" t="str">
        <f>C5</f>
        <v>01/01 - 31/01</v>
      </c>
      <c r="N5" s="18" t="s">
        <v>7</v>
      </c>
    </row>
    <row r="6" spans="1:14" ht="12.75">
      <c r="A6" s="20" t="s">
        <v>8</v>
      </c>
      <c r="B6">
        <v>96</v>
      </c>
      <c r="C6">
        <v>96</v>
      </c>
      <c r="D6" s="21">
        <f>SUM(C6/C47)</f>
        <v>0.002016425465773278</v>
      </c>
      <c r="E6" s="22"/>
      <c r="F6" s="20" t="s">
        <v>9</v>
      </c>
      <c r="G6" s="23">
        <v>19</v>
      </c>
      <c r="H6" s="23">
        <v>19</v>
      </c>
      <c r="I6" s="21">
        <f>SUM(H6/H47)</f>
        <v>0.002237926972909305</v>
      </c>
      <c r="J6" s="22"/>
      <c r="K6" s="20" t="s">
        <v>10</v>
      </c>
      <c r="L6">
        <v>21</v>
      </c>
      <c r="M6">
        <v>21</v>
      </c>
      <c r="N6" s="21">
        <f>SUM(M6/M22)</f>
        <v>0.02564102564102564</v>
      </c>
    </row>
    <row r="7" spans="1:14" ht="12.75">
      <c r="A7" s="20" t="s">
        <v>11</v>
      </c>
      <c r="B7">
        <v>1020</v>
      </c>
      <c r="C7">
        <v>1020</v>
      </c>
      <c r="D7" s="21">
        <f>SUM(C7/C47)</f>
        <v>0.02142452057384108</v>
      </c>
      <c r="E7" s="22"/>
      <c r="F7" s="20" t="s">
        <v>12</v>
      </c>
      <c r="G7" s="23">
        <v>9</v>
      </c>
      <c r="H7" s="23">
        <v>9</v>
      </c>
      <c r="I7" s="21">
        <f>SUM(H7/H47)</f>
        <v>0.0010600706713780918</v>
      </c>
      <c r="J7" s="22"/>
      <c r="K7" s="20" t="s">
        <v>13</v>
      </c>
      <c r="L7">
        <v>105</v>
      </c>
      <c r="M7">
        <v>105</v>
      </c>
      <c r="N7" s="21">
        <f>SUM(M7/M22)</f>
        <v>0.1282051282051282</v>
      </c>
    </row>
    <row r="8" spans="1:14" ht="12.75">
      <c r="A8" s="20" t="s">
        <v>14</v>
      </c>
      <c r="B8">
        <v>1765</v>
      </c>
      <c r="C8">
        <v>1765</v>
      </c>
      <c r="D8" s="21">
        <f>SUM(C8/C47)</f>
        <v>0.03707282236551913</v>
      </c>
      <c r="E8" s="22"/>
      <c r="F8" s="20" t="s">
        <v>15</v>
      </c>
      <c r="G8" s="23">
        <v>329</v>
      </c>
      <c r="H8" s="23">
        <v>329</v>
      </c>
      <c r="I8" s="21">
        <f>SUM(H8/H47)</f>
        <v>0.038751472320376915</v>
      </c>
      <c r="J8" s="22"/>
      <c r="K8" s="20" t="s">
        <v>16</v>
      </c>
      <c r="L8">
        <v>48</v>
      </c>
      <c r="M8">
        <v>48</v>
      </c>
      <c r="N8" s="21">
        <f>SUM(M8/M22)</f>
        <v>0.05860805860805861</v>
      </c>
    </row>
    <row r="9" spans="1:14" ht="12.75">
      <c r="A9" s="24" t="s">
        <v>17</v>
      </c>
      <c r="B9">
        <v>0</v>
      </c>
      <c r="C9">
        <v>0</v>
      </c>
      <c r="D9" s="21">
        <f>SUM(C9/C47)</f>
        <v>0</v>
      </c>
      <c r="E9" s="22"/>
      <c r="F9" s="20" t="s">
        <v>18</v>
      </c>
      <c r="G9" s="23">
        <v>309</v>
      </c>
      <c r="H9" s="23">
        <v>309</v>
      </c>
      <c r="I9" s="21">
        <f>SUM(H9/H47)</f>
        <v>0.036395759717314485</v>
      </c>
      <c r="J9" s="22"/>
      <c r="K9" s="20" t="s">
        <v>19</v>
      </c>
      <c r="L9">
        <v>55</v>
      </c>
      <c r="M9">
        <v>55</v>
      </c>
      <c r="N9" s="21">
        <f>SUM(M9/M22)</f>
        <v>0.06715506715506715</v>
      </c>
    </row>
    <row r="10" spans="1:14" ht="12.75">
      <c r="A10" s="20" t="s">
        <v>9</v>
      </c>
      <c r="B10">
        <v>543</v>
      </c>
      <c r="C10">
        <v>543</v>
      </c>
      <c r="D10" s="21">
        <f>SUM(C10/C47)</f>
        <v>0.011405406540780105</v>
      </c>
      <c r="E10" s="22"/>
      <c r="F10" s="20" t="s">
        <v>20</v>
      </c>
      <c r="G10" s="23">
        <v>1580</v>
      </c>
      <c r="H10" s="23">
        <v>1580</v>
      </c>
      <c r="I10" s="21">
        <f>SUM(H10/H47)</f>
        <v>0.18610129564193167</v>
      </c>
      <c r="J10" s="22"/>
      <c r="K10" s="20" t="s">
        <v>21</v>
      </c>
      <c r="L10">
        <v>59</v>
      </c>
      <c r="M10">
        <v>59</v>
      </c>
      <c r="N10" s="21">
        <f>SUM(M10/M22)</f>
        <v>0.07203907203907203</v>
      </c>
    </row>
    <row r="11" spans="1:14" ht="12.75">
      <c r="A11" s="20" t="s">
        <v>22</v>
      </c>
      <c r="B11">
        <v>62</v>
      </c>
      <c r="C11">
        <v>62</v>
      </c>
      <c r="D11" s="21">
        <f>SUM(C11/C47)</f>
        <v>0.0013022747799785754</v>
      </c>
      <c r="E11" s="22"/>
      <c r="F11" s="20" t="s">
        <v>23</v>
      </c>
      <c r="G11" s="23">
        <v>390</v>
      </c>
      <c r="H11" s="23">
        <v>390</v>
      </c>
      <c r="I11" s="21">
        <f>SUM(H11/H47)</f>
        <v>0.045936395759717315</v>
      </c>
      <c r="J11" s="22"/>
      <c r="K11" s="20" t="s">
        <v>24</v>
      </c>
      <c r="L11">
        <v>64</v>
      </c>
      <c r="M11">
        <v>64</v>
      </c>
      <c r="N11" s="21">
        <f>SUM(M11/M22)</f>
        <v>0.07814407814407814</v>
      </c>
    </row>
    <row r="12" spans="1:14" ht="12.75">
      <c r="A12" s="20" t="s">
        <v>15</v>
      </c>
      <c r="B12">
        <v>553</v>
      </c>
      <c r="C12">
        <v>553</v>
      </c>
      <c r="D12" s="21">
        <f>SUM(C12/C47)</f>
        <v>0.011615450860131488</v>
      </c>
      <c r="E12" s="22"/>
      <c r="F12" s="20" t="s">
        <v>25</v>
      </c>
      <c r="G12" s="23">
        <v>273</v>
      </c>
      <c r="H12" s="23">
        <v>273</v>
      </c>
      <c r="I12" s="21">
        <f>SUM(H12/H47)</f>
        <v>0.03215547703180212</v>
      </c>
      <c r="J12" s="22"/>
      <c r="K12" s="20" t="s">
        <v>26</v>
      </c>
      <c r="L12">
        <v>77</v>
      </c>
      <c r="M12">
        <v>77</v>
      </c>
      <c r="N12" s="21">
        <f>SUM(M12/M22)</f>
        <v>0.09401709401709402</v>
      </c>
    </row>
    <row r="13" spans="1:14" ht="13.5" customHeight="1">
      <c r="A13" s="20" t="s">
        <v>27</v>
      </c>
      <c r="B13">
        <v>175</v>
      </c>
      <c r="C13">
        <v>175</v>
      </c>
      <c r="D13" s="21">
        <f>SUM(C13/C47)</f>
        <v>0.003675775588649205</v>
      </c>
      <c r="E13" s="22"/>
      <c r="F13" s="20" t="s">
        <v>19</v>
      </c>
      <c r="G13" s="23">
        <v>33</v>
      </c>
      <c r="H13" s="23">
        <v>33</v>
      </c>
      <c r="I13" s="21">
        <f>SUM(H13/H47)</f>
        <v>0.0038869257950530037</v>
      </c>
      <c r="J13" s="22"/>
      <c r="K13" s="20" t="s">
        <v>28</v>
      </c>
      <c r="L13">
        <v>44</v>
      </c>
      <c r="M13">
        <v>44</v>
      </c>
      <c r="N13" s="21">
        <f>SUM(M13/M22)</f>
        <v>0.05372405372405373</v>
      </c>
    </row>
    <row r="14" spans="1:14" ht="12.75">
      <c r="A14" s="20" t="s">
        <v>29</v>
      </c>
      <c r="B14">
        <v>18</v>
      </c>
      <c r="C14">
        <v>18</v>
      </c>
      <c r="D14" s="21">
        <f>SUM(C14/C47)</f>
        <v>0.00037807977483248964</v>
      </c>
      <c r="E14" s="22"/>
      <c r="F14" s="20" t="s">
        <v>21</v>
      </c>
      <c r="G14" s="23">
        <v>23</v>
      </c>
      <c r="H14" s="23">
        <v>23</v>
      </c>
      <c r="I14" s="21">
        <f>SUM(H14/H47)</f>
        <v>0.0027090694935217904</v>
      </c>
      <c r="J14" s="22"/>
      <c r="K14" s="20" t="s">
        <v>30</v>
      </c>
      <c r="L14">
        <v>30</v>
      </c>
      <c r="M14">
        <v>30</v>
      </c>
      <c r="N14" s="21">
        <f>SUM(M14/M22)</f>
        <v>0.03663003663003663</v>
      </c>
    </row>
    <row r="15" spans="1:14" ht="12.75">
      <c r="A15" s="20" t="s">
        <v>18</v>
      </c>
      <c r="B15">
        <v>668</v>
      </c>
      <c r="C15">
        <v>668</v>
      </c>
      <c r="D15" s="21">
        <f>SUM(C15/C47)</f>
        <v>0.014030960532672394</v>
      </c>
      <c r="E15" s="22"/>
      <c r="F15" s="24" t="s">
        <v>31</v>
      </c>
      <c r="G15" s="23">
        <v>113</v>
      </c>
      <c r="H15" s="23">
        <v>113</v>
      </c>
      <c r="I15" s="21">
        <f>SUM(H15/H47)</f>
        <v>0.013309776207302709</v>
      </c>
      <c r="J15" s="22"/>
      <c r="K15" s="20" t="s">
        <v>32</v>
      </c>
      <c r="L15">
        <v>143</v>
      </c>
      <c r="M15">
        <v>143</v>
      </c>
      <c r="N15" s="21">
        <f>SUM(M15/M22)</f>
        <v>0.1746031746031746</v>
      </c>
    </row>
    <row r="16" spans="1:14" ht="12.75">
      <c r="A16" s="20" t="s">
        <v>20</v>
      </c>
      <c r="B16">
        <v>6234</v>
      </c>
      <c r="C16">
        <v>6234</v>
      </c>
      <c r="D16" s="21">
        <f>SUM(C16/C47)</f>
        <v>0.13094162868365225</v>
      </c>
      <c r="E16" s="22"/>
      <c r="F16" s="24" t="s">
        <v>33</v>
      </c>
      <c r="G16" s="23">
        <v>178</v>
      </c>
      <c r="H16" s="23">
        <v>178</v>
      </c>
      <c r="I16" s="21">
        <f>SUM(H16/H47)</f>
        <v>0.020965842167255593</v>
      </c>
      <c r="J16" s="22"/>
      <c r="K16" s="20" t="s">
        <v>34</v>
      </c>
      <c r="L16">
        <v>107</v>
      </c>
      <c r="M16">
        <v>107</v>
      </c>
      <c r="N16" s="21">
        <f>SUM(M16/M22)</f>
        <v>0.13064713064713065</v>
      </c>
    </row>
    <row r="17" spans="1:14" ht="12.75">
      <c r="A17" s="20" t="s">
        <v>23</v>
      </c>
      <c r="B17">
        <v>3971</v>
      </c>
      <c r="C17">
        <v>3971</v>
      </c>
      <c r="D17" s="21">
        <f>SUM(C17/C47)</f>
        <v>0.08340859921443425</v>
      </c>
      <c r="E17" s="22"/>
      <c r="F17" s="24" t="s">
        <v>35</v>
      </c>
      <c r="G17" s="23">
        <v>16</v>
      </c>
      <c r="H17" s="23">
        <v>16</v>
      </c>
      <c r="I17" s="21">
        <f>SUM(H17/H47)</f>
        <v>0.001884570082449941</v>
      </c>
      <c r="J17" s="22"/>
      <c r="K17" s="20" t="s">
        <v>36</v>
      </c>
      <c r="L17">
        <v>0</v>
      </c>
      <c r="M17">
        <v>0</v>
      </c>
      <c r="N17" s="21">
        <f>SUM(M17/M22)</f>
        <v>0</v>
      </c>
    </row>
    <row r="18" spans="1:14" ht="12.75">
      <c r="A18" s="20" t="s">
        <v>37</v>
      </c>
      <c r="B18">
        <v>1026</v>
      </c>
      <c r="C18">
        <v>1026</v>
      </c>
      <c r="D18" s="21">
        <f>SUM(C18/C47)</f>
        <v>0.02155054716545191</v>
      </c>
      <c r="E18" s="22"/>
      <c r="F18" s="20" t="s">
        <v>38</v>
      </c>
      <c r="G18" s="23">
        <v>18</v>
      </c>
      <c r="H18" s="23">
        <v>18</v>
      </c>
      <c r="I18" s="21">
        <f>SUM(H18/H47)</f>
        <v>0.0021201413427561835</v>
      </c>
      <c r="J18" s="22"/>
      <c r="K18" s="20" t="s">
        <v>39</v>
      </c>
      <c r="L18">
        <v>66</v>
      </c>
      <c r="M18">
        <v>66</v>
      </c>
      <c r="N18" s="21">
        <f>SUM(M18/M22)</f>
        <v>0.08058608058608059</v>
      </c>
    </row>
    <row r="19" spans="1:14" ht="12.75">
      <c r="A19" s="20" t="s">
        <v>25</v>
      </c>
      <c r="B19">
        <v>1784</v>
      </c>
      <c r="C19">
        <v>1784</v>
      </c>
      <c r="D19" s="21">
        <f>SUM(C19/C47)</f>
        <v>0.03747190657228675</v>
      </c>
      <c r="E19" s="22"/>
      <c r="F19" s="20" t="s">
        <v>26</v>
      </c>
      <c r="G19" s="23">
        <v>447</v>
      </c>
      <c r="H19" s="23">
        <v>447</v>
      </c>
      <c r="I19" s="21">
        <f>SUM(H19/H47)</f>
        <v>0.05265017667844523</v>
      </c>
      <c r="J19" s="22"/>
      <c r="K19" s="20"/>
      <c r="L19" s="25"/>
      <c r="M19" s="25"/>
      <c r="N19" s="21"/>
    </row>
    <row r="20" spans="1:14" ht="12.75">
      <c r="A20" s="20" t="s">
        <v>19</v>
      </c>
      <c r="B20">
        <v>0</v>
      </c>
      <c r="C20">
        <v>0</v>
      </c>
      <c r="D20" s="21">
        <f>SUM(C20/C47)</f>
        <v>0</v>
      </c>
      <c r="E20" s="22"/>
      <c r="F20" s="20" t="s">
        <v>28</v>
      </c>
      <c r="G20" s="23">
        <v>404</v>
      </c>
      <c r="H20" s="23">
        <v>404</v>
      </c>
      <c r="I20" s="21">
        <f>SUM(H20/H47)</f>
        <v>0.047585394581861014</v>
      </c>
      <c r="J20" s="22"/>
      <c r="K20" s="20"/>
      <c r="L20" s="25"/>
      <c r="M20" s="25"/>
      <c r="N20" s="21"/>
    </row>
    <row r="21" spans="1:14" ht="12.75">
      <c r="A21" s="20" t="s">
        <v>40</v>
      </c>
      <c r="B21">
        <v>37</v>
      </c>
      <c r="C21">
        <v>37</v>
      </c>
      <c r="D21" s="21">
        <f>SUM(C21/C47)</f>
        <v>0.0007771639816001176</v>
      </c>
      <c r="E21" s="22"/>
      <c r="F21" s="20" t="s">
        <v>41</v>
      </c>
      <c r="G21" s="23">
        <v>1022</v>
      </c>
      <c r="H21" s="23">
        <v>1022</v>
      </c>
      <c r="I21" s="21">
        <f>SUM(H21/H47)</f>
        <v>0.12037691401648999</v>
      </c>
      <c r="J21" s="22"/>
      <c r="K21" s="26"/>
      <c r="L21" s="27"/>
      <c r="M21" s="27"/>
      <c r="N21" s="28"/>
    </row>
    <row r="22" spans="1:17" ht="12.75">
      <c r="A22" s="20" t="s">
        <v>31</v>
      </c>
      <c r="B22">
        <v>895</v>
      </c>
      <c r="C22">
        <v>895</v>
      </c>
      <c r="D22" s="21">
        <f>SUM(C22/C47)</f>
        <v>0.01879896658194879</v>
      </c>
      <c r="E22" s="22"/>
      <c r="F22" s="20" t="s">
        <v>42</v>
      </c>
      <c r="G22" s="23">
        <v>264</v>
      </c>
      <c r="H22" s="23">
        <v>264</v>
      </c>
      <c r="I22" s="21">
        <f>SUM(H22/H47)</f>
        <v>0.03109540636042403</v>
      </c>
      <c r="J22" s="22"/>
      <c r="K22" s="29" t="str">
        <f>F47</f>
        <v>Total JANUARY 2008</v>
      </c>
      <c r="L22" s="10">
        <f>SUM(L6:L21)</f>
        <v>819</v>
      </c>
      <c r="M22" s="30">
        <f>SUM(M6:M21)</f>
        <v>819</v>
      </c>
      <c r="N22" s="28"/>
      <c r="P22" s="31"/>
      <c r="Q22" s="31"/>
    </row>
    <row r="23" spans="1:17" ht="12.75">
      <c r="A23" s="20" t="s">
        <v>33</v>
      </c>
      <c r="B23">
        <v>438</v>
      </c>
      <c r="C23">
        <v>438</v>
      </c>
      <c r="D23" s="21">
        <f>SUM(C23/C47)</f>
        <v>0.009199941187590582</v>
      </c>
      <c r="E23" s="22"/>
      <c r="F23" s="24" t="s">
        <v>43</v>
      </c>
      <c r="G23" s="23">
        <v>0</v>
      </c>
      <c r="H23" s="23">
        <v>0</v>
      </c>
      <c r="I23" s="21">
        <f>SUM(H23/H47)</f>
        <v>0</v>
      </c>
      <c r="J23" s="22"/>
      <c r="K23" s="29" t="str">
        <f>F48</f>
        <v>Total JANUARY 2007</v>
      </c>
      <c r="L23" s="10">
        <v>962</v>
      </c>
      <c r="M23" s="30">
        <v>962</v>
      </c>
      <c r="N23" s="28"/>
      <c r="P23" s="32"/>
      <c r="Q23" s="32"/>
    </row>
    <row r="24" spans="1:17" ht="12.75">
      <c r="A24" s="20" t="s">
        <v>44</v>
      </c>
      <c r="B24">
        <v>372</v>
      </c>
      <c r="C24">
        <v>372</v>
      </c>
      <c r="D24" s="21">
        <f>SUM(C24/C47)</f>
        <v>0.007813648679871454</v>
      </c>
      <c r="E24" s="22"/>
      <c r="F24" s="20" t="s">
        <v>30</v>
      </c>
      <c r="G24" s="23">
        <v>422</v>
      </c>
      <c r="H24" s="23">
        <v>422</v>
      </c>
      <c r="I24" s="21">
        <f>SUM(H24/H47)</f>
        <v>0.0497055359246172</v>
      </c>
      <c r="J24" s="22"/>
      <c r="K24" s="29" t="str">
        <f>F49</f>
        <v>2008 change 2007</v>
      </c>
      <c r="L24" s="32">
        <f>SUM(L22-L23)</f>
        <v>-143</v>
      </c>
      <c r="M24" s="32">
        <f>SUM(M22-M23)</f>
        <v>-143</v>
      </c>
      <c r="N24" s="28"/>
      <c r="P24" s="33"/>
      <c r="Q24" s="33"/>
    </row>
    <row r="25" spans="1:14" ht="12.75">
      <c r="A25" s="20" t="s">
        <v>38</v>
      </c>
      <c r="B25">
        <v>1609</v>
      </c>
      <c r="C25">
        <v>1609</v>
      </c>
      <c r="D25" s="21">
        <f>SUM(C25/C47)</f>
        <v>0.03379613098363755</v>
      </c>
      <c r="E25" s="22"/>
      <c r="F25" s="20" t="s">
        <v>45</v>
      </c>
      <c r="G25" s="23">
        <v>15</v>
      </c>
      <c r="H25" s="23">
        <v>15</v>
      </c>
      <c r="I25" s="21">
        <f>SUM(H25/H47)</f>
        <v>0.0017667844522968198</v>
      </c>
      <c r="J25" s="22"/>
      <c r="K25" s="29" t="str">
        <f>F50</f>
        <v>% change 2008 - 2007</v>
      </c>
      <c r="L25" s="33">
        <f>SUM((L22-L23)/L23)</f>
        <v>-0.14864864864864866</v>
      </c>
      <c r="M25" s="33">
        <f>SUM((M22-M23)/M23)</f>
        <v>-0.14864864864864866</v>
      </c>
      <c r="N25" s="28"/>
    </row>
    <row r="26" spans="1:14" ht="12.75">
      <c r="A26" s="20" t="s">
        <v>46</v>
      </c>
      <c r="B26">
        <v>1746</v>
      </c>
      <c r="C26">
        <v>1746</v>
      </c>
      <c r="D26" s="21">
        <f>SUM(C26/C47)</f>
        <v>0.036673738158751495</v>
      </c>
      <c r="E26" s="22"/>
      <c r="F26" s="20" t="s">
        <v>47</v>
      </c>
      <c r="G26" s="23">
        <v>28</v>
      </c>
      <c r="H26" s="23">
        <v>28</v>
      </c>
      <c r="I26" s="21">
        <f>SUM(H26/H47)</f>
        <v>0.003297997644287397</v>
      </c>
      <c r="J26" s="22"/>
      <c r="K26" s="29"/>
      <c r="L26" s="33"/>
      <c r="M26" s="33"/>
      <c r="N26" s="28"/>
    </row>
    <row r="27" spans="1:14" ht="12.75">
      <c r="A27" s="20" t="s">
        <v>48</v>
      </c>
      <c r="B27">
        <v>0</v>
      </c>
      <c r="C27">
        <v>0</v>
      </c>
      <c r="D27" s="21">
        <f>SUM(C27/C47)</f>
        <v>0</v>
      </c>
      <c r="E27" s="22"/>
      <c r="F27" s="20" t="s">
        <v>49</v>
      </c>
      <c r="G27" s="23">
        <v>1257</v>
      </c>
      <c r="H27" s="23">
        <v>1257</v>
      </c>
      <c r="I27" s="21">
        <f>SUM(H27/H47)</f>
        <v>0.1480565371024735</v>
      </c>
      <c r="J27" s="22"/>
      <c r="K27" s="29"/>
      <c r="L27" s="33"/>
      <c r="M27" s="33"/>
      <c r="N27" s="28"/>
    </row>
    <row r="28" spans="1:14" ht="12.75">
      <c r="A28" s="20" t="s">
        <v>50</v>
      </c>
      <c r="B28">
        <v>359</v>
      </c>
      <c r="C28">
        <v>359</v>
      </c>
      <c r="D28" s="21">
        <f>SUM(C28/C47)</f>
        <v>0.007540591064714655</v>
      </c>
      <c r="E28" s="22"/>
      <c r="F28" s="20" t="s">
        <v>51</v>
      </c>
      <c r="G28" s="23">
        <v>1204</v>
      </c>
      <c r="H28" s="23">
        <v>1204</v>
      </c>
      <c r="I28" s="21">
        <f>SUM(H28/H47)</f>
        <v>0.14181389870435807</v>
      </c>
      <c r="J28" s="22"/>
      <c r="K28" s="34"/>
      <c r="L28" s="35"/>
      <c r="M28" s="35"/>
      <c r="N28" s="36"/>
    </row>
    <row r="29" spans="1:12" ht="12.75">
      <c r="A29" s="20" t="s">
        <v>28</v>
      </c>
      <c r="B29">
        <v>630</v>
      </c>
      <c r="C29">
        <v>630</v>
      </c>
      <c r="D29" s="21">
        <f>SUM(C29/C47)</f>
        <v>0.013232792119137138</v>
      </c>
      <c r="E29" s="22"/>
      <c r="F29" s="20" t="s">
        <v>36</v>
      </c>
      <c r="G29" s="23">
        <v>137</v>
      </c>
      <c r="H29" s="23">
        <v>137</v>
      </c>
      <c r="I29" s="21">
        <f>SUM(H29/H47)</f>
        <v>0.016136631330977622</v>
      </c>
      <c r="J29" s="22"/>
      <c r="L29" s="19"/>
    </row>
    <row r="30" spans="1:14" ht="12.75">
      <c r="A30" s="20" t="s">
        <v>41</v>
      </c>
      <c r="B30">
        <v>3758</v>
      </c>
      <c r="C30">
        <v>3758</v>
      </c>
      <c r="D30" s="21">
        <f>SUM(C30/C47)</f>
        <v>0.07893465521224978</v>
      </c>
      <c r="E30" s="22"/>
      <c r="F30" s="20"/>
      <c r="I30" s="21"/>
      <c r="K30" s="14"/>
      <c r="L30" s="12" t="s">
        <v>52</v>
      </c>
      <c r="M30" s="12"/>
      <c r="N30" s="13"/>
    </row>
    <row r="31" spans="1:14" ht="12.75">
      <c r="A31" s="20" t="s">
        <v>53</v>
      </c>
      <c r="B31">
        <v>4</v>
      </c>
      <c r="C31">
        <v>4</v>
      </c>
      <c r="D31" s="21">
        <f>SUM(C31/C47)</f>
        <v>8.401772774055326E-05</v>
      </c>
      <c r="E31" s="22"/>
      <c r="F31" s="39"/>
      <c r="G31" s="40"/>
      <c r="H31" s="40"/>
      <c r="I31" s="41"/>
      <c r="K31" s="16" t="s">
        <v>5</v>
      </c>
      <c r="L31" s="17" t="str">
        <f>B5</f>
        <v>01/01 - 31/01</v>
      </c>
      <c r="M31" s="17" t="str">
        <f>C5</f>
        <v>01/01 - 31/01</v>
      </c>
      <c r="N31" s="18" t="s">
        <v>7</v>
      </c>
    </row>
    <row r="32" spans="1:14" ht="12.75">
      <c r="A32" s="20" t="s">
        <v>42</v>
      </c>
      <c r="B32">
        <v>1585</v>
      </c>
      <c r="C32">
        <v>1585</v>
      </c>
      <c r="D32" s="21">
        <f>SUM(C32/C47)</f>
        <v>0.03329202461719423</v>
      </c>
      <c r="E32" s="22"/>
      <c r="F32" s="39"/>
      <c r="G32" s="40"/>
      <c r="H32" s="40"/>
      <c r="I32" s="42"/>
      <c r="K32" s="20" t="s">
        <v>54</v>
      </c>
      <c r="L32">
        <v>0</v>
      </c>
      <c r="M32">
        <v>0</v>
      </c>
      <c r="N32" s="21">
        <f>SUM(M32/M48)</f>
        <v>0</v>
      </c>
    </row>
    <row r="33" spans="1:14" ht="12.75">
      <c r="A33" s="39" t="s">
        <v>55</v>
      </c>
      <c r="B33">
        <v>23</v>
      </c>
      <c r="C33">
        <v>23</v>
      </c>
      <c r="D33" s="21">
        <f>SUM(C33/C47)</f>
        <v>0.00048310193450818123</v>
      </c>
      <c r="E33" s="22"/>
      <c r="F33" s="39"/>
      <c r="G33" s="43"/>
      <c r="H33" s="43"/>
      <c r="I33" s="21"/>
      <c r="K33" s="20" t="s">
        <v>56</v>
      </c>
      <c r="L33">
        <v>0</v>
      </c>
      <c r="M33">
        <v>0</v>
      </c>
      <c r="N33" s="21">
        <f>SUM(M33/M48)</f>
        <v>0</v>
      </c>
    </row>
    <row r="34" spans="1:14" ht="12.75">
      <c r="A34" s="20" t="s">
        <v>30</v>
      </c>
      <c r="B34">
        <v>2358</v>
      </c>
      <c r="C34">
        <v>2358</v>
      </c>
      <c r="D34" s="21">
        <f>SUM(C34/C47)</f>
        <v>0.04952845050305615</v>
      </c>
      <c r="E34" s="22"/>
      <c r="F34" s="39"/>
      <c r="G34" s="40"/>
      <c r="H34" s="40"/>
      <c r="I34" s="42"/>
      <c r="J34" s="22"/>
      <c r="K34" s="20" t="s">
        <v>24</v>
      </c>
      <c r="L34">
        <v>0</v>
      </c>
      <c r="M34">
        <v>0</v>
      </c>
      <c r="N34" s="21">
        <f>SUM(M34/M48)</f>
        <v>0</v>
      </c>
    </row>
    <row r="35" spans="1:14" ht="12.75">
      <c r="A35" s="20" t="s">
        <v>57</v>
      </c>
      <c r="B35">
        <v>312</v>
      </c>
      <c r="C35">
        <v>312</v>
      </c>
      <c r="D35" s="21">
        <f>SUM(C35/C47)</f>
        <v>0.006553382763763154</v>
      </c>
      <c r="E35" s="22"/>
      <c r="F35" s="39"/>
      <c r="G35" s="40"/>
      <c r="H35" s="40"/>
      <c r="I35" s="42"/>
      <c r="J35" s="22"/>
      <c r="K35" s="20" t="s">
        <v>46</v>
      </c>
      <c r="L35">
        <v>8</v>
      </c>
      <c r="M35">
        <v>8</v>
      </c>
      <c r="N35" s="21">
        <f>SUM(M35/M48)</f>
        <v>0.08695652173913043</v>
      </c>
    </row>
    <row r="36" spans="1:14" ht="12.75">
      <c r="A36" s="20" t="s">
        <v>45</v>
      </c>
      <c r="B36">
        <v>814</v>
      </c>
      <c r="C36">
        <v>814</v>
      </c>
      <c r="D36" s="21">
        <f>SUM(C36/C47)</f>
        <v>0.01709760759520259</v>
      </c>
      <c r="E36" s="22"/>
      <c r="F36" s="39"/>
      <c r="G36" s="40"/>
      <c r="H36" s="40"/>
      <c r="I36" s="42"/>
      <c r="K36" s="20" t="s">
        <v>32</v>
      </c>
      <c r="L36">
        <v>11</v>
      </c>
      <c r="M36">
        <v>11</v>
      </c>
      <c r="N36" s="21">
        <f>SUM(M36/M48)</f>
        <v>0.11956521739130435</v>
      </c>
    </row>
    <row r="37" spans="1:14" ht="12.75">
      <c r="A37" s="20" t="s">
        <v>58</v>
      </c>
      <c r="B37">
        <v>1545</v>
      </c>
      <c r="C37">
        <v>1545</v>
      </c>
      <c r="D37" s="21">
        <f>SUM(C37/C47)</f>
        <v>0.032451847339788696</v>
      </c>
      <c r="E37" s="22"/>
      <c r="F37" s="39"/>
      <c r="G37" s="40"/>
      <c r="H37" s="40"/>
      <c r="I37" s="42"/>
      <c r="K37" s="20" t="s">
        <v>59</v>
      </c>
      <c r="L37">
        <v>26</v>
      </c>
      <c r="M37">
        <v>26</v>
      </c>
      <c r="N37" s="21">
        <f>SUM(M37/M48)</f>
        <v>0.2826086956521739</v>
      </c>
    </row>
    <row r="38" spans="1:14" ht="12.75">
      <c r="A38" s="20" t="s">
        <v>60</v>
      </c>
      <c r="B38">
        <v>0</v>
      </c>
      <c r="C38">
        <v>0</v>
      </c>
      <c r="D38" s="21">
        <f>SUM(C38/C47)</f>
        <v>0</v>
      </c>
      <c r="E38" s="22"/>
      <c r="F38" s="20"/>
      <c r="G38" s="43"/>
      <c r="H38" s="43"/>
      <c r="I38" s="44"/>
      <c r="K38" s="20" t="s">
        <v>61</v>
      </c>
      <c r="L38">
        <v>0</v>
      </c>
      <c r="M38">
        <v>0</v>
      </c>
      <c r="N38" s="21">
        <f>SUM(M38/M48)</f>
        <v>0</v>
      </c>
    </row>
    <row r="39" spans="1:14" ht="12.75">
      <c r="A39" s="20" t="s">
        <v>62</v>
      </c>
      <c r="B39">
        <v>80</v>
      </c>
      <c r="C39">
        <v>80</v>
      </c>
      <c r="D39" s="21">
        <f>SUM(C39/C47)</f>
        <v>0.0016803545548110652</v>
      </c>
      <c r="E39" s="22"/>
      <c r="F39" s="20"/>
      <c r="G39" s="45"/>
      <c r="H39" s="45"/>
      <c r="I39" s="46"/>
      <c r="J39" s="47"/>
      <c r="K39" s="20" t="s">
        <v>34</v>
      </c>
      <c r="L39">
        <v>21</v>
      </c>
      <c r="M39">
        <v>21</v>
      </c>
      <c r="N39" s="21"/>
    </row>
    <row r="40" spans="1:14" ht="12.75">
      <c r="A40" s="20" t="s">
        <v>47</v>
      </c>
      <c r="B40">
        <v>1016</v>
      </c>
      <c r="C40">
        <v>1016</v>
      </c>
      <c r="D40" s="21">
        <f>SUM(C40/C47)</f>
        <v>0.021340502846100527</v>
      </c>
      <c r="E40" s="22"/>
      <c r="F40" s="39"/>
      <c r="G40" s="48"/>
      <c r="H40" s="48"/>
      <c r="I40" s="49"/>
      <c r="J40" s="50"/>
      <c r="K40" s="20" t="s">
        <v>63</v>
      </c>
      <c r="L40">
        <v>0</v>
      </c>
      <c r="M40">
        <v>0</v>
      </c>
      <c r="N40" s="21">
        <f>SUM(M40/M48)</f>
        <v>0</v>
      </c>
    </row>
    <row r="41" spans="1:14" ht="12.75">
      <c r="A41" s="20" t="s">
        <v>64</v>
      </c>
      <c r="B41">
        <v>0</v>
      </c>
      <c r="C41">
        <v>0</v>
      </c>
      <c r="D41" s="21">
        <f>SUM(C41/C47)</f>
        <v>0</v>
      </c>
      <c r="E41" s="22"/>
      <c r="F41" s="39"/>
      <c r="G41" s="48"/>
      <c r="H41" s="48"/>
      <c r="I41" s="49"/>
      <c r="J41" s="31"/>
      <c r="K41" s="20" t="s">
        <v>39</v>
      </c>
      <c r="L41">
        <v>26</v>
      </c>
      <c r="M41">
        <v>26</v>
      </c>
      <c r="N41" s="21">
        <f>SUM(M41/M48)</f>
        <v>0.2826086956521739</v>
      </c>
    </row>
    <row r="42" spans="1:14" ht="12.75">
      <c r="A42" s="20" t="s">
        <v>49</v>
      </c>
      <c r="B42">
        <v>6312</v>
      </c>
      <c r="C42">
        <v>6312</v>
      </c>
      <c r="D42" s="21">
        <f>SUM(C42/C47)</f>
        <v>0.13257997437459304</v>
      </c>
      <c r="E42" s="22"/>
      <c r="F42" s="39"/>
      <c r="G42" s="48"/>
      <c r="H42" s="48"/>
      <c r="I42" s="49"/>
      <c r="J42" s="31"/>
      <c r="K42" s="26"/>
      <c r="N42" s="51"/>
    </row>
    <row r="43" spans="1:14" ht="12.75">
      <c r="A43" s="20" t="s">
        <v>51</v>
      </c>
      <c r="B43">
        <v>4794</v>
      </c>
      <c r="C43">
        <v>4794</v>
      </c>
      <c r="D43" s="21">
        <f>SUM(C43/C47)</f>
        <v>0.10069524669705308</v>
      </c>
      <c r="E43" s="22"/>
      <c r="F43" s="39"/>
      <c r="G43" s="48"/>
      <c r="H43" s="48"/>
      <c r="I43" s="49"/>
      <c r="J43" s="31"/>
      <c r="K43" s="26"/>
      <c r="N43" s="51"/>
    </row>
    <row r="44" spans="1:14" ht="12.75">
      <c r="A44" s="20" t="s">
        <v>34</v>
      </c>
      <c r="B44">
        <v>703</v>
      </c>
      <c r="C44">
        <v>703</v>
      </c>
      <c r="D44" s="21">
        <f>SUM(C44/C47)</f>
        <v>0.014766115650402235</v>
      </c>
      <c r="E44" s="52"/>
      <c r="F44" s="39"/>
      <c r="G44" s="48"/>
      <c r="H44" s="48"/>
      <c r="I44" s="49"/>
      <c r="J44" s="47"/>
      <c r="K44" s="26"/>
      <c r="N44" s="51"/>
    </row>
    <row r="45" spans="1:14" ht="12.75">
      <c r="A45" s="20" t="s">
        <v>36</v>
      </c>
      <c r="B45">
        <v>304</v>
      </c>
      <c r="C45">
        <v>304</v>
      </c>
      <c r="D45" s="21">
        <f>SUM(C45/C47)</f>
        <v>0.006385347308282048</v>
      </c>
      <c r="E45" s="10"/>
      <c r="F45" s="39"/>
      <c r="G45" s="48"/>
      <c r="H45" s="48"/>
      <c r="I45" s="49"/>
      <c r="J45" s="47"/>
      <c r="K45" s="26"/>
      <c r="N45" s="28"/>
    </row>
    <row r="46" spans="1:14" ht="12.75">
      <c r="A46" s="53"/>
      <c r="C46" s="43"/>
      <c r="D46" s="21"/>
      <c r="E46" s="54"/>
      <c r="F46" s="39"/>
      <c r="G46" s="48"/>
      <c r="H46" s="48"/>
      <c r="I46" s="49"/>
      <c r="J46" s="10"/>
      <c r="K46" s="26"/>
      <c r="N46" s="28"/>
    </row>
    <row r="47" spans="1:14" ht="12.75">
      <c r="A47" s="29" t="s">
        <v>65</v>
      </c>
      <c r="B47" s="30">
        <f>SUM(B6:B45)</f>
        <v>47609</v>
      </c>
      <c r="C47" s="30">
        <f>SUM(C6:C45)</f>
        <v>47609</v>
      </c>
      <c r="D47" s="55"/>
      <c r="E47" s="10"/>
      <c r="F47" s="29" t="str">
        <f>A47</f>
        <v>Total JANUARY 2008</v>
      </c>
      <c r="G47" s="32">
        <f>SUM(G6:G29)</f>
        <v>8490</v>
      </c>
      <c r="H47" s="32">
        <f>SUM(H6:H29)</f>
        <v>8490</v>
      </c>
      <c r="I47" s="44"/>
      <c r="J47" s="56"/>
      <c r="K47" s="26"/>
      <c r="N47" s="28"/>
    </row>
    <row r="48" spans="1:14" ht="12.75">
      <c r="A48" s="29" t="s">
        <v>66</v>
      </c>
      <c r="B48" s="30">
        <v>45819</v>
      </c>
      <c r="C48" s="30">
        <v>45819</v>
      </c>
      <c r="D48" s="55"/>
      <c r="E48" s="10"/>
      <c r="F48" s="29" t="str">
        <f>A48</f>
        <v>Total JANUARY 2007</v>
      </c>
      <c r="G48" s="30">
        <v>10082</v>
      </c>
      <c r="H48" s="30">
        <v>10082</v>
      </c>
      <c r="I48" s="55"/>
      <c r="J48" s="56"/>
      <c r="K48" s="29" t="str">
        <f>A47</f>
        <v>Total JANUARY 2008</v>
      </c>
      <c r="L48" s="30">
        <f>SUM(L32:L41)</f>
        <v>92</v>
      </c>
      <c r="M48" s="30">
        <f>SUM(M32:M41)</f>
        <v>92</v>
      </c>
      <c r="N48" s="28"/>
    </row>
    <row r="49" spans="1:14" ht="12.75">
      <c r="A49" s="29" t="s">
        <v>67</v>
      </c>
      <c r="B49" s="32">
        <f>SUM(B47-B48)</f>
        <v>1790</v>
      </c>
      <c r="C49" s="32">
        <f>SUM(C47-C48)</f>
        <v>1790</v>
      </c>
      <c r="D49" s="55"/>
      <c r="E49" s="56"/>
      <c r="F49" s="29" t="str">
        <f>A49</f>
        <v>2008 change 2007</v>
      </c>
      <c r="G49" s="32">
        <f>SUM(G47-G48)</f>
        <v>-1592</v>
      </c>
      <c r="H49" s="32">
        <f>SUM(H47-H48)</f>
        <v>-1592</v>
      </c>
      <c r="I49" s="57"/>
      <c r="J49" s="56"/>
      <c r="K49" s="29" t="str">
        <f>A48</f>
        <v>Total JANUARY 2007</v>
      </c>
      <c r="L49" s="10">
        <v>40</v>
      </c>
      <c r="M49" s="10">
        <v>40</v>
      </c>
      <c r="N49" s="28"/>
    </row>
    <row r="50" spans="1:14" ht="12.75">
      <c r="A50" s="29" t="s">
        <v>68</v>
      </c>
      <c r="B50" s="33">
        <f>SUM(B49/B48)</f>
        <v>0.03906676269669788</v>
      </c>
      <c r="C50" s="33">
        <f>SUM(C49/C48)</f>
        <v>0.03906676269669788</v>
      </c>
      <c r="D50" s="57"/>
      <c r="E50" s="56"/>
      <c r="F50" s="29" t="str">
        <f>A50</f>
        <v>% change 2008 - 2007</v>
      </c>
      <c r="G50" s="33">
        <f>G49/G48</f>
        <v>-0.15790517754413808</v>
      </c>
      <c r="H50" s="33">
        <f>H49/H48</f>
        <v>-0.15790517754413808</v>
      </c>
      <c r="I50" s="57"/>
      <c r="J50"/>
      <c r="K50" s="29" t="str">
        <f>A49</f>
        <v>2008 change 2007</v>
      </c>
      <c r="L50" s="32">
        <f>SUM(L48-L49)</f>
        <v>52</v>
      </c>
      <c r="M50" s="32">
        <f>SUM(M48-M49)</f>
        <v>52</v>
      </c>
      <c r="N50" s="28"/>
    </row>
    <row r="51" spans="1:14" ht="12.75">
      <c r="A51" s="58"/>
      <c r="B51" s="59"/>
      <c r="C51" s="59"/>
      <c r="D51" s="60"/>
      <c r="E51" s="61"/>
      <c r="F51" s="34"/>
      <c r="G51" s="35"/>
      <c r="H51" s="35"/>
      <c r="I51" s="62"/>
      <c r="K51" s="29" t="str">
        <f>A50</f>
        <v>% change 2008 - 2007</v>
      </c>
      <c r="L51" s="33">
        <v>1.3</v>
      </c>
      <c r="M51" s="33">
        <f>SUM((M48-M49)/M49)</f>
        <v>1.3</v>
      </c>
      <c r="N51" s="28"/>
    </row>
    <row r="52" spans="1:14" ht="12.75">
      <c r="A52" s="63"/>
      <c r="B52" s="63"/>
      <c r="C52" s="63"/>
      <c r="D52" s="63"/>
      <c r="E52" s="63"/>
      <c r="F52" s="63"/>
      <c r="K52" s="58"/>
      <c r="L52" s="64"/>
      <c r="M52" s="64"/>
      <c r="N52" s="36"/>
    </row>
    <row r="53" spans="5:14" ht="12.75">
      <c r="E53" s="63"/>
      <c r="K53" s="27"/>
      <c r="L53" s="27"/>
      <c r="M53" s="27"/>
      <c r="N53" s="65"/>
    </row>
    <row r="54" ht="12.75">
      <c r="E54" s="66"/>
    </row>
    <row r="58" ht="12.75">
      <c r="E58" s="63"/>
    </row>
    <row r="63" ht="12.75">
      <c r="E63" s="19"/>
    </row>
    <row r="64" ht="12.75">
      <c r="E64" s="19"/>
    </row>
    <row r="65" ht="12.75">
      <c r="E65" s="19"/>
    </row>
    <row r="66" ht="12.75">
      <c r="E66" s="19"/>
    </row>
  </sheetData>
  <mergeCells count="5">
    <mergeCell ref="L30:N30"/>
    <mergeCell ref="A1:N1"/>
    <mergeCell ref="B4:D4"/>
    <mergeCell ref="G4:I4"/>
    <mergeCell ref="L4:N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66"/>
  <sheetViews>
    <sheetView zoomScale="65" zoomScaleNormal="65" workbookViewId="0" topLeftCell="A1">
      <selection activeCell="A1" sqref="A1:IV16384"/>
    </sheetView>
  </sheetViews>
  <sheetFormatPr defaultColWidth="9.140625" defaultRowHeight="12.75"/>
  <cols>
    <col min="1" max="1" width="29.421875" style="0" customWidth="1"/>
    <col min="2" max="2" width="15.140625" style="0" customWidth="1"/>
    <col min="3" max="3" width="14.28125" style="0" customWidth="1"/>
    <col min="4" max="4" width="11.28125" style="0" customWidth="1"/>
    <col min="5" max="5" width="1.57421875" style="0" customWidth="1"/>
    <col min="6" max="6" width="29.00390625" style="0" customWidth="1"/>
    <col min="7" max="7" width="14.7109375" style="37" customWidth="1"/>
    <col min="8" max="8" width="14.28125" style="37" customWidth="1"/>
    <col min="9" max="9" width="9.28125" style="37" customWidth="1"/>
    <col min="10" max="10" width="1.421875" style="37" customWidth="1"/>
    <col min="11" max="11" width="30.421875" style="37" customWidth="1"/>
    <col min="12" max="12" width="14.8515625" style="0" customWidth="1"/>
    <col min="13" max="13" width="15.00390625" style="0" customWidth="1"/>
    <col min="14" max="14" width="11.00390625" style="38" customWidth="1"/>
  </cols>
  <sheetData>
    <row r="1" spans="1:14" s="2" customFormat="1" ht="26.25">
      <c r="A1" s="1" t="s">
        <v>112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4" customFormat="1" ht="12.75">
      <c r="A2" s="3" t="s">
        <v>1</v>
      </c>
      <c r="N2" s="5"/>
    </row>
    <row r="3" spans="1:14" s="4" customFormat="1" ht="12.75">
      <c r="A3" s="3"/>
      <c r="B3" s="6"/>
      <c r="G3" s="6"/>
      <c r="H3" s="6"/>
      <c r="I3" s="6"/>
      <c r="J3" s="6"/>
      <c r="K3" s="6"/>
      <c r="L3" s="6"/>
      <c r="M3" s="6"/>
      <c r="N3" s="5"/>
    </row>
    <row r="4" spans="1:14" s="15" customFormat="1" ht="12.75">
      <c r="A4" s="7"/>
      <c r="B4" s="8" t="s">
        <v>2</v>
      </c>
      <c r="C4" s="8"/>
      <c r="D4" s="9"/>
      <c r="E4" s="10"/>
      <c r="F4" s="11"/>
      <c r="G4" s="12" t="s">
        <v>3</v>
      </c>
      <c r="H4" s="12"/>
      <c r="I4" s="13"/>
      <c r="J4" s="6"/>
      <c r="K4" s="14"/>
      <c r="L4" s="12" t="s">
        <v>4</v>
      </c>
      <c r="M4" s="12"/>
      <c r="N4" s="13"/>
    </row>
    <row r="5" spans="1:14" s="19" customFormat="1" ht="12.75">
      <c r="A5" s="16" t="s">
        <v>5</v>
      </c>
      <c r="B5" s="17" t="s">
        <v>113</v>
      </c>
      <c r="C5" s="17" t="s">
        <v>114</v>
      </c>
      <c r="D5" s="18" t="s">
        <v>7</v>
      </c>
      <c r="E5" s="10"/>
      <c r="F5" s="16" t="s">
        <v>5</v>
      </c>
      <c r="G5" s="17" t="str">
        <f>B5</f>
        <v>01/10 - 31/10</v>
      </c>
      <c r="H5" s="17" t="str">
        <f>C5</f>
        <v>01/01 - 31/10</v>
      </c>
      <c r="I5" s="18" t="s">
        <v>7</v>
      </c>
      <c r="J5" s="10"/>
      <c r="K5" s="16" t="s">
        <v>5</v>
      </c>
      <c r="L5" s="17" t="str">
        <f>B5</f>
        <v>01/10 - 31/10</v>
      </c>
      <c r="M5" s="17" t="str">
        <f>C5</f>
        <v>01/01 - 31/10</v>
      </c>
      <c r="N5" s="18" t="s">
        <v>7</v>
      </c>
    </row>
    <row r="6" spans="1:14" ht="12.75">
      <c r="A6" s="20" t="s">
        <v>8</v>
      </c>
      <c r="B6">
        <v>3</v>
      </c>
      <c r="C6">
        <v>363</v>
      </c>
      <c r="D6" s="21">
        <f>SUM(C6/C48)</f>
        <v>0.0024073214404138205</v>
      </c>
      <c r="E6" s="22"/>
      <c r="F6" s="20" t="s">
        <v>9</v>
      </c>
      <c r="G6" s="23">
        <v>1</v>
      </c>
      <c r="H6" s="23">
        <v>112</v>
      </c>
      <c r="I6" s="21">
        <f>SUM(H6/H48)</f>
        <v>0.003817964888358616</v>
      </c>
      <c r="J6" s="22"/>
      <c r="K6" s="20" t="s">
        <v>72</v>
      </c>
      <c r="L6">
        <v>1</v>
      </c>
      <c r="M6">
        <v>47</v>
      </c>
      <c r="N6" s="21">
        <f>SUM(M6/M22)</f>
        <v>0.01371461920046688</v>
      </c>
    </row>
    <row r="7" spans="1:14" ht="12.75">
      <c r="A7" s="20" t="s">
        <v>11</v>
      </c>
      <c r="B7">
        <v>113</v>
      </c>
      <c r="C7">
        <v>5026</v>
      </c>
      <c r="D7" s="21">
        <f>SUM(C7/C48)</f>
        <v>0.03333112275349824</v>
      </c>
      <c r="E7" s="22"/>
      <c r="F7" s="20" t="s">
        <v>12</v>
      </c>
      <c r="G7" s="23">
        <v>0</v>
      </c>
      <c r="H7" s="23">
        <v>57</v>
      </c>
      <c r="I7" s="21">
        <f>SUM(H7/H48)</f>
        <v>0.0019430714163967957</v>
      </c>
      <c r="J7" s="22"/>
      <c r="K7" s="20" t="s">
        <v>13</v>
      </c>
      <c r="L7">
        <v>27</v>
      </c>
      <c r="M7">
        <v>435</v>
      </c>
      <c r="N7" s="21">
        <f>SUM(M7/M22)</f>
        <v>0.1269331777064488</v>
      </c>
    </row>
    <row r="8" spans="1:14" ht="12.75">
      <c r="A8" s="20" t="s">
        <v>14</v>
      </c>
      <c r="B8">
        <v>44</v>
      </c>
      <c r="C8">
        <v>5616</v>
      </c>
      <c r="D8" s="21">
        <f>SUM(C8/C48)</f>
        <v>0.03724384906160886</v>
      </c>
      <c r="E8" s="22"/>
      <c r="F8" s="20" t="s">
        <v>15</v>
      </c>
      <c r="G8" s="23">
        <v>75</v>
      </c>
      <c r="H8" s="23">
        <v>1084</v>
      </c>
      <c r="I8" s="21">
        <f>SUM(H8/H48)</f>
        <v>0.0369524458837566</v>
      </c>
      <c r="J8" s="22"/>
      <c r="K8" s="20" t="s">
        <v>16</v>
      </c>
      <c r="L8">
        <v>12</v>
      </c>
      <c r="M8">
        <v>190</v>
      </c>
      <c r="N8" s="21">
        <f>SUM(M8/M22)</f>
        <v>0.05544207761890867</v>
      </c>
    </row>
    <row r="9" spans="1:14" ht="12.75">
      <c r="A9" s="24" t="s">
        <v>17</v>
      </c>
      <c r="B9">
        <v>0</v>
      </c>
      <c r="C9">
        <v>0</v>
      </c>
      <c r="D9" s="21">
        <f>SUM(C9/C48)</f>
        <v>0</v>
      </c>
      <c r="E9" s="22"/>
      <c r="F9" s="20" t="s">
        <v>29</v>
      </c>
      <c r="G9" s="23">
        <v>0</v>
      </c>
      <c r="H9" s="23">
        <v>25</v>
      </c>
      <c r="I9" s="21">
        <f>SUM(H9/H49)</f>
        <v>0.0005829816011006692</v>
      </c>
      <c r="J9" s="22"/>
      <c r="K9" s="20" t="s">
        <v>19</v>
      </c>
      <c r="L9">
        <v>0</v>
      </c>
      <c r="M9">
        <v>145</v>
      </c>
      <c r="N9" s="21">
        <f>SUM(M9/M22)</f>
        <v>0.04231105923548293</v>
      </c>
    </row>
    <row r="10" spans="1:14" ht="12.75">
      <c r="A10" s="20" t="s">
        <v>9</v>
      </c>
      <c r="B10">
        <v>4</v>
      </c>
      <c r="C10">
        <v>1303</v>
      </c>
      <c r="D10" s="21">
        <f>SUM(C10/C48)</f>
        <v>0.00864115657536972</v>
      </c>
      <c r="E10" s="22"/>
      <c r="F10" s="20" t="s">
        <v>18</v>
      </c>
      <c r="G10" s="23">
        <v>28</v>
      </c>
      <c r="H10" s="23">
        <v>1236</v>
      </c>
      <c r="I10" s="21">
        <f>SUM(H10/H48)</f>
        <v>0.04213396966081473</v>
      </c>
      <c r="J10" s="22"/>
      <c r="K10" s="20" t="s">
        <v>21</v>
      </c>
      <c r="L10">
        <v>15</v>
      </c>
      <c r="M10">
        <v>259</v>
      </c>
      <c r="N10" s="21">
        <f>SUM(M10/M22)</f>
        <v>0.07557630580682813</v>
      </c>
    </row>
    <row r="11" spans="1:14" ht="12.75">
      <c r="A11" s="20" t="s">
        <v>22</v>
      </c>
      <c r="B11">
        <v>1</v>
      </c>
      <c r="C11">
        <v>160</v>
      </c>
      <c r="D11" s="21">
        <f>SUM(C11/C48)</f>
        <v>0.0010610783208435573</v>
      </c>
      <c r="E11" s="22"/>
      <c r="F11" s="20" t="s">
        <v>20</v>
      </c>
      <c r="G11" s="23">
        <v>244</v>
      </c>
      <c r="H11" s="23">
        <v>6191</v>
      </c>
      <c r="I11" s="21">
        <f>SUM(H11/H48)</f>
        <v>0.211044826998466</v>
      </c>
      <c r="J11" s="22"/>
      <c r="K11" s="20" t="s">
        <v>24</v>
      </c>
      <c r="L11">
        <v>8</v>
      </c>
      <c r="M11">
        <v>276</v>
      </c>
      <c r="N11" s="21">
        <f>SUM(M11/M22)</f>
        <v>0.08053691275167785</v>
      </c>
    </row>
    <row r="12" spans="1:14" ht="12.75">
      <c r="A12" s="20" t="s">
        <v>15</v>
      </c>
      <c r="B12">
        <v>46</v>
      </c>
      <c r="C12">
        <v>2383</v>
      </c>
      <c r="D12" s="21">
        <f>SUM(C12/C48)</f>
        <v>0.015803435241063733</v>
      </c>
      <c r="E12" s="22"/>
      <c r="F12" s="20" t="s">
        <v>23</v>
      </c>
      <c r="G12" s="23">
        <v>26</v>
      </c>
      <c r="H12" s="23">
        <v>1782</v>
      </c>
      <c r="I12" s="21">
        <f>SUM(H12/H48)</f>
        <v>0.06074654849156298</v>
      </c>
      <c r="J12" s="22"/>
      <c r="K12" s="20" t="s">
        <v>26</v>
      </c>
      <c r="L12">
        <v>16</v>
      </c>
      <c r="M12">
        <v>283</v>
      </c>
      <c r="N12" s="21">
        <f>SUM(M12/M22)</f>
        <v>0.08257951561132186</v>
      </c>
    </row>
    <row r="13" spans="1:14" ht="13.5" customHeight="1">
      <c r="A13" s="20" t="s">
        <v>27</v>
      </c>
      <c r="B13">
        <v>2</v>
      </c>
      <c r="C13">
        <v>463</v>
      </c>
      <c r="D13" s="21">
        <f>SUM(C13/C48)</f>
        <v>0.0030704953909410438</v>
      </c>
      <c r="E13" s="22"/>
      <c r="F13" s="20" t="s">
        <v>25</v>
      </c>
      <c r="G13" s="23">
        <v>14</v>
      </c>
      <c r="H13" s="23">
        <v>873</v>
      </c>
      <c r="I13" s="21">
        <f>SUM(H13/H48)</f>
        <v>0.029759672745866713</v>
      </c>
      <c r="J13" s="22"/>
      <c r="K13" s="20" t="s">
        <v>28</v>
      </c>
      <c r="L13">
        <v>2</v>
      </c>
      <c r="M13">
        <v>152</v>
      </c>
      <c r="N13" s="21">
        <f>SUM(M13/M22)</f>
        <v>0.044353662095126936</v>
      </c>
    </row>
    <row r="14" spans="1:14" ht="12.75">
      <c r="A14" s="20" t="s">
        <v>29</v>
      </c>
      <c r="B14">
        <v>1</v>
      </c>
      <c r="C14">
        <v>40</v>
      </c>
      <c r="D14" s="21">
        <f>SUM(C14/C48)</f>
        <v>0.0002652695802108893</v>
      </c>
      <c r="E14" s="22"/>
      <c r="F14" s="20" t="s">
        <v>19</v>
      </c>
      <c r="G14" s="23">
        <v>5</v>
      </c>
      <c r="H14" s="23">
        <v>240</v>
      </c>
      <c r="I14" s="21">
        <f>SUM(H14/H48)</f>
        <v>0.008181353332197034</v>
      </c>
      <c r="J14" s="22"/>
      <c r="K14" s="20" t="s">
        <v>30</v>
      </c>
      <c r="L14">
        <v>12</v>
      </c>
      <c r="M14">
        <v>178</v>
      </c>
      <c r="N14" s="21">
        <f>SUM(M14/M22)</f>
        <v>0.0519404727166618</v>
      </c>
    </row>
    <row r="15" spans="1:14" ht="12.75">
      <c r="A15" s="20" t="s">
        <v>18</v>
      </c>
      <c r="B15">
        <v>39</v>
      </c>
      <c r="C15">
        <v>1925</v>
      </c>
      <c r="D15" s="21">
        <f>SUM(C15/C48)</f>
        <v>0.012766098547649048</v>
      </c>
      <c r="E15" s="22"/>
      <c r="F15" s="20" t="s">
        <v>21</v>
      </c>
      <c r="G15" s="23">
        <v>5</v>
      </c>
      <c r="H15" s="23">
        <v>132</v>
      </c>
      <c r="I15" s="21">
        <f>SUM(H15/H48)</f>
        <v>0.004499744332708369</v>
      </c>
      <c r="J15" s="22"/>
      <c r="K15" s="20" t="s">
        <v>32</v>
      </c>
      <c r="L15">
        <v>15</v>
      </c>
      <c r="M15">
        <v>670</v>
      </c>
      <c r="N15" s="21">
        <f>SUM(M15/M22)</f>
        <v>0.19550627370878318</v>
      </c>
    </row>
    <row r="16" spans="1:14" ht="12.75">
      <c r="A16" s="20" t="s">
        <v>20</v>
      </c>
      <c r="B16">
        <v>364</v>
      </c>
      <c r="C16">
        <v>18868</v>
      </c>
      <c r="D16" s="21">
        <f>SUM(C16/C48)</f>
        <v>0.12512766098547648</v>
      </c>
      <c r="E16" s="22"/>
      <c r="F16" s="20" t="s">
        <v>73</v>
      </c>
      <c r="G16" s="23">
        <v>0</v>
      </c>
      <c r="H16" s="23">
        <v>36</v>
      </c>
      <c r="I16" s="21">
        <f>SUM(H16/H48)</f>
        <v>0.0012272029998295552</v>
      </c>
      <c r="J16" s="22"/>
      <c r="K16" s="20" t="s">
        <v>34</v>
      </c>
      <c r="L16">
        <v>11</v>
      </c>
      <c r="M16">
        <v>558</v>
      </c>
      <c r="N16" s="21">
        <f>SUM(M16/M22)</f>
        <v>0.16282462795447913</v>
      </c>
    </row>
    <row r="17" spans="1:14" ht="12.75">
      <c r="A17" s="20" t="s">
        <v>23</v>
      </c>
      <c r="B17">
        <v>77</v>
      </c>
      <c r="C17">
        <v>12533</v>
      </c>
      <c r="D17" s="21">
        <f>SUM(C17/C48)</f>
        <v>0.0831155912195769</v>
      </c>
      <c r="E17" s="22"/>
      <c r="F17" s="24" t="s">
        <v>31</v>
      </c>
      <c r="G17" s="23">
        <v>4</v>
      </c>
      <c r="H17" s="23">
        <v>402</v>
      </c>
      <c r="I17" s="21">
        <f>SUM(H17/H48)</f>
        <v>0.013703766831430032</v>
      </c>
      <c r="J17" s="22"/>
      <c r="K17" s="20" t="s">
        <v>36</v>
      </c>
      <c r="L17">
        <v>0</v>
      </c>
      <c r="M17">
        <v>1</v>
      </c>
      <c r="N17" s="21">
        <f>SUM(M17/M22)</f>
        <v>0.0002918004085205719</v>
      </c>
    </row>
    <row r="18" spans="1:14" ht="12.75">
      <c r="A18" s="20" t="s">
        <v>37</v>
      </c>
      <c r="B18">
        <v>55</v>
      </c>
      <c r="C18">
        <v>3113</v>
      </c>
      <c r="D18" s="21">
        <f>SUM(C18/C48)</f>
        <v>0.020644605079912462</v>
      </c>
      <c r="E18" s="22"/>
      <c r="F18" s="24" t="s">
        <v>33</v>
      </c>
      <c r="G18" s="23">
        <v>9</v>
      </c>
      <c r="H18" s="23">
        <v>614</v>
      </c>
      <c r="I18" s="21">
        <f>SUM(H18/H48)</f>
        <v>0.020930628941537414</v>
      </c>
      <c r="J18" s="22"/>
      <c r="K18" s="20" t="s">
        <v>39</v>
      </c>
      <c r="L18">
        <v>19</v>
      </c>
      <c r="M18">
        <v>233</v>
      </c>
      <c r="N18" s="21">
        <f>SUM(M18/M22)</f>
        <v>0.06798949518529326</v>
      </c>
    </row>
    <row r="19" spans="1:14" ht="12.75">
      <c r="A19" s="20" t="s">
        <v>25</v>
      </c>
      <c r="B19">
        <v>38</v>
      </c>
      <c r="C19">
        <v>5334</v>
      </c>
      <c r="D19" s="21">
        <f>SUM(C19/C48)</f>
        <v>0.03537369852112209</v>
      </c>
      <c r="E19" s="22"/>
      <c r="F19" s="24" t="s">
        <v>35</v>
      </c>
      <c r="G19" s="23">
        <v>0</v>
      </c>
      <c r="H19" s="23">
        <v>39</v>
      </c>
      <c r="I19" s="21">
        <f>SUM(H19/H48)</f>
        <v>0.001329469916482018</v>
      </c>
      <c r="J19" s="22"/>
      <c r="K19" s="20"/>
      <c r="L19" s="25"/>
      <c r="M19" s="25"/>
      <c r="N19" s="21"/>
    </row>
    <row r="20" spans="1:14" ht="12.75">
      <c r="A20" s="20" t="s">
        <v>19</v>
      </c>
      <c r="B20">
        <v>0</v>
      </c>
      <c r="C20">
        <v>0</v>
      </c>
      <c r="D20" s="21">
        <f>SUM(C20/C48)</f>
        <v>0</v>
      </c>
      <c r="E20" s="22"/>
      <c r="F20" s="20" t="s">
        <v>38</v>
      </c>
      <c r="G20" s="23">
        <v>0</v>
      </c>
      <c r="H20" s="23">
        <v>72</v>
      </c>
      <c r="I20" s="21">
        <f>SUM(H20/H48)</f>
        <v>0.0024544059996591105</v>
      </c>
      <c r="J20" s="22"/>
      <c r="K20" s="20"/>
      <c r="L20" s="25"/>
      <c r="M20" s="25"/>
      <c r="N20" s="21"/>
    </row>
    <row r="21" spans="1:14" ht="12.75">
      <c r="A21" s="20" t="s">
        <v>40</v>
      </c>
      <c r="B21">
        <v>9</v>
      </c>
      <c r="C21">
        <v>402</v>
      </c>
      <c r="D21" s="21">
        <f>SUM(C21/C48)</f>
        <v>0.0026659592811194375</v>
      </c>
      <c r="E21" s="22"/>
      <c r="F21" s="20" t="s">
        <v>26</v>
      </c>
      <c r="G21" s="23">
        <v>87</v>
      </c>
      <c r="H21" s="23">
        <v>1676</v>
      </c>
      <c r="I21" s="21">
        <f>SUM(H21/H48)</f>
        <v>0.05713311743650929</v>
      </c>
      <c r="J21" s="22"/>
      <c r="K21" s="26"/>
      <c r="L21" s="27"/>
      <c r="M21" s="27"/>
      <c r="N21" s="28"/>
    </row>
    <row r="22" spans="1:17" ht="12.75">
      <c r="A22" s="20" t="s">
        <v>73</v>
      </c>
      <c r="B22">
        <v>2</v>
      </c>
      <c r="C22">
        <v>83</v>
      </c>
      <c r="D22" s="21">
        <f>SUM(C22/C49)</f>
        <v>0.0004501231059578945</v>
      </c>
      <c r="E22" s="22"/>
      <c r="F22" s="20" t="s">
        <v>28</v>
      </c>
      <c r="G22" s="23">
        <v>15</v>
      </c>
      <c r="H22" s="23">
        <v>1095</v>
      </c>
      <c r="I22" s="21">
        <f>SUM(H22/H48)</f>
        <v>0.03732742457814897</v>
      </c>
      <c r="J22" s="22"/>
      <c r="K22" s="29" t="str">
        <f>F48</f>
        <v>Total OCTOBER 2008</v>
      </c>
      <c r="L22" s="10">
        <f>SUM(L6:L21)</f>
        <v>138</v>
      </c>
      <c r="M22" s="30">
        <f>SUM(M6:M21)</f>
        <v>3427</v>
      </c>
      <c r="N22" s="28"/>
      <c r="P22" s="31"/>
      <c r="Q22" s="31"/>
    </row>
    <row r="23" spans="1:17" ht="12.75">
      <c r="A23" s="20" t="s">
        <v>31</v>
      </c>
      <c r="B23">
        <v>43</v>
      </c>
      <c r="C23">
        <v>3716</v>
      </c>
      <c r="D23" s="21">
        <f>SUM(C23/C48)</f>
        <v>0.02464354400159162</v>
      </c>
      <c r="E23" s="22"/>
      <c r="F23" s="20" t="s">
        <v>41</v>
      </c>
      <c r="G23" s="23">
        <v>48</v>
      </c>
      <c r="H23" s="23">
        <v>2396</v>
      </c>
      <c r="I23" s="21">
        <f>SUM(H23/H48)</f>
        <v>0.08167717743310039</v>
      </c>
      <c r="J23" s="22"/>
      <c r="K23" s="29" t="str">
        <f>F49</f>
        <v>Total OCTOBER 2007</v>
      </c>
      <c r="L23" s="10">
        <v>327</v>
      </c>
      <c r="M23" s="30">
        <v>5615</v>
      </c>
      <c r="N23" s="28"/>
      <c r="P23" s="32"/>
      <c r="Q23" s="32"/>
    </row>
    <row r="24" spans="1:17" ht="12.75">
      <c r="A24" s="20" t="s">
        <v>33</v>
      </c>
      <c r="B24">
        <v>4</v>
      </c>
      <c r="C24">
        <v>1402</v>
      </c>
      <c r="D24" s="21">
        <f>SUM(C24/C48)</f>
        <v>0.00929769878639167</v>
      </c>
      <c r="E24" s="22"/>
      <c r="F24" s="20" t="s">
        <v>42</v>
      </c>
      <c r="G24" s="23">
        <v>36</v>
      </c>
      <c r="H24" s="23">
        <v>906</v>
      </c>
      <c r="I24" s="21">
        <f>SUM(H24/H48)</f>
        <v>0.030884608829043803</v>
      </c>
      <c r="J24" s="22"/>
      <c r="K24" s="29" t="str">
        <f>F50</f>
        <v>2008 change 2007</v>
      </c>
      <c r="L24" s="32">
        <f>SUM(L22-L23)</f>
        <v>-189</v>
      </c>
      <c r="M24" s="32">
        <f>SUM(M22-M23)</f>
        <v>-2188</v>
      </c>
      <c r="N24" s="28"/>
      <c r="P24" s="33"/>
      <c r="Q24" s="33"/>
    </row>
    <row r="25" spans="1:14" ht="12.75">
      <c r="A25" s="20" t="s">
        <v>44</v>
      </c>
      <c r="B25">
        <v>3</v>
      </c>
      <c r="C25">
        <v>1031</v>
      </c>
      <c r="D25" s="21">
        <f>SUM(C25/C48)</f>
        <v>0.006837323429935672</v>
      </c>
      <c r="E25" s="22"/>
      <c r="F25" s="24" t="s">
        <v>43</v>
      </c>
      <c r="G25" s="23">
        <v>0</v>
      </c>
      <c r="H25" s="23">
        <v>2</v>
      </c>
      <c r="I25" s="21">
        <f>SUM(H25/H48)</f>
        <v>6.817794443497529E-05</v>
      </c>
      <c r="J25" s="22"/>
      <c r="K25" s="29" t="str">
        <f>F51</f>
        <v>% change 2008 - 2007</v>
      </c>
      <c r="L25" s="33">
        <f>SUM((L22-L23)/L23)</f>
        <v>-0.5779816513761468</v>
      </c>
      <c r="M25" s="33">
        <f>SUM((M22-M23)/M23)</f>
        <v>-0.3896705253784506</v>
      </c>
      <c r="N25" s="28"/>
    </row>
    <row r="26" spans="1:14" ht="12.75">
      <c r="A26" s="20" t="s">
        <v>38</v>
      </c>
      <c r="B26">
        <v>41</v>
      </c>
      <c r="C26">
        <v>4398</v>
      </c>
      <c r="D26" s="21">
        <f>SUM(C26/C48)</f>
        <v>0.02916639034418728</v>
      </c>
      <c r="E26" s="22"/>
      <c r="F26" s="20" t="s">
        <v>30</v>
      </c>
      <c r="G26" s="23">
        <v>155</v>
      </c>
      <c r="H26" s="23">
        <v>1618</v>
      </c>
      <c r="I26" s="21">
        <f>SUM(H26/H48)</f>
        <v>0.055155957047895006</v>
      </c>
      <c r="J26" s="22"/>
      <c r="K26" s="29"/>
      <c r="L26" s="33"/>
      <c r="M26" s="33"/>
      <c r="N26" s="28"/>
    </row>
    <row r="27" spans="1:14" ht="12.75">
      <c r="A27" s="20" t="s">
        <v>46</v>
      </c>
      <c r="B27">
        <v>23</v>
      </c>
      <c r="C27">
        <v>4053</v>
      </c>
      <c r="D27" s="21">
        <f>SUM(C27/C48)</f>
        <v>0.02687844021486836</v>
      </c>
      <c r="E27" s="22"/>
      <c r="F27" s="20" t="s">
        <v>94</v>
      </c>
      <c r="G27" s="23">
        <v>0</v>
      </c>
      <c r="H27" s="23">
        <v>16</v>
      </c>
      <c r="I27" s="21">
        <f>SUM(H27/H49)</f>
        <v>0.00037310822470442833</v>
      </c>
      <c r="J27" s="22"/>
      <c r="K27" s="29"/>
      <c r="L27" s="33"/>
      <c r="M27" s="33"/>
      <c r="N27" s="28"/>
    </row>
    <row r="28" spans="1:14" ht="12.75">
      <c r="A28" s="20" t="s">
        <v>48</v>
      </c>
      <c r="B28">
        <v>0</v>
      </c>
      <c r="C28">
        <v>1</v>
      </c>
      <c r="D28" s="21">
        <f>SUM(C28/C48)</f>
        <v>6.631739505272233E-06</v>
      </c>
      <c r="E28" s="22"/>
      <c r="F28" s="20" t="s">
        <v>45</v>
      </c>
      <c r="G28" s="23">
        <v>1</v>
      </c>
      <c r="H28" s="23">
        <v>61</v>
      </c>
      <c r="I28" s="21">
        <f>SUM(H28/H48)</f>
        <v>0.0020794273052667464</v>
      </c>
      <c r="J28" s="22"/>
      <c r="K28" s="34"/>
      <c r="L28" s="35"/>
      <c r="M28" s="35"/>
      <c r="N28" s="36"/>
    </row>
    <row r="29" spans="1:12" ht="12.75">
      <c r="A29" s="20" t="s">
        <v>50</v>
      </c>
      <c r="B29">
        <v>8</v>
      </c>
      <c r="C29">
        <v>1104</v>
      </c>
      <c r="D29" s="21">
        <f>SUM(C29/C48)</f>
        <v>0.007321440413820545</v>
      </c>
      <c r="E29" s="22"/>
      <c r="F29" s="20" t="s">
        <v>47</v>
      </c>
      <c r="G29" s="23">
        <v>1</v>
      </c>
      <c r="H29" s="23">
        <v>68</v>
      </c>
      <c r="I29" s="21">
        <f>SUM(H29/H48)</f>
        <v>0.00231805011078916</v>
      </c>
      <c r="J29" s="22"/>
      <c r="L29" s="19"/>
    </row>
    <row r="30" spans="1:14" ht="12.75">
      <c r="A30" s="20" t="s">
        <v>28</v>
      </c>
      <c r="B30">
        <v>27</v>
      </c>
      <c r="C30">
        <v>1911</v>
      </c>
      <c r="D30" s="21">
        <f>SUM(C30/C48)</f>
        <v>0.012673254194575236</v>
      </c>
      <c r="E30" s="22"/>
      <c r="F30" s="20" t="s">
        <v>49</v>
      </c>
      <c r="G30" s="23">
        <v>44</v>
      </c>
      <c r="H30" s="23">
        <v>3422</v>
      </c>
      <c r="I30" s="21">
        <f>SUM(H30/H48)</f>
        <v>0.11665246292824272</v>
      </c>
      <c r="K30" s="14"/>
      <c r="L30" s="12" t="s">
        <v>52</v>
      </c>
      <c r="M30" s="12"/>
      <c r="N30" s="13"/>
    </row>
    <row r="31" spans="1:14" ht="12.75">
      <c r="A31" s="20" t="s">
        <v>41</v>
      </c>
      <c r="B31">
        <v>66</v>
      </c>
      <c r="C31">
        <v>11228</v>
      </c>
      <c r="D31" s="21">
        <f>SUM(C31/C48)</f>
        <v>0.07446117116519663</v>
      </c>
      <c r="E31" s="22"/>
      <c r="F31" s="20" t="s">
        <v>51</v>
      </c>
      <c r="G31" s="23">
        <v>82</v>
      </c>
      <c r="H31" s="23">
        <v>4032</v>
      </c>
      <c r="I31" s="21">
        <f>SUM(H31/H48)</f>
        <v>0.13744673598091017</v>
      </c>
      <c r="K31" s="16" t="s">
        <v>5</v>
      </c>
      <c r="L31" s="17" t="str">
        <f>B5</f>
        <v>01/10 - 31/10</v>
      </c>
      <c r="M31" s="17" t="str">
        <f>C5</f>
        <v>01/01 - 31/10</v>
      </c>
      <c r="N31" s="18" t="s">
        <v>7</v>
      </c>
    </row>
    <row r="32" spans="1:14" ht="12.75">
      <c r="A32" s="20" t="s">
        <v>53</v>
      </c>
      <c r="B32">
        <v>0</v>
      </c>
      <c r="C32">
        <v>9</v>
      </c>
      <c r="D32" s="21">
        <f>SUM(C32/C48)</f>
        <v>5.968565554745009E-05</v>
      </c>
      <c r="E32" s="22"/>
      <c r="F32" s="20" t="s">
        <v>36</v>
      </c>
      <c r="G32" s="23">
        <v>63</v>
      </c>
      <c r="H32" s="23">
        <v>1184</v>
      </c>
      <c r="I32" s="21">
        <f>SUM(H32/H48)</f>
        <v>0.04036134310550537</v>
      </c>
      <c r="K32" s="20" t="s">
        <v>54</v>
      </c>
      <c r="L32">
        <v>0</v>
      </c>
      <c r="M32">
        <v>0</v>
      </c>
      <c r="N32" s="21">
        <f>SUM(M32/M48)</f>
        <v>0</v>
      </c>
    </row>
    <row r="33" spans="1:14" ht="12.75">
      <c r="A33" s="20" t="s">
        <v>42</v>
      </c>
      <c r="B33">
        <v>39</v>
      </c>
      <c r="C33">
        <v>5387</v>
      </c>
      <c r="D33" s="21">
        <f>SUM(C33/C48)</f>
        <v>0.03572518071490152</v>
      </c>
      <c r="E33" s="22"/>
      <c r="F33" s="20"/>
      <c r="I33" s="21"/>
      <c r="K33" s="20" t="s">
        <v>56</v>
      </c>
      <c r="L33">
        <v>0</v>
      </c>
      <c r="M33">
        <v>0</v>
      </c>
      <c r="N33" s="21">
        <f>SUM(M33/M48)</f>
        <v>0</v>
      </c>
    </row>
    <row r="34" spans="1:14" ht="12.75">
      <c r="A34" s="39" t="s">
        <v>55</v>
      </c>
      <c r="B34">
        <v>0</v>
      </c>
      <c r="C34">
        <v>54</v>
      </c>
      <c r="D34" s="21">
        <f>SUM(C34/C48)</f>
        <v>0.00035811393328470057</v>
      </c>
      <c r="E34" s="22"/>
      <c r="F34" s="39"/>
      <c r="G34" s="40"/>
      <c r="H34" s="40"/>
      <c r="I34" s="41"/>
      <c r="J34" s="22"/>
      <c r="K34" s="20" t="s">
        <v>13</v>
      </c>
      <c r="L34">
        <v>5</v>
      </c>
      <c r="M34">
        <v>85</v>
      </c>
      <c r="N34" s="21">
        <f>SUM(M34/M48)</f>
        <v>0.2724358974358974</v>
      </c>
    </row>
    <row r="35" spans="1:14" ht="12.75">
      <c r="A35" s="20" t="s">
        <v>30</v>
      </c>
      <c r="B35">
        <v>28</v>
      </c>
      <c r="C35">
        <v>5971</v>
      </c>
      <c r="D35" s="21">
        <f>SUM(C35/C48)</f>
        <v>0.0395981165859805</v>
      </c>
      <c r="E35" s="22"/>
      <c r="F35" s="39"/>
      <c r="G35" s="40"/>
      <c r="H35" s="40"/>
      <c r="I35" s="42"/>
      <c r="J35" s="22"/>
      <c r="K35" s="20" t="s">
        <v>24</v>
      </c>
      <c r="L35">
        <v>0</v>
      </c>
      <c r="M35">
        <v>0</v>
      </c>
      <c r="N35" s="21">
        <f>SUM(M35/M48)</f>
        <v>0</v>
      </c>
    </row>
    <row r="36" spans="1:14" ht="12.75">
      <c r="A36" s="20" t="s">
        <v>57</v>
      </c>
      <c r="B36">
        <v>5</v>
      </c>
      <c r="C36">
        <v>897</v>
      </c>
      <c r="D36" s="21">
        <f>SUM(C36/C48)</f>
        <v>0.005948670336229193</v>
      </c>
      <c r="E36" s="22"/>
      <c r="F36" s="39"/>
      <c r="G36" s="43"/>
      <c r="H36" s="43"/>
      <c r="I36" s="21"/>
      <c r="K36" s="20" t="s">
        <v>46</v>
      </c>
      <c r="L36">
        <v>6</v>
      </c>
      <c r="M36">
        <v>7</v>
      </c>
      <c r="N36" s="21">
        <f>SUM(M36/M48)</f>
        <v>0.022435897435897436</v>
      </c>
    </row>
    <row r="37" spans="1:14" ht="12.75">
      <c r="A37" s="20" t="s">
        <v>45</v>
      </c>
      <c r="B37">
        <v>47</v>
      </c>
      <c r="C37">
        <v>2657</v>
      </c>
      <c r="D37" s="21">
        <f>SUM(C37/C48)</f>
        <v>0.017620531865508323</v>
      </c>
      <c r="E37" s="22"/>
      <c r="F37" s="39"/>
      <c r="G37" s="40"/>
      <c r="H37" s="40"/>
      <c r="I37" s="42"/>
      <c r="K37" s="20" t="s">
        <v>32</v>
      </c>
      <c r="L37">
        <v>0</v>
      </c>
      <c r="M37">
        <v>88</v>
      </c>
      <c r="N37" s="21">
        <f>SUM(M37/M48)</f>
        <v>0.28205128205128205</v>
      </c>
    </row>
    <row r="38" spans="1:14" ht="12.75">
      <c r="A38" s="20" t="s">
        <v>58</v>
      </c>
      <c r="B38">
        <v>80</v>
      </c>
      <c r="C38">
        <v>4513</v>
      </c>
      <c r="D38" s="21">
        <f>SUM(C38/C48)</f>
        <v>0.029929040387293587</v>
      </c>
      <c r="E38" s="22"/>
      <c r="F38" s="39"/>
      <c r="G38" s="40"/>
      <c r="H38" s="40"/>
      <c r="I38" s="42"/>
      <c r="K38" s="20" t="s">
        <v>61</v>
      </c>
      <c r="L38">
        <v>0</v>
      </c>
      <c r="M38">
        <v>0</v>
      </c>
      <c r="N38" s="21">
        <f>SUM(M38/M48)</f>
        <v>0</v>
      </c>
    </row>
    <row r="39" spans="1:14" ht="12.75">
      <c r="A39" s="20" t="s">
        <v>60</v>
      </c>
      <c r="B39">
        <v>0</v>
      </c>
      <c r="C39">
        <v>0</v>
      </c>
      <c r="D39" s="21">
        <f>SUM(C39/C48)</f>
        <v>0</v>
      </c>
      <c r="E39" s="22"/>
      <c r="F39" s="39"/>
      <c r="G39" s="40"/>
      <c r="H39" s="40"/>
      <c r="I39" s="42"/>
      <c r="J39" s="47"/>
      <c r="K39" s="20" t="s">
        <v>34</v>
      </c>
      <c r="L39">
        <v>3</v>
      </c>
      <c r="M39">
        <v>23</v>
      </c>
      <c r="N39" s="21">
        <f>SUM(M39/M49)</f>
        <v>0.0954356846473029</v>
      </c>
    </row>
    <row r="40" spans="1:14" ht="12.75">
      <c r="A40" s="20" t="s">
        <v>62</v>
      </c>
      <c r="B40">
        <v>10</v>
      </c>
      <c r="C40">
        <v>371</v>
      </c>
      <c r="D40" s="21">
        <f>SUM(C40/C48)</f>
        <v>0.0024603753564559983</v>
      </c>
      <c r="E40" s="22"/>
      <c r="F40" s="39"/>
      <c r="G40" s="40"/>
      <c r="H40" s="40"/>
      <c r="I40" s="42"/>
      <c r="J40" s="50"/>
      <c r="K40" s="20" t="s">
        <v>63</v>
      </c>
      <c r="L40">
        <v>0</v>
      </c>
      <c r="M40">
        <v>0</v>
      </c>
      <c r="N40" s="21">
        <f>SUM(M40/M48)</f>
        <v>0</v>
      </c>
    </row>
    <row r="41" spans="1:14" ht="12.75">
      <c r="A41" s="20" t="s">
        <v>47</v>
      </c>
      <c r="B41">
        <v>36</v>
      </c>
      <c r="C41">
        <v>2916</v>
      </c>
      <c r="D41" s="21">
        <f>SUM(C41/C48)</f>
        <v>0.019338152397373833</v>
      </c>
      <c r="E41" s="22"/>
      <c r="F41" s="20"/>
      <c r="G41" s="43"/>
      <c r="H41" s="43"/>
      <c r="I41" s="44"/>
      <c r="J41" s="31"/>
      <c r="K41" s="20" t="s">
        <v>39</v>
      </c>
      <c r="L41">
        <v>0</v>
      </c>
      <c r="M41">
        <v>109</v>
      </c>
      <c r="N41" s="21">
        <f>SUM(M41/M48)</f>
        <v>0.34935897435897434</v>
      </c>
    </row>
    <row r="42" spans="1:14" ht="12.75">
      <c r="A42" s="20" t="s">
        <v>64</v>
      </c>
      <c r="B42">
        <v>0</v>
      </c>
      <c r="C42">
        <v>0</v>
      </c>
      <c r="D42" s="21">
        <f>SUM(C42/C48)</f>
        <v>0</v>
      </c>
      <c r="E42" s="22"/>
      <c r="F42" s="20"/>
      <c r="G42" s="45"/>
      <c r="H42" s="45"/>
      <c r="I42" s="46"/>
      <c r="J42" s="31"/>
      <c r="K42" s="26"/>
      <c r="N42" s="51"/>
    </row>
    <row r="43" spans="1:14" ht="12.75">
      <c r="A43" s="20" t="s">
        <v>49</v>
      </c>
      <c r="B43">
        <v>204</v>
      </c>
      <c r="C43">
        <v>21247</v>
      </c>
      <c r="D43" s="21">
        <f>SUM(C43/C48)</f>
        <v>0.14090456926851913</v>
      </c>
      <c r="E43" s="22"/>
      <c r="F43" s="39"/>
      <c r="G43" s="48"/>
      <c r="H43" s="48"/>
      <c r="I43" s="49"/>
      <c r="J43" s="31"/>
      <c r="K43" s="26"/>
      <c r="N43" s="51"/>
    </row>
    <row r="44" spans="1:14" ht="12.75">
      <c r="A44" s="20" t="s">
        <v>51</v>
      </c>
      <c r="B44">
        <v>192</v>
      </c>
      <c r="C44">
        <v>15827</v>
      </c>
      <c r="D44" s="21">
        <f>SUM(C44/C48)</f>
        <v>0.10496054114994363</v>
      </c>
      <c r="E44" s="52"/>
      <c r="F44" s="39"/>
      <c r="G44" s="48"/>
      <c r="H44" s="48"/>
      <c r="I44" s="49"/>
      <c r="J44" s="47"/>
      <c r="K44" s="26"/>
      <c r="N44" s="51"/>
    </row>
    <row r="45" spans="1:14" ht="12.75">
      <c r="A45" s="20" t="s">
        <v>34</v>
      </c>
      <c r="B45">
        <v>27</v>
      </c>
      <c r="C45">
        <v>2824</v>
      </c>
      <c r="D45" s="21">
        <f>SUM(C45/C48)</f>
        <v>0.018728032362888787</v>
      </c>
      <c r="E45" s="10"/>
      <c r="F45" s="39"/>
      <c r="G45" s="48"/>
      <c r="H45" s="48"/>
      <c r="I45" s="49"/>
      <c r="J45" s="47"/>
      <c r="K45" s="26"/>
      <c r="N45" s="28"/>
    </row>
    <row r="46" spans="1:14" ht="12.75">
      <c r="A46" s="20" t="s">
        <v>36</v>
      </c>
      <c r="B46">
        <v>67</v>
      </c>
      <c r="C46">
        <v>1661</v>
      </c>
      <c r="D46" s="21">
        <f>SUM(C46/C48)</f>
        <v>0.011015319318257178</v>
      </c>
      <c r="E46" s="54"/>
      <c r="F46" s="39"/>
      <c r="G46" s="48"/>
      <c r="H46" s="48"/>
      <c r="I46" s="49"/>
      <c r="J46" s="10"/>
      <c r="K46" s="26"/>
      <c r="N46" s="28"/>
    </row>
    <row r="47" spans="1:14" ht="12.75">
      <c r="A47" s="53"/>
      <c r="C47" s="43"/>
      <c r="D47" s="21"/>
      <c r="E47" s="10"/>
      <c r="F47" s="39"/>
      <c r="G47" s="48"/>
      <c r="H47" s="48"/>
      <c r="I47" s="49"/>
      <c r="J47" s="56"/>
      <c r="K47" s="26"/>
      <c r="N47" s="28"/>
    </row>
    <row r="48" spans="1:14" ht="12.75">
      <c r="A48" s="29" t="s">
        <v>115</v>
      </c>
      <c r="B48" s="30">
        <f>SUM(B6:B47)</f>
        <v>1748</v>
      </c>
      <c r="C48" s="30">
        <f>SUM(C6:C46)</f>
        <v>150790</v>
      </c>
      <c r="D48" s="55"/>
      <c r="E48" s="10"/>
      <c r="F48" s="29" t="str">
        <f>A48</f>
        <v>Total OCTOBER 2008</v>
      </c>
      <c r="G48" s="32">
        <f>SUM(G6:G32)</f>
        <v>943</v>
      </c>
      <c r="H48" s="32">
        <v>29335</v>
      </c>
      <c r="I48" s="44"/>
      <c r="J48" s="56"/>
      <c r="K48" s="29" t="str">
        <f>A48</f>
        <v>Total OCTOBER 2008</v>
      </c>
      <c r="L48" s="30">
        <f>SUM(L31:L41)</f>
        <v>14</v>
      </c>
      <c r="M48" s="30">
        <f>SUM(M32:M41)</f>
        <v>312</v>
      </c>
      <c r="N48" s="28"/>
    </row>
    <row r="49" spans="1:14" ht="12.75">
      <c r="A49" s="29" t="s">
        <v>116</v>
      </c>
      <c r="B49" s="30">
        <v>3849</v>
      </c>
      <c r="C49" s="30">
        <v>184394</v>
      </c>
      <c r="D49" s="55"/>
      <c r="E49" s="56"/>
      <c r="F49" s="29" t="str">
        <f>A49</f>
        <v>Total OCTOBER 2007</v>
      </c>
      <c r="G49" s="30">
        <v>1781</v>
      </c>
      <c r="H49" s="30">
        <v>42883</v>
      </c>
      <c r="I49" s="55"/>
      <c r="J49" s="56"/>
      <c r="K49" s="29" t="str">
        <f>A49</f>
        <v>Total OCTOBER 2007</v>
      </c>
      <c r="L49" s="10">
        <v>10</v>
      </c>
      <c r="M49" s="10">
        <v>241</v>
      </c>
      <c r="N49" s="28"/>
    </row>
    <row r="50" spans="1:14" ht="12.75">
      <c r="A50" s="29" t="s">
        <v>67</v>
      </c>
      <c r="B50" s="32">
        <f>SUM(B48-B49)</f>
        <v>-2101</v>
      </c>
      <c r="C50" s="32">
        <f>SUM(C48-C49)</f>
        <v>-33604</v>
      </c>
      <c r="D50" s="55"/>
      <c r="E50" s="56"/>
      <c r="F50" s="29" t="str">
        <f>A50</f>
        <v>2008 change 2007</v>
      </c>
      <c r="G50" s="32">
        <f>SUM(G48-G49)</f>
        <v>-838</v>
      </c>
      <c r="H50" s="32">
        <f>SUM(H48-H49)</f>
        <v>-13548</v>
      </c>
      <c r="I50" s="57"/>
      <c r="J50"/>
      <c r="K50" s="29" t="str">
        <f>A50</f>
        <v>2008 change 2007</v>
      </c>
      <c r="L50" s="32">
        <f>SUM(L48-L49)</f>
        <v>4</v>
      </c>
      <c r="M50" s="32">
        <f>SUM(M48-M49)</f>
        <v>71</v>
      </c>
      <c r="N50" s="28"/>
    </row>
    <row r="51" spans="1:14" ht="12.75">
      <c r="A51" s="29" t="s">
        <v>68</v>
      </c>
      <c r="B51" s="33">
        <f>SUM(B50/B49)</f>
        <v>-0.545856066510782</v>
      </c>
      <c r="C51" s="33">
        <f>SUM(C50/C49)</f>
        <v>-0.18224020304348298</v>
      </c>
      <c r="D51" s="57"/>
      <c r="E51" s="61"/>
      <c r="F51" s="29" t="str">
        <f>A51</f>
        <v>% change 2008 - 2007</v>
      </c>
      <c r="G51" s="33">
        <f>G50/G49</f>
        <v>-0.4705221785513756</v>
      </c>
      <c r="H51" s="33">
        <f>H50/H49</f>
        <v>-0.3159293892684747</v>
      </c>
      <c r="I51" s="57"/>
      <c r="K51" s="29" t="str">
        <f>A51</f>
        <v>% change 2008 - 2007</v>
      </c>
      <c r="L51" s="33">
        <f>SUM(L50/L49)</f>
        <v>0.4</v>
      </c>
      <c r="M51" s="33">
        <f>SUM((M48-M49)/M49)</f>
        <v>0.2946058091286307</v>
      </c>
      <c r="N51" s="28"/>
    </row>
    <row r="52" spans="1:14" ht="12.75">
      <c r="A52" s="58"/>
      <c r="B52" s="59"/>
      <c r="C52" s="59"/>
      <c r="D52" s="60"/>
      <c r="E52" s="63"/>
      <c r="F52" s="34"/>
      <c r="G52" s="35"/>
      <c r="H52" s="35"/>
      <c r="I52" s="62"/>
      <c r="K52" s="58"/>
      <c r="L52" s="64"/>
      <c r="M52" s="64"/>
      <c r="N52" s="36"/>
    </row>
    <row r="53" spans="1:14" ht="12.75">
      <c r="A53" s="63"/>
      <c r="B53" s="63"/>
      <c r="C53" s="63"/>
      <c r="D53" s="63"/>
      <c r="E53" s="63"/>
      <c r="F53" s="63"/>
      <c r="K53" s="27"/>
      <c r="L53" s="27"/>
      <c r="M53" s="27"/>
      <c r="N53" s="65"/>
    </row>
    <row r="54" ht="12.75">
      <c r="E54" s="66"/>
    </row>
    <row r="58" ht="12.75">
      <c r="E58" s="63"/>
    </row>
    <row r="63" ht="12.75">
      <c r="E63" s="19"/>
    </row>
    <row r="64" ht="12.75">
      <c r="E64" s="19"/>
    </row>
    <row r="65" ht="12.75">
      <c r="E65" s="19"/>
    </row>
    <row r="66" ht="12.75">
      <c r="E66" s="19"/>
    </row>
  </sheetData>
  <mergeCells count="5">
    <mergeCell ref="L30:N30"/>
    <mergeCell ref="A1:N1"/>
    <mergeCell ref="B4:D4"/>
    <mergeCell ref="G4:I4"/>
    <mergeCell ref="L4:N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66"/>
  <sheetViews>
    <sheetView zoomScale="65" zoomScaleNormal="65" workbookViewId="0" topLeftCell="A1">
      <selection activeCell="A1" sqref="A1:IV16384"/>
    </sheetView>
  </sheetViews>
  <sheetFormatPr defaultColWidth="9.140625" defaultRowHeight="12.75"/>
  <cols>
    <col min="1" max="1" width="29.421875" style="0" customWidth="1"/>
    <col min="2" max="2" width="15.140625" style="0" customWidth="1"/>
    <col min="3" max="3" width="14.28125" style="0" customWidth="1"/>
    <col min="4" max="4" width="11.28125" style="0" customWidth="1"/>
    <col min="5" max="5" width="1.57421875" style="0" customWidth="1"/>
    <col min="6" max="6" width="29.00390625" style="0" customWidth="1"/>
    <col min="7" max="7" width="14.7109375" style="37" customWidth="1"/>
    <col min="8" max="8" width="14.28125" style="37" customWidth="1"/>
    <col min="9" max="9" width="9.28125" style="37" customWidth="1"/>
    <col min="10" max="10" width="1.421875" style="37" customWidth="1"/>
    <col min="11" max="11" width="30.421875" style="37" customWidth="1"/>
    <col min="12" max="12" width="14.8515625" style="0" customWidth="1"/>
    <col min="13" max="13" width="15.00390625" style="0" customWidth="1"/>
    <col min="14" max="14" width="11.00390625" style="38" customWidth="1"/>
  </cols>
  <sheetData>
    <row r="1" spans="1:14" s="2" customFormat="1" ht="26.25">
      <c r="A1" s="1" t="s">
        <v>117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4" customFormat="1" ht="12.75">
      <c r="A2" s="3" t="s">
        <v>1</v>
      </c>
      <c r="N2" s="5"/>
    </row>
    <row r="3" spans="1:14" s="4" customFormat="1" ht="12.75">
      <c r="A3" s="3"/>
      <c r="B3" s="6"/>
      <c r="G3" s="6"/>
      <c r="H3" s="6"/>
      <c r="I3" s="6"/>
      <c r="J3" s="6"/>
      <c r="K3" s="6"/>
      <c r="L3" s="6"/>
      <c r="M3" s="6"/>
      <c r="N3" s="5"/>
    </row>
    <row r="4" spans="1:14" s="15" customFormat="1" ht="12.75">
      <c r="A4" s="7"/>
      <c r="B4" s="8" t="s">
        <v>2</v>
      </c>
      <c r="C4" s="8"/>
      <c r="D4" s="9"/>
      <c r="E4" s="10"/>
      <c r="F4" s="11"/>
      <c r="G4" s="12" t="s">
        <v>3</v>
      </c>
      <c r="H4" s="12"/>
      <c r="I4" s="13"/>
      <c r="J4" s="6"/>
      <c r="K4" s="14"/>
      <c r="L4" s="12" t="s">
        <v>4</v>
      </c>
      <c r="M4" s="12"/>
      <c r="N4" s="13"/>
    </row>
    <row r="5" spans="1:14" s="19" customFormat="1" ht="12.75">
      <c r="A5" s="16" t="s">
        <v>5</v>
      </c>
      <c r="B5" s="17" t="s">
        <v>118</v>
      </c>
      <c r="C5" s="17" t="s">
        <v>119</v>
      </c>
      <c r="D5" s="18" t="s">
        <v>7</v>
      </c>
      <c r="E5" s="10"/>
      <c r="F5" s="16" t="s">
        <v>5</v>
      </c>
      <c r="G5" s="17" t="str">
        <f>B5</f>
        <v>01/11 - 31/11</v>
      </c>
      <c r="H5" s="17" t="str">
        <f>C5</f>
        <v>01/01 - 31/11</v>
      </c>
      <c r="I5" s="18" t="s">
        <v>7</v>
      </c>
      <c r="J5" s="10"/>
      <c r="K5" s="16" t="s">
        <v>5</v>
      </c>
      <c r="L5" s="17" t="str">
        <f>B5</f>
        <v>01/11 - 31/11</v>
      </c>
      <c r="M5" s="17" t="str">
        <f>C5</f>
        <v>01/01 - 31/11</v>
      </c>
      <c r="N5" s="18" t="s">
        <v>7</v>
      </c>
    </row>
    <row r="6" spans="1:14" ht="12.75">
      <c r="A6" s="20" t="s">
        <v>8</v>
      </c>
      <c r="B6">
        <v>1</v>
      </c>
      <c r="C6">
        <v>363</v>
      </c>
      <c r="D6" s="21">
        <f>SUM(C6/C48)</f>
        <v>0.0023972105186691847</v>
      </c>
      <c r="E6" s="22"/>
      <c r="F6" s="20" t="s">
        <v>9</v>
      </c>
      <c r="G6" s="23">
        <v>0</v>
      </c>
      <c r="H6" s="23">
        <v>112</v>
      </c>
      <c r="I6" s="21">
        <f>SUM(H6/H48)</f>
        <v>0.003750334851326011</v>
      </c>
      <c r="J6" s="22"/>
      <c r="K6" s="20" t="s">
        <v>72</v>
      </c>
      <c r="L6">
        <v>1</v>
      </c>
      <c r="M6">
        <v>48</v>
      </c>
      <c r="N6" s="21">
        <f>SUM(M6/M22)</f>
        <v>0.013733905579399141</v>
      </c>
    </row>
    <row r="7" spans="1:14" ht="12.75">
      <c r="A7" s="20" t="s">
        <v>11</v>
      </c>
      <c r="B7">
        <v>34</v>
      </c>
      <c r="C7">
        <v>5059</v>
      </c>
      <c r="D7" s="21">
        <f>SUM(C7/C48)</f>
        <v>0.03340905788966228</v>
      </c>
      <c r="E7" s="22"/>
      <c r="F7" s="20" t="s">
        <v>12</v>
      </c>
      <c r="G7" s="23">
        <v>0</v>
      </c>
      <c r="H7" s="23">
        <v>57</v>
      </c>
      <c r="I7" s="21">
        <f>SUM(H7/H48)</f>
        <v>0.0019086525582641307</v>
      </c>
      <c r="J7" s="22"/>
      <c r="K7" s="20" t="s">
        <v>13</v>
      </c>
      <c r="L7">
        <v>15</v>
      </c>
      <c r="M7">
        <v>450</v>
      </c>
      <c r="N7" s="21">
        <f>SUM(M7/M22)</f>
        <v>0.12875536480686695</v>
      </c>
    </row>
    <row r="8" spans="1:14" ht="12.75">
      <c r="A8" s="20" t="s">
        <v>14</v>
      </c>
      <c r="B8">
        <v>10</v>
      </c>
      <c r="C8">
        <v>5626</v>
      </c>
      <c r="D8" s="21">
        <f>SUM(C8/C48)</f>
        <v>0.03715346109650919</v>
      </c>
      <c r="E8" s="22"/>
      <c r="F8" s="20" t="s">
        <v>15</v>
      </c>
      <c r="G8" s="23">
        <v>119</v>
      </c>
      <c r="H8" s="23">
        <v>1202</v>
      </c>
      <c r="I8" s="21">
        <f>SUM(H8/H48)</f>
        <v>0.04024912938655237</v>
      </c>
      <c r="J8" s="22"/>
      <c r="K8" s="20" t="s">
        <v>16</v>
      </c>
      <c r="L8">
        <v>3</v>
      </c>
      <c r="M8">
        <v>193</v>
      </c>
      <c r="N8" s="21">
        <f>SUM(M8/M22)</f>
        <v>0.055221745350500714</v>
      </c>
    </row>
    <row r="9" spans="1:14" ht="12.75">
      <c r="A9" s="24" t="s">
        <v>17</v>
      </c>
      <c r="B9">
        <v>0</v>
      </c>
      <c r="C9">
        <v>0</v>
      </c>
      <c r="D9" s="21">
        <f>SUM(C9/C48)</f>
        <v>0</v>
      </c>
      <c r="E9" s="22"/>
      <c r="F9" s="20" t="s">
        <v>29</v>
      </c>
      <c r="G9" s="23">
        <v>1</v>
      </c>
      <c r="H9" s="23">
        <v>26</v>
      </c>
      <c r="I9" s="21">
        <f>SUM(H9/H49)</f>
        <v>0.0005960431902065519</v>
      </c>
      <c r="J9" s="22"/>
      <c r="K9" s="20" t="s">
        <v>19</v>
      </c>
      <c r="L9">
        <v>0</v>
      </c>
      <c r="M9">
        <v>145</v>
      </c>
      <c r="N9" s="21">
        <f>SUM(M9/M22)</f>
        <v>0.04148783977110158</v>
      </c>
    </row>
    <row r="10" spans="1:14" ht="12.75">
      <c r="A10" s="20" t="s">
        <v>9</v>
      </c>
      <c r="B10">
        <v>2</v>
      </c>
      <c r="C10">
        <v>1305</v>
      </c>
      <c r="D10" s="21">
        <f>SUM(C10/C48)</f>
        <v>0.008618070872901616</v>
      </c>
      <c r="E10" s="22"/>
      <c r="F10" s="20" t="s">
        <v>18</v>
      </c>
      <c r="G10" s="23">
        <v>20</v>
      </c>
      <c r="H10" s="23">
        <v>1256</v>
      </c>
      <c r="I10" s="21">
        <f>SUM(H10/H48)</f>
        <v>0.04205732654701313</v>
      </c>
      <c r="J10" s="22"/>
      <c r="K10" s="20" t="s">
        <v>21</v>
      </c>
      <c r="L10">
        <v>4</v>
      </c>
      <c r="M10">
        <v>263</v>
      </c>
      <c r="N10" s="21">
        <f>SUM(M10/M22)</f>
        <v>0.07525035765379114</v>
      </c>
    </row>
    <row r="11" spans="1:14" ht="12.75">
      <c r="A11" s="20" t="s">
        <v>22</v>
      </c>
      <c r="B11">
        <v>0</v>
      </c>
      <c r="C11">
        <v>160</v>
      </c>
      <c r="D11" s="21">
        <f>SUM(C11/C48)</f>
        <v>0.0010566217162178227</v>
      </c>
      <c r="E11" s="22"/>
      <c r="F11" s="20" t="s">
        <v>20</v>
      </c>
      <c r="G11" s="23">
        <v>113</v>
      </c>
      <c r="H11" s="23">
        <v>6303</v>
      </c>
      <c r="I11" s="21">
        <f>SUM(H11/H48)</f>
        <v>0.2110567907848915</v>
      </c>
      <c r="J11" s="22"/>
      <c r="K11" s="20" t="s">
        <v>24</v>
      </c>
      <c r="L11">
        <v>3</v>
      </c>
      <c r="M11">
        <v>279</v>
      </c>
      <c r="N11" s="21">
        <f>SUM(M11/M22)</f>
        <v>0.07982832618025751</v>
      </c>
    </row>
    <row r="12" spans="1:14" ht="12.75">
      <c r="A12" s="20" t="s">
        <v>15</v>
      </c>
      <c r="B12">
        <v>10</v>
      </c>
      <c r="C12">
        <v>2394</v>
      </c>
      <c r="D12" s="21">
        <f>SUM(C12/C48)</f>
        <v>0.01580970242890917</v>
      </c>
      <c r="E12" s="22"/>
      <c r="F12" s="20" t="s">
        <v>23</v>
      </c>
      <c r="G12" s="23">
        <v>11</v>
      </c>
      <c r="H12" s="23">
        <v>1793</v>
      </c>
      <c r="I12" s="21">
        <f>SUM(H12/H48)</f>
        <v>0.0600388427538173</v>
      </c>
      <c r="J12" s="22"/>
      <c r="K12" s="20" t="s">
        <v>26</v>
      </c>
      <c r="L12">
        <v>6</v>
      </c>
      <c r="M12">
        <v>289</v>
      </c>
      <c r="N12" s="21">
        <f>SUM(M12/M22)</f>
        <v>0.082689556509299</v>
      </c>
    </row>
    <row r="13" spans="1:14" ht="13.5" customHeight="1">
      <c r="A13" s="20" t="s">
        <v>27</v>
      </c>
      <c r="B13">
        <v>1</v>
      </c>
      <c r="C13">
        <v>464</v>
      </c>
      <c r="D13" s="21">
        <f>SUM(C13/C48)</f>
        <v>0.0030642029770316854</v>
      </c>
      <c r="E13" s="22"/>
      <c r="F13" s="20" t="s">
        <v>25</v>
      </c>
      <c r="G13" s="23">
        <v>9</v>
      </c>
      <c r="H13" s="23">
        <v>882</v>
      </c>
      <c r="I13" s="21">
        <f>SUM(H13/H48)</f>
        <v>0.02953388695419234</v>
      </c>
      <c r="J13" s="22"/>
      <c r="K13" s="20" t="s">
        <v>28</v>
      </c>
      <c r="L13">
        <v>5</v>
      </c>
      <c r="M13">
        <v>157</v>
      </c>
      <c r="N13" s="21">
        <f>SUM(M13/M22)</f>
        <v>0.04492131616595136</v>
      </c>
    </row>
    <row r="14" spans="1:14" ht="12.75">
      <c r="A14" s="20" t="s">
        <v>29</v>
      </c>
      <c r="B14">
        <v>0</v>
      </c>
      <c r="C14">
        <v>40</v>
      </c>
      <c r="D14" s="21">
        <f>SUM(C14/C48)</f>
        <v>0.00026415542905445567</v>
      </c>
      <c r="E14" s="22"/>
      <c r="F14" s="20" t="s">
        <v>19</v>
      </c>
      <c r="G14" s="23">
        <v>4</v>
      </c>
      <c r="H14" s="23">
        <v>244</v>
      </c>
      <c r="I14" s="21">
        <f>SUM(H14/H48)</f>
        <v>0.008170372354674525</v>
      </c>
      <c r="J14" s="22"/>
      <c r="K14" s="20" t="s">
        <v>30</v>
      </c>
      <c r="L14">
        <v>9</v>
      </c>
      <c r="M14">
        <v>187</v>
      </c>
      <c r="N14" s="21">
        <f>SUM(M14/M22)</f>
        <v>0.05350500715307582</v>
      </c>
    </row>
    <row r="15" spans="1:14" ht="12.75">
      <c r="A15" s="20" t="s">
        <v>18</v>
      </c>
      <c r="B15">
        <v>14</v>
      </c>
      <c r="C15">
        <v>1936</v>
      </c>
      <c r="D15" s="21">
        <f>SUM(C15/C48)</f>
        <v>0.012785122766235653</v>
      </c>
      <c r="E15" s="22"/>
      <c r="F15" s="20" t="s">
        <v>21</v>
      </c>
      <c r="G15" s="23">
        <v>12</v>
      </c>
      <c r="H15" s="23">
        <v>144</v>
      </c>
      <c r="I15" s="21">
        <f>SUM(H15/H48)</f>
        <v>0.004821859094562015</v>
      </c>
      <c r="J15" s="22"/>
      <c r="K15" s="20" t="s">
        <v>32</v>
      </c>
      <c r="L15">
        <v>5</v>
      </c>
      <c r="M15">
        <v>675</v>
      </c>
      <c r="N15" s="21">
        <f>SUM(M15/M22)</f>
        <v>0.19313304721030042</v>
      </c>
    </row>
    <row r="16" spans="1:14" ht="12.75">
      <c r="A16" s="20" t="s">
        <v>20</v>
      </c>
      <c r="B16">
        <v>140</v>
      </c>
      <c r="C16">
        <v>19006</v>
      </c>
      <c r="D16" s="21">
        <f>SUM(C16/C48)</f>
        <v>0.1255134521152246</v>
      </c>
      <c r="E16" s="22"/>
      <c r="F16" s="20" t="s">
        <v>73</v>
      </c>
      <c r="G16" s="23">
        <v>0</v>
      </c>
      <c r="H16" s="23">
        <v>37</v>
      </c>
      <c r="I16" s="21">
        <f>SUM(H16/H48)</f>
        <v>0.0012389499062416287</v>
      </c>
      <c r="J16" s="22"/>
      <c r="K16" s="20" t="s">
        <v>34</v>
      </c>
      <c r="L16">
        <v>7</v>
      </c>
      <c r="M16">
        <v>565</v>
      </c>
      <c r="N16" s="21">
        <f>SUM(M16/M22)</f>
        <v>0.16165951359084407</v>
      </c>
    </row>
    <row r="17" spans="1:14" ht="12.75">
      <c r="A17" s="20" t="s">
        <v>23</v>
      </c>
      <c r="B17">
        <v>100</v>
      </c>
      <c r="C17">
        <v>12633</v>
      </c>
      <c r="D17" s="21">
        <f>SUM(C17/C48)</f>
        <v>0.08342688838112346</v>
      </c>
      <c r="E17" s="22"/>
      <c r="F17" s="24" t="s">
        <v>31</v>
      </c>
      <c r="G17" s="23">
        <v>28</v>
      </c>
      <c r="H17" s="23">
        <v>430</v>
      </c>
      <c r="I17" s="21">
        <f>SUM(H17/H48)</f>
        <v>0.014398607018483793</v>
      </c>
      <c r="J17" s="22"/>
      <c r="K17" s="20" t="s">
        <v>36</v>
      </c>
      <c r="L17">
        <v>0</v>
      </c>
      <c r="M17">
        <v>1</v>
      </c>
      <c r="N17" s="21">
        <f>SUM(M17/M22)</f>
        <v>0.0002861230329041488</v>
      </c>
    </row>
    <row r="18" spans="1:14" ht="12.75">
      <c r="A18" s="20" t="s">
        <v>37</v>
      </c>
      <c r="B18">
        <v>13</v>
      </c>
      <c r="C18">
        <v>3126</v>
      </c>
      <c r="D18" s="21">
        <f>SUM(C18/C48)</f>
        <v>0.02064374678060571</v>
      </c>
      <c r="E18" s="22"/>
      <c r="F18" s="24" t="s">
        <v>33</v>
      </c>
      <c r="G18" s="23">
        <v>3</v>
      </c>
      <c r="H18" s="23">
        <v>617</v>
      </c>
      <c r="I18" s="21">
        <f>SUM(H18/H48)</f>
        <v>0.020660326814894187</v>
      </c>
      <c r="J18" s="22"/>
      <c r="K18" s="20" t="s">
        <v>39</v>
      </c>
      <c r="L18">
        <v>10</v>
      </c>
      <c r="M18">
        <v>243</v>
      </c>
      <c r="N18" s="21">
        <f>SUM(M18/M22)</f>
        <v>0.06952789699570816</v>
      </c>
    </row>
    <row r="19" spans="1:14" ht="12.75">
      <c r="A19" s="20" t="s">
        <v>25</v>
      </c>
      <c r="B19">
        <v>11</v>
      </c>
      <c r="C19">
        <v>5345</v>
      </c>
      <c r="D19" s="21">
        <f>SUM(C19/C48)</f>
        <v>0.03529776920740164</v>
      </c>
      <c r="E19" s="22"/>
      <c r="F19" s="24" t="s">
        <v>35</v>
      </c>
      <c r="G19" s="23">
        <v>0</v>
      </c>
      <c r="H19" s="23">
        <v>39</v>
      </c>
      <c r="I19" s="21">
        <f>SUM(H19/H48)</f>
        <v>0.001305920171443879</v>
      </c>
      <c r="J19" s="22"/>
      <c r="K19" s="20"/>
      <c r="L19" s="25"/>
      <c r="M19" s="25"/>
      <c r="N19" s="21"/>
    </row>
    <row r="20" spans="1:14" ht="12.75">
      <c r="A20" s="20" t="s">
        <v>19</v>
      </c>
      <c r="B20">
        <v>0</v>
      </c>
      <c r="C20">
        <v>0</v>
      </c>
      <c r="D20" s="21">
        <f>SUM(C20/C48)</f>
        <v>0</v>
      </c>
      <c r="E20" s="22"/>
      <c r="F20" s="20" t="s">
        <v>38</v>
      </c>
      <c r="G20" s="23">
        <v>0</v>
      </c>
      <c r="H20" s="23">
        <v>72</v>
      </c>
      <c r="I20" s="21">
        <f>SUM(H20/H48)</f>
        <v>0.0024109295472810074</v>
      </c>
      <c r="J20" s="22"/>
      <c r="K20" s="20"/>
      <c r="L20" s="25"/>
      <c r="M20" s="25"/>
      <c r="N20" s="21"/>
    </row>
    <row r="21" spans="1:14" ht="12.75">
      <c r="A21" s="20" t="s">
        <v>40</v>
      </c>
      <c r="B21">
        <v>1</v>
      </c>
      <c r="C21">
        <v>403</v>
      </c>
      <c r="D21" s="21">
        <f>SUM(C21/C48)</f>
        <v>0.0026613659477236406</v>
      </c>
      <c r="E21" s="22"/>
      <c r="F21" s="20" t="s">
        <v>26</v>
      </c>
      <c r="G21" s="23">
        <v>45</v>
      </c>
      <c r="H21" s="23">
        <v>1721</v>
      </c>
      <c r="I21" s="21">
        <f>SUM(H21/H48)</f>
        <v>0.0576279132065363</v>
      </c>
      <c r="J21" s="22"/>
      <c r="K21" s="26"/>
      <c r="L21" s="27"/>
      <c r="M21" s="27"/>
      <c r="N21" s="28"/>
    </row>
    <row r="22" spans="1:17" ht="12.75">
      <c r="A22" s="20" t="s">
        <v>73</v>
      </c>
      <c r="B22">
        <v>0</v>
      </c>
      <c r="C22">
        <v>83</v>
      </c>
      <c r="D22" s="21">
        <f>SUM(C22/C49)</f>
        <v>0.00044600636230762616</v>
      </c>
      <c r="E22" s="22"/>
      <c r="F22" s="20" t="s">
        <v>28</v>
      </c>
      <c r="G22" s="23">
        <v>3</v>
      </c>
      <c r="H22" s="23">
        <v>1098</v>
      </c>
      <c r="I22" s="21">
        <f>SUM(H22/H48)</f>
        <v>0.03676667559603536</v>
      </c>
      <c r="J22" s="22"/>
      <c r="K22" s="29" t="str">
        <f>F48</f>
        <v>Total NOVEMBER 2008</v>
      </c>
      <c r="L22" s="10">
        <f>SUM(L6:L21)</f>
        <v>68</v>
      </c>
      <c r="M22" s="30">
        <f>SUM(M6:M21)</f>
        <v>3495</v>
      </c>
      <c r="N22" s="28"/>
      <c r="P22" s="31"/>
      <c r="Q22" s="31"/>
    </row>
    <row r="23" spans="1:17" ht="12.75">
      <c r="A23" s="20" t="s">
        <v>31</v>
      </c>
      <c r="B23">
        <v>22</v>
      </c>
      <c r="C23">
        <v>3738</v>
      </c>
      <c r="D23" s="21">
        <f>SUM(C23/C48)</f>
        <v>0.02468532484513888</v>
      </c>
      <c r="E23" s="22"/>
      <c r="F23" s="20" t="s">
        <v>41</v>
      </c>
      <c r="G23" s="23">
        <v>18</v>
      </c>
      <c r="H23" s="23">
        <v>2414</v>
      </c>
      <c r="I23" s="21">
        <f>SUM(H23/H48)</f>
        <v>0.08083311009911599</v>
      </c>
      <c r="J23" s="22"/>
      <c r="K23" s="29" t="str">
        <f>F49</f>
        <v>Total NOVEMBER 2007</v>
      </c>
      <c r="L23" s="10">
        <v>135</v>
      </c>
      <c r="M23" s="30">
        <v>5417</v>
      </c>
      <c r="N23" s="28"/>
      <c r="P23" s="32"/>
      <c r="Q23" s="32"/>
    </row>
    <row r="24" spans="1:17" ht="12.75">
      <c r="A24" s="20" t="s">
        <v>33</v>
      </c>
      <c r="B24">
        <v>0</v>
      </c>
      <c r="C24">
        <v>1402</v>
      </c>
      <c r="D24" s="21">
        <f>SUM(C24/C48)</f>
        <v>0.00925864778835867</v>
      </c>
      <c r="E24" s="22"/>
      <c r="F24" s="20" t="s">
        <v>42</v>
      </c>
      <c r="G24" s="23">
        <v>12</v>
      </c>
      <c r="H24" s="23">
        <v>918</v>
      </c>
      <c r="I24" s="21">
        <f>SUM(H24/H48)</f>
        <v>0.03073935172783284</v>
      </c>
      <c r="J24" s="22"/>
      <c r="K24" s="29" t="str">
        <f>F50</f>
        <v>2008 change 2007</v>
      </c>
      <c r="L24" s="32">
        <f>SUM(L22-L23)</f>
        <v>-67</v>
      </c>
      <c r="M24" s="32">
        <f>SUM(M22-M23)</f>
        <v>-1922</v>
      </c>
      <c r="N24" s="28"/>
      <c r="P24" s="33"/>
      <c r="Q24" s="33"/>
    </row>
    <row r="25" spans="1:14" ht="12.75">
      <c r="A25" s="20" t="s">
        <v>44</v>
      </c>
      <c r="B25">
        <v>0</v>
      </c>
      <c r="C25">
        <v>1031</v>
      </c>
      <c r="D25" s="21">
        <f>SUM(C25/C48)</f>
        <v>0.006808606183878594</v>
      </c>
      <c r="E25" s="22"/>
      <c r="F25" s="24" t="s">
        <v>43</v>
      </c>
      <c r="G25" s="23">
        <v>0</v>
      </c>
      <c r="H25" s="23">
        <v>2</v>
      </c>
      <c r="I25" s="21">
        <f>SUM(H25/H48)</f>
        <v>6.69702652022502E-05</v>
      </c>
      <c r="J25" s="22"/>
      <c r="K25" s="29" t="str">
        <f>F51</f>
        <v>% change 2008 - 2007</v>
      </c>
      <c r="L25" s="33">
        <f>SUM((L22-L23)/L23)</f>
        <v>-0.4962962962962963</v>
      </c>
      <c r="M25" s="33">
        <f>SUM((M22-M23)/M23)</f>
        <v>-0.3548089348347794</v>
      </c>
      <c r="N25" s="28"/>
    </row>
    <row r="26" spans="1:14" ht="12.75">
      <c r="A26" s="20" t="s">
        <v>38</v>
      </c>
      <c r="B26">
        <v>13</v>
      </c>
      <c r="C26">
        <v>4411</v>
      </c>
      <c r="D26" s="21">
        <f>SUM(C26/C48)</f>
        <v>0.029129739938980097</v>
      </c>
      <c r="E26" s="22"/>
      <c r="F26" s="20" t="s">
        <v>30</v>
      </c>
      <c r="G26" s="23">
        <v>7</v>
      </c>
      <c r="H26" s="23">
        <v>1624</v>
      </c>
      <c r="I26" s="21">
        <f>SUM(H26/H48)</f>
        <v>0.054379855344227165</v>
      </c>
      <c r="J26" s="22"/>
      <c r="K26" s="29"/>
      <c r="L26" s="33"/>
      <c r="M26" s="33"/>
      <c r="N26" s="28"/>
    </row>
    <row r="27" spans="1:14" ht="12.75">
      <c r="A27" s="20" t="s">
        <v>46</v>
      </c>
      <c r="B27">
        <v>3</v>
      </c>
      <c r="C27">
        <v>4056</v>
      </c>
      <c r="D27" s="21">
        <f>SUM(C27/C48)</f>
        <v>0.026785360506121802</v>
      </c>
      <c r="E27" s="22"/>
      <c r="F27" s="20" t="s">
        <v>94</v>
      </c>
      <c r="G27" s="23">
        <v>0</v>
      </c>
      <c r="H27" s="23">
        <v>16</v>
      </c>
      <c r="I27" s="21">
        <f>SUM(H27/H49)</f>
        <v>0.0003667958093578781</v>
      </c>
      <c r="J27" s="22"/>
      <c r="K27" s="29"/>
      <c r="L27" s="33"/>
      <c r="M27" s="33"/>
      <c r="N27" s="28"/>
    </row>
    <row r="28" spans="1:14" ht="12.75">
      <c r="A28" s="20" t="s">
        <v>48</v>
      </c>
      <c r="B28">
        <v>0</v>
      </c>
      <c r="C28">
        <v>1</v>
      </c>
      <c r="D28" s="21">
        <f>SUM(C28/C48)</f>
        <v>6.603885726361391E-06</v>
      </c>
      <c r="E28" s="22"/>
      <c r="F28" s="20" t="s">
        <v>45</v>
      </c>
      <c r="G28" s="23">
        <v>0</v>
      </c>
      <c r="H28" s="23">
        <v>61</v>
      </c>
      <c r="I28" s="21">
        <f>SUM(H28/H48)</f>
        <v>0.002042593088668631</v>
      </c>
      <c r="J28" s="22"/>
      <c r="K28" s="34"/>
      <c r="L28" s="35"/>
      <c r="M28" s="35"/>
      <c r="N28" s="36"/>
    </row>
    <row r="29" spans="1:12" ht="12.75">
      <c r="A29" s="20" t="s">
        <v>50</v>
      </c>
      <c r="B29">
        <v>2</v>
      </c>
      <c r="C29">
        <v>1106</v>
      </c>
      <c r="D29" s="21">
        <f>SUM(C29/C48)</f>
        <v>0.007303897613355699</v>
      </c>
      <c r="E29" s="22"/>
      <c r="F29" s="20" t="s">
        <v>47</v>
      </c>
      <c r="G29" s="23">
        <v>0</v>
      </c>
      <c r="H29" s="23">
        <v>68</v>
      </c>
      <c r="I29" s="21">
        <f>SUM(H29/H48)</f>
        <v>0.002276989016876507</v>
      </c>
      <c r="J29" s="22"/>
      <c r="L29" s="19"/>
    </row>
    <row r="30" spans="1:14" ht="12.75">
      <c r="A30" s="20" t="s">
        <v>28</v>
      </c>
      <c r="B30">
        <v>1</v>
      </c>
      <c r="C30">
        <v>1912</v>
      </c>
      <c r="D30" s="21">
        <f>SUM(C30/C48)</f>
        <v>0.01262662950880298</v>
      </c>
      <c r="E30" s="22"/>
      <c r="F30" s="20" t="s">
        <v>49</v>
      </c>
      <c r="G30" s="23">
        <v>14</v>
      </c>
      <c r="H30" s="23">
        <v>3435</v>
      </c>
      <c r="I30" s="21">
        <f>SUM(H30/H48)</f>
        <v>0.11502143048486473</v>
      </c>
      <c r="K30" s="14"/>
      <c r="L30" s="12" t="s">
        <v>52</v>
      </c>
      <c r="M30" s="12"/>
      <c r="N30" s="13"/>
    </row>
    <row r="31" spans="1:14" ht="12.75">
      <c r="A31" s="20" t="s">
        <v>41</v>
      </c>
      <c r="B31">
        <v>13</v>
      </c>
      <c r="C31">
        <v>11241</v>
      </c>
      <c r="D31" s="21">
        <f>SUM(C31/C48)</f>
        <v>0.07423427945002839</v>
      </c>
      <c r="E31" s="22"/>
      <c r="F31" s="20" t="s">
        <v>51</v>
      </c>
      <c r="G31" s="23">
        <v>34</v>
      </c>
      <c r="H31" s="23">
        <v>4066</v>
      </c>
      <c r="I31" s="21">
        <f>SUM(H31/H48)</f>
        <v>0.13615054915617467</v>
      </c>
      <c r="K31" s="16" t="s">
        <v>5</v>
      </c>
      <c r="L31" s="17" t="str">
        <f>B5</f>
        <v>01/11 - 31/11</v>
      </c>
      <c r="M31" s="17" t="str">
        <f>C5</f>
        <v>01/01 - 31/11</v>
      </c>
      <c r="N31" s="18" t="s">
        <v>7</v>
      </c>
    </row>
    <row r="32" spans="1:14" ht="12.75">
      <c r="A32" s="20" t="s">
        <v>53</v>
      </c>
      <c r="B32">
        <v>0</v>
      </c>
      <c r="C32">
        <v>9</v>
      </c>
      <c r="D32" s="21">
        <f>SUM(C32/C48)</f>
        <v>5.943497153725252E-05</v>
      </c>
      <c r="E32" s="22"/>
      <c r="F32" s="20" t="s">
        <v>36</v>
      </c>
      <c r="G32" s="23">
        <v>43</v>
      </c>
      <c r="H32" s="23">
        <v>1227</v>
      </c>
      <c r="I32" s="21">
        <f>SUM(H32/H48)</f>
        <v>0.041086257701580496</v>
      </c>
      <c r="K32" s="20" t="s">
        <v>54</v>
      </c>
      <c r="L32">
        <v>0</v>
      </c>
      <c r="M32">
        <v>0</v>
      </c>
      <c r="N32" s="21">
        <f>SUM(M32/M48)</f>
        <v>0</v>
      </c>
    </row>
    <row r="33" spans="1:14" ht="12.75">
      <c r="A33" s="20" t="s">
        <v>42</v>
      </c>
      <c r="B33">
        <v>10</v>
      </c>
      <c r="C33">
        <v>5397</v>
      </c>
      <c r="D33" s="21">
        <f>SUM(C33/C48)</f>
        <v>0.035641171265172425</v>
      </c>
      <c r="E33" s="22"/>
      <c r="F33" s="20"/>
      <c r="I33" s="21"/>
      <c r="K33" s="20" t="s">
        <v>56</v>
      </c>
      <c r="L33">
        <v>0</v>
      </c>
      <c r="M33">
        <v>0</v>
      </c>
      <c r="N33" s="21">
        <f>SUM(M33/M48)</f>
        <v>0</v>
      </c>
    </row>
    <row r="34" spans="1:14" ht="12.75">
      <c r="A34" s="39" t="s">
        <v>55</v>
      </c>
      <c r="B34">
        <v>0</v>
      </c>
      <c r="C34">
        <v>54</v>
      </c>
      <c r="D34" s="21">
        <f>SUM(C34/C48)</f>
        <v>0.00035660982922351513</v>
      </c>
      <c r="E34" s="22"/>
      <c r="F34" s="39"/>
      <c r="G34" s="40"/>
      <c r="H34" s="40"/>
      <c r="I34" s="41"/>
      <c r="J34" s="22"/>
      <c r="K34" s="20" t="s">
        <v>13</v>
      </c>
      <c r="L34">
        <v>9</v>
      </c>
      <c r="M34">
        <v>94</v>
      </c>
      <c r="N34" s="21">
        <f>SUM(M34/M48)</f>
        <v>0.26256983240223464</v>
      </c>
    </row>
    <row r="35" spans="1:14" ht="12.75">
      <c r="A35" s="20" t="s">
        <v>30</v>
      </c>
      <c r="B35">
        <v>21</v>
      </c>
      <c r="C35">
        <v>5992</v>
      </c>
      <c r="D35" s="21">
        <f>SUM(C35/C48)</f>
        <v>0.03957048327235745</v>
      </c>
      <c r="E35" s="22"/>
      <c r="F35" s="39"/>
      <c r="G35" s="40"/>
      <c r="H35" s="40"/>
      <c r="I35" s="42"/>
      <c r="J35" s="22"/>
      <c r="K35" s="20" t="s">
        <v>24</v>
      </c>
      <c r="L35">
        <v>0</v>
      </c>
      <c r="M35">
        <v>0</v>
      </c>
      <c r="N35" s="21">
        <f>SUM(M35/M48)</f>
        <v>0</v>
      </c>
    </row>
    <row r="36" spans="1:14" ht="12.75">
      <c r="A36" s="20" t="s">
        <v>57</v>
      </c>
      <c r="B36">
        <v>2</v>
      </c>
      <c r="C36">
        <v>899</v>
      </c>
      <c r="D36" s="21">
        <f>SUM(C36/C48)</f>
        <v>0.005936893267998891</v>
      </c>
      <c r="E36" s="22"/>
      <c r="F36" s="39"/>
      <c r="G36" s="43"/>
      <c r="H36" s="43"/>
      <c r="I36" s="21"/>
      <c r="K36" s="20" t="s">
        <v>46</v>
      </c>
      <c r="L36">
        <v>3</v>
      </c>
      <c r="M36">
        <v>10</v>
      </c>
      <c r="N36" s="21">
        <f>SUM(M36/M48)</f>
        <v>0.027932960893854747</v>
      </c>
    </row>
    <row r="37" spans="1:14" ht="12.75">
      <c r="A37" s="20" t="s">
        <v>45</v>
      </c>
      <c r="B37">
        <v>18</v>
      </c>
      <c r="C37">
        <v>2675</v>
      </c>
      <c r="D37" s="21">
        <f>SUM(C37/C48)</f>
        <v>0.01766539431801672</v>
      </c>
      <c r="E37" s="22"/>
      <c r="F37" s="39"/>
      <c r="G37" s="40"/>
      <c r="H37" s="40"/>
      <c r="I37" s="42"/>
      <c r="K37" s="20" t="s">
        <v>32</v>
      </c>
      <c r="L37">
        <v>0</v>
      </c>
      <c r="M37">
        <v>88</v>
      </c>
      <c r="N37" s="21">
        <f>SUM(M37/M48)</f>
        <v>0.24581005586592178</v>
      </c>
    </row>
    <row r="38" spans="1:14" ht="12.75">
      <c r="A38" s="20" t="s">
        <v>58</v>
      </c>
      <c r="B38">
        <v>23</v>
      </c>
      <c r="C38">
        <v>4535</v>
      </c>
      <c r="D38" s="21">
        <f>SUM(C38/C48)</f>
        <v>0.02994862176904891</v>
      </c>
      <c r="E38" s="22"/>
      <c r="F38" s="39"/>
      <c r="G38" s="40"/>
      <c r="H38" s="40"/>
      <c r="I38" s="42"/>
      <c r="K38" s="20" t="s">
        <v>61</v>
      </c>
      <c r="L38">
        <v>0</v>
      </c>
      <c r="M38">
        <v>0</v>
      </c>
      <c r="N38" s="21">
        <f>SUM(M38/M48)</f>
        <v>0</v>
      </c>
    </row>
    <row r="39" spans="1:14" ht="12.75">
      <c r="A39" s="20" t="s">
        <v>60</v>
      </c>
      <c r="B39">
        <v>0</v>
      </c>
      <c r="C39">
        <v>0</v>
      </c>
      <c r="D39" s="21">
        <f>SUM(C39/C48)</f>
        <v>0</v>
      </c>
      <c r="E39" s="22"/>
      <c r="F39" s="39"/>
      <c r="G39" s="40"/>
      <c r="H39" s="40"/>
      <c r="I39" s="42"/>
      <c r="J39" s="47"/>
      <c r="K39" s="20" t="s">
        <v>34</v>
      </c>
      <c r="L39">
        <v>13</v>
      </c>
      <c r="M39">
        <v>37</v>
      </c>
      <c r="N39" s="21">
        <f>SUM(M39/M49)</f>
        <v>0.13357400722021662</v>
      </c>
    </row>
    <row r="40" spans="1:14" ht="12.75">
      <c r="A40" s="20" t="s">
        <v>62</v>
      </c>
      <c r="B40">
        <v>1</v>
      </c>
      <c r="C40">
        <v>372</v>
      </c>
      <c r="D40" s="21">
        <f>SUM(C40/C48)</f>
        <v>0.0024566454902064374</v>
      </c>
      <c r="E40" s="22"/>
      <c r="F40" s="39"/>
      <c r="G40" s="40"/>
      <c r="H40" s="40"/>
      <c r="I40" s="42"/>
      <c r="J40" s="50"/>
      <c r="K40" s="20" t="s">
        <v>63</v>
      </c>
      <c r="L40">
        <v>0</v>
      </c>
      <c r="M40">
        <v>0</v>
      </c>
      <c r="N40" s="21">
        <f>SUM(M40/M48)</f>
        <v>0</v>
      </c>
    </row>
    <row r="41" spans="1:14" ht="12.75">
      <c r="A41" s="20" t="s">
        <v>47</v>
      </c>
      <c r="B41">
        <v>6</v>
      </c>
      <c r="C41">
        <v>2922</v>
      </c>
      <c r="D41" s="21">
        <f>SUM(C41/C48)</f>
        <v>0.019296554092427986</v>
      </c>
      <c r="E41" s="22"/>
      <c r="F41" s="20"/>
      <c r="G41" s="43"/>
      <c r="H41" s="43"/>
      <c r="I41" s="44"/>
      <c r="J41" s="31"/>
      <c r="K41" s="20" t="s">
        <v>39</v>
      </c>
      <c r="L41">
        <v>20</v>
      </c>
      <c r="M41">
        <v>129</v>
      </c>
      <c r="N41" s="21">
        <f>SUM(M41/M48)</f>
        <v>0.36033519553072624</v>
      </c>
    </row>
    <row r="42" spans="1:14" ht="12.75">
      <c r="A42" s="20" t="s">
        <v>64</v>
      </c>
      <c r="B42">
        <v>0</v>
      </c>
      <c r="C42">
        <v>0</v>
      </c>
      <c r="D42" s="21">
        <f>SUM(C42/C48)</f>
        <v>0</v>
      </c>
      <c r="E42" s="22"/>
      <c r="F42" s="20"/>
      <c r="G42" s="45"/>
      <c r="H42" s="45"/>
      <c r="I42" s="46"/>
      <c r="J42" s="31"/>
      <c r="K42" s="26"/>
      <c r="N42" s="51"/>
    </row>
    <row r="43" spans="1:14" ht="12.75">
      <c r="A43" s="20" t="s">
        <v>49</v>
      </c>
      <c r="B43">
        <v>66</v>
      </c>
      <c r="C43">
        <v>21312</v>
      </c>
      <c r="D43" s="21">
        <f>SUM(C43/C48)</f>
        <v>0.14074201260021396</v>
      </c>
      <c r="E43" s="22"/>
      <c r="F43" s="39"/>
      <c r="G43" s="48"/>
      <c r="H43" s="48"/>
      <c r="I43" s="49"/>
      <c r="J43" s="31"/>
      <c r="K43" s="26"/>
      <c r="N43" s="51"/>
    </row>
    <row r="44" spans="1:14" ht="12.75">
      <c r="A44" s="20" t="s">
        <v>51</v>
      </c>
      <c r="B44">
        <v>41</v>
      </c>
      <c r="C44">
        <v>15868</v>
      </c>
      <c r="D44" s="21">
        <f>SUM(C44/C48)</f>
        <v>0.10479045870590255</v>
      </c>
      <c r="E44" s="52"/>
      <c r="F44" s="39"/>
      <c r="G44" s="48"/>
      <c r="H44" s="48"/>
      <c r="I44" s="49"/>
      <c r="J44" s="47"/>
      <c r="K44" s="26"/>
      <c r="N44" s="51"/>
    </row>
    <row r="45" spans="1:14" ht="12.75">
      <c r="A45" s="20" t="s">
        <v>34</v>
      </c>
      <c r="B45">
        <v>13</v>
      </c>
      <c r="C45">
        <v>2837</v>
      </c>
      <c r="D45" s="21">
        <f>SUM(C45/C48)</f>
        <v>0.018735223805687266</v>
      </c>
      <c r="E45" s="10"/>
      <c r="F45" s="39"/>
      <c r="G45" s="48"/>
      <c r="H45" s="48"/>
      <c r="I45" s="49"/>
      <c r="J45" s="47"/>
      <c r="K45" s="26"/>
      <c r="N45" s="28"/>
    </row>
    <row r="46" spans="1:14" ht="12.75">
      <c r="A46" s="20" t="s">
        <v>36</v>
      </c>
      <c r="B46">
        <v>52</v>
      </c>
      <c r="C46">
        <v>1713</v>
      </c>
      <c r="D46" s="21">
        <f>SUM(C46/C48)</f>
        <v>0.011312456249257063</v>
      </c>
      <c r="E46" s="54"/>
      <c r="F46" s="39"/>
      <c r="G46" s="48"/>
      <c r="H46" s="48"/>
      <c r="I46" s="49"/>
      <c r="J46" s="10"/>
      <c r="K46" s="26"/>
      <c r="N46" s="28"/>
    </row>
    <row r="47" spans="1:14" ht="12.75">
      <c r="A47" s="53"/>
      <c r="C47" s="43"/>
      <c r="D47" s="21"/>
      <c r="E47" s="10"/>
      <c r="F47" s="39"/>
      <c r="G47" s="48"/>
      <c r="H47" s="48"/>
      <c r="I47" s="49"/>
      <c r="J47" s="56"/>
      <c r="K47" s="26"/>
      <c r="N47" s="28"/>
    </row>
    <row r="48" spans="1:14" ht="12.75">
      <c r="A48" s="29" t="s">
        <v>120</v>
      </c>
      <c r="B48" s="30">
        <f>SUM(B6:B47)</f>
        <v>644</v>
      </c>
      <c r="C48" s="30">
        <f>SUM(C6:C46)</f>
        <v>151426</v>
      </c>
      <c r="D48" s="55"/>
      <c r="E48" s="10"/>
      <c r="F48" s="29" t="str">
        <f>A48</f>
        <v>Total NOVEMBER 2008</v>
      </c>
      <c r="G48" s="32">
        <f>SUM(G6:G32)</f>
        <v>496</v>
      </c>
      <c r="H48" s="32">
        <f>SUM(H6:H47)</f>
        <v>29864</v>
      </c>
      <c r="I48" s="44"/>
      <c r="J48" s="56"/>
      <c r="K48" s="29" t="str">
        <f>A48</f>
        <v>Total NOVEMBER 2008</v>
      </c>
      <c r="L48" s="30">
        <f>SUM(L31:L41)</f>
        <v>45</v>
      </c>
      <c r="M48" s="30">
        <f>SUM(M32:M41)</f>
        <v>358</v>
      </c>
      <c r="N48" s="28"/>
    </row>
    <row r="49" spans="1:14" ht="12.75">
      <c r="A49" s="29" t="s">
        <v>121</v>
      </c>
      <c r="B49" s="30">
        <v>1461</v>
      </c>
      <c r="C49" s="30">
        <v>186096</v>
      </c>
      <c r="D49" s="55"/>
      <c r="E49" s="56"/>
      <c r="F49" s="29" t="str">
        <f>A49</f>
        <v>Total NOVEMBER 2007</v>
      </c>
      <c r="G49" s="30">
        <v>1253</v>
      </c>
      <c r="H49" s="30">
        <v>43621</v>
      </c>
      <c r="I49" s="55"/>
      <c r="J49" s="56"/>
      <c r="K49" s="29" t="str">
        <f>A49</f>
        <v>Total NOVEMBER 2007</v>
      </c>
      <c r="L49" s="10">
        <v>36</v>
      </c>
      <c r="M49" s="10">
        <v>277</v>
      </c>
      <c r="N49" s="28"/>
    </row>
    <row r="50" spans="1:14" ht="12.75">
      <c r="A50" s="29" t="s">
        <v>67</v>
      </c>
      <c r="B50" s="32">
        <f>SUM(B48-B49)</f>
        <v>-817</v>
      </c>
      <c r="C50" s="32">
        <f>SUM(C48-C49)</f>
        <v>-34670</v>
      </c>
      <c r="D50" s="55"/>
      <c r="E50" s="56"/>
      <c r="F50" s="29" t="str">
        <f>A50</f>
        <v>2008 change 2007</v>
      </c>
      <c r="G50" s="32">
        <f>SUM(G48-G49)</f>
        <v>-757</v>
      </c>
      <c r="H50" s="32">
        <f>SUM(H48-H49)</f>
        <v>-13757</v>
      </c>
      <c r="I50" s="57"/>
      <c r="J50"/>
      <c r="K50" s="29" t="str">
        <f>A50</f>
        <v>2008 change 2007</v>
      </c>
      <c r="L50" s="32">
        <f>SUM(L48-L49)</f>
        <v>9</v>
      </c>
      <c r="M50" s="32">
        <f>SUM(M48-M49)</f>
        <v>81</v>
      </c>
      <c r="N50" s="28"/>
    </row>
    <row r="51" spans="1:14" ht="12.75">
      <c r="A51" s="29" t="s">
        <v>68</v>
      </c>
      <c r="B51" s="33">
        <f>SUM(B50/B49)</f>
        <v>-0.5592060232717317</v>
      </c>
      <c r="C51" s="33">
        <f>SUM(C50/C49)</f>
        <v>-0.18630169374946265</v>
      </c>
      <c r="D51" s="57"/>
      <c r="E51" s="61"/>
      <c r="F51" s="29" t="str">
        <f>A51</f>
        <v>% change 2008 - 2007</v>
      </c>
      <c r="G51" s="33">
        <f>G50/G49</f>
        <v>-0.6041500399042299</v>
      </c>
      <c r="H51" s="33">
        <f>H50/H49</f>
        <v>-0.3153756218335205</v>
      </c>
      <c r="I51" s="57"/>
      <c r="K51" s="29" t="str">
        <f>A51</f>
        <v>% change 2008 - 2007</v>
      </c>
      <c r="L51" s="33">
        <f>SUM(L50/L49)</f>
        <v>0.25</v>
      </c>
      <c r="M51" s="33">
        <f>SUM((M48-M49)/M49)</f>
        <v>0.2924187725631769</v>
      </c>
      <c r="N51" s="28"/>
    </row>
    <row r="52" spans="1:14" ht="12.75">
      <c r="A52" s="58"/>
      <c r="B52" s="59"/>
      <c r="C52" s="59"/>
      <c r="D52" s="60"/>
      <c r="E52" s="63"/>
      <c r="F52" s="34"/>
      <c r="G52" s="35"/>
      <c r="H52" s="35"/>
      <c r="I52" s="62"/>
      <c r="K52" s="58"/>
      <c r="L52" s="64"/>
      <c r="M52" s="64"/>
      <c r="N52" s="36"/>
    </row>
    <row r="53" spans="1:14" ht="12.75">
      <c r="A53" s="63"/>
      <c r="B53" s="63"/>
      <c r="C53" s="63"/>
      <c r="D53" s="63"/>
      <c r="E53" s="63"/>
      <c r="F53" s="63"/>
      <c r="K53" s="27"/>
      <c r="L53" s="27"/>
      <c r="M53" s="27"/>
      <c r="N53" s="65"/>
    </row>
    <row r="54" ht="12.75">
      <c r="E54" s="66"/>
    </row>
    <row r="58" ht="12.75">
      <c r="E58" s="63"/>
    </row>
    <row r="63" ht="12.75">
      <c r="E63" s="19"/>
    </row>
    <row r="64" ht="12.75">
      <c r="E64" s="19"/>
    </row>
    <row r="65" ht="12.75">
      <c r="E65" s="19"/>
    </row>
    <row r="66" ht="12.75">
      <c r="E66" s="19"/>
    </row>
  </sheetData>
  <mergeCells count="5">
    <mergeCell ref="L30:N30"/>
    <mergeCell ref="A1:N1"/>
    <mergeCell ref="B4:D4"/>
    <mergeCell ref="G4:I4"/>
    <mergeCell ref="L4:N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66"/>
  <sheetViews>
    <sheetView tabSelected="1" zoomScale="65" zoomScaleNormal="65" workbookViewId="0" topLeftCell="A1">
      <selection activeCell="A1" sqref="A1:IV16384"/>
    </sheetView>
  </sheetViews>
  <sheetFormatPr defaultColWidth="9.140625" defaultRowHeight="12.75"/>
  <cols>
    <col min="1" max="1" width="29.421875" style="0" customWidth="1"/>
    <col min="2" max="2" width="15.140625" style="0" customWidth="1"/>
    <col min="3" max="3" width="14.28125" style="0" customWidth="1"/>
    <col min="4" max="4" width="11.28125" style="0" customWidth="1"/>
    <col min="5" max="5" width="1.57421875" style="0" customWidth="1"/>
    <col min="6" max="6" width="29.00390625" style="0" customWidth="1"/>
    <col min="7" max="7" width="14.7109375" style="37" customWidth="1"/>
    <col min="8" max="8" width="14.28125" style="37" customWidth="1"/>
    <col min="9" max="9" width="9.28125" style="37" customWidth="1"/>
    <col min="10" max="10" width="1.421875" style="37" customWidth="1"/>
    <col min="11" max="11" width="30.421875" style="37" customWidth="1"/>
    <col min="12" max="12" width="14.8515625" style="0" customWidth="1"/>
    <col min="13" max="13" width="15.00390625" style="0" customWidth="1"/>
    <col min="14" max="14" width="11.00390625" style="38" customWidth="1"/>
  </cols>
  <sheetData>
    <row r="1" spans="1:14" s="2" customFormat="1" ht="26.25">
      <c r="A1" s="1" t="s">
        <v>122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4" customFormat="1" ht="12.75">
      <c r="A2" s="3" t="s">
        <v>1</v>
      </c>
      <c r="N2" s="5"/>
    </row>
    <row r="3" spans="1:14" s="4" customFormat="1" ht="12.75">
      <c r="A3" s="3"/>
      <c r="B3" s="6"/>
      <c r="G3" s="6"/>
      <c r="H3" s="6"/>
      <c r="I3" s="6"/>
      <c r="J3" s="6"/>
      <c r="K3" s="6"/>
      <c r="L3" s="6"/>
      <c r="M3" s="6"/>
      <c r="N3" s="5"/>
    </row>
    <row r="4" spans="1:14" s="15" customFormat="1" ht="12.75">
      <c r="A4" s="7"/>
      <c r="B4" s="8" t="s">
        <v>2</v>
      </c>
      <c r="C4" s="8"/>
      <c r="D4" s="9"/>
      <c r="E4" s="10"/>
      <c r="F4" s="11"/>
      <c r="G4" s="12" t="s">
        <v>3</v>
      </c>
      <c r="H4" s="12"/>
      <c r="I4" s="13"/>
      <c r="J4" s="6"/>
      <c r="K4" s="14"/>
      <c r="L4" s="12" t="s">
        <v>4</v>
      </c>
      <c r="M4" s="12"/>
      <c r="N4" s="13"/>
    </row>
    <row r="5" spans="1:14" s="19" customFormat="1" ht="12.75">
      <c r="A5" s="16" t="s">
        <v>5</v>
      </c>
      <c r="B5" s="17" t="s">
        <v>123</v>
      </c>
      <c r="C5" s="17" t="s">
        <v>124</v>
      </c>
      <c r="D5" s="18" t="s">
        <v>7</v>
      </c>
      <c r="E5" s="10"/>
      <c r="F5" s="16" t="s">
        <v>5</v>
      </c>
      <c r="G5" s="17" t="str">
        <f>B5</f>
        <v>01/12 - 31/12</v>
      </c>
      <c r="H5" s="17" t="str">
        <f>C5</f>
        <v>01/01 - 31/12</v>
      </c>
      <c r="I5" s="18" t="s">
        <v>7</v>
      </c>
      <c r="J5" s="10"/>
      <c r="K5" s="16" t="s">
        <v>5</v>
      </c>
      <c r="L5" s="17" t="str">
        <f>B5</f>
        <v>01/12 - 31/12</v>
      </c>
      <c r="M5" s="17" t="str">
        <f>C5</f>
        <v>01/01 - 31/12</v>
      </c>
      <c r="N5" s="18" t="s">
        <v>7</v>
      </c>
    </row>
    <row r="6" spans="1:14" ht="12.75">
      <c r="A6" s="20" t="s">
        <v>8</v>
      </c>
      <c r="B6">
        <v>0</v>
      </c>
      <c r="C6">
        <v>363</v>
      </c>
      <c r="D6" s="21">
        <f>SUM(C6/C48)</f>
        <v>0.0023943485459114685</v>
      </c>
      <c r="E6" s="22"/>
      <c r="F6" s="20" t="s">
        <v>9</v>
      </c>
      <c r="G6" s="23">
        <v>0</v>
      </c>
      <c r="H6" s="23">
        <v>113</v>
      </c>
      <c r="I6" s="21">
        <f>SUM(H6/H48)</f>
        <v>0.0037715697072861387</v>
      </c>
      <c r="J6" s="22"/>
      <c r="K6" s="20" t="s">
        <v>72</v>
      </c>
      <c r="L6">
        <v>0</v>
      </c>
      <c r="M6">
        <v>48</v>
      </c>
      <c r="N6" s="21">
        <f>SUM(M6/M22)</f>
        <v>0.013208585580627407</v>
      </c>
    </row>
    <row r="7" spans="1:14" ht="12.75">
      <c r="A7" s="20" t="s">
        <v>11</v>
      </c>
      <c r="B7">
        <v>0</v>
      </c>
      <c r="C7">
        <v>5059</v>
      </c>
      <c r="D7" s="21">
        <f>SUM(C7/C48)</f>
        <v>0.03336917160817113</v>
      </c>
      <c r="E7" s="22"/>
      <c r="F7" s="20" t="s">
        <v>12</v>
      </c>
      <c r="G7" s="23">
        <v>0</v>
      </c>
      <c r="H7" s="23">
        <v>57</v>
      </c>
      <c r="I7" s="21">
        <f>SUM(H7/H48)</f>
        <v>0.0019024732151797336</v>
      </c>
      <c r="J7" s="22"/>
      <c r="K7" s="20" t="s">
        <v>13</v>
      </c>
      <c r="L7">
        <v>1</v>
      </c>
      <c r="M7">
        <v>451</v>
      </c>
      <c r="N7" s="21">
        <f>SUM(M7/M22)</f>
        <v>0.12410566868464502</v>
      </c>
    </row>
    <row r="8" spans="1:14" ht="12.75">
      <c r="A8" s="20" t="s">
        <v>14</v>
      </c>
      <c r="B8">
        <v>2</v>
      </c>
      <c r="C8">
        <v>5627</v>
      </c>
      <c r="D8" s="21">
        <f>SUM(C8/C48)</f>
        <v>0.037115700462379705</v>
      </c>
      <c r="E8" s="22"/>
      <c r="F8" s="20" t="s">
        <v>15</v>
      </c>
      <c r="G8" s="23">
        <v>3</v>
      </c>
      <c r="H8" s="23">
        <v>1210</v>
      </c>
      <c r="I8" s="21">
        <f>SUM(H8/H48)</f>
        <v>0.04038583491872768</v>
      </c>
      <c r="J8" s="22"/>
      <c r="K8" s="20" t="s">
        <v>16</v>
      </c>
      <c r="L8">
        <v>1</v>
      </c>
      <c r="M8">
        <v>194</v>
      </c>
      <c r="N8" s="21">
        <f>SUM(M8/M22)</f>
        <v>0.053384700055035775</v>
      </c>
    </row>
    <row r="9" spans="1:14" ht="12.75">
      <c r="A9" s="24" t="s">
        <v>17</v>
      </c>
      <c r="B9">
        <v>0</v>
      </c>
      <c r="C9">
        <v>0</v>
      </c>
      <c r="D9" s="21">
        <f>SUM(C9/C48)</f>
        <v>0</v>
      </c>
      <c r="E9" s="22"/>
      <c r="F9" s="20" t="s">
        <v>29</v>
      </c>
      <c r="G9" s="23">
        <v>0</v>
      </c>
      <c r="H9" s="23">
        <v>26</v>
      </c>
      <c r="I9" s="21">
        <f>SUM(H9/H49)</f>
        <v>0.0005901579807517705</v>
      </c>
      <c r="J9" s="22"/>
      <c r="K9" s="20" t="s">
        <v>19</v>
      </c>
      <c r="L9">
        <v>1</v>
      </c>
      <c r="M9">
        <v>146</v>
      </c>
      <c r="N9" s="21">
        <f>SUM(M9/M22)</f>
        <v>0.040176114474408366</v>
      </c>
    </row>
    <row r="10" spans="1:14" ht="12.75">
      <c r="A10" s="20" t="s">
        <v>9</v>
      </c>
      <c r="B10">
        <v>0</v>
      </c>
      <c r="C10">
        <v>1304</v>
      </c>
      <c r="D10" s="21">
        <f>SUM(C10/C48)</f>
        <v>0.0086011859610704</v>
      </c>
      <c r="E10" s="22"/>
      <c r="F10" s="20" t="s">
        <v>18</v>
      </c>
      <c r="G10" s="23">
        <v>3</v>
      </c>
      <c r="H10" s="23">
        <v>1259</v>
      </c>
      <c r="I10" s="21">
        <f>SUM(H10/H48)</f>
        <v>0.04202129434932078</v>
      </c>
      <c r="J10" s="22"/>
      <c r="K10" s="20" t="s">
        <v>21</v>
      </c>
      <c r="L10">
        <v>1</v>
      </c>
      <c r="M10">
        <v>264</v>
      </c>
      <c r="N10" s="21">
        <f>SUM(M10/M22)</f>
        <v>0.07264722069345074</v>
      </c>
    </row>
    <row r="11" spans="1:14" ht="12.75">
      <c r="A11" s="20" t="s">
        <v>22</v>
      </c>
      <c r="B11">
        <v>1</v>
      </c>
      <c r="C11">
        <v>161</v>
      </c>
      <c r="D11" s="21">
        <f>SUM(C11/C48)</f>
        <v>0.0010619562421260232</v>
      </c>
      <c r="E11" s="22"/>
      <c r="F11" s="20" t="s">
        <v>20</v>
      </c>
      <c r="G11" s="23">
        <v>9</v>
      </c>
      <c r="H11" s="23">
        <v>6311</v>
      </c>
      <c r="I11" s="21">
        <f>SUM(H11/H48)</f>
        <v>0.21064049931577716</v>
      </c>
      <c r="J11" s="22"/>
      <c r="K11" s="20" t="s">
        <v>24</v>
      </c>
      <c r="L11">
        <v>2</v>
      </c>
      <c r="M11">
        <v>281</v>
      </c>
      <c r="N11" s="21">
        <f>SUM(M11/M22)</f>
        <v>0.07732526141992295</v>
      </c>
    </row>
    <row r="12" spans="1:14" ht="12.75">
      <c r="A12" s="20" t="s">
        <v>15</v>
      </c>
      <c r="B12">
        <v>2</v>
      </c>
      <c r="C12">
        <v>2391</v>
      </c>
      <c r="D12" s="21">
        <f>SUM(C12/C48)</f>
        <v>0.015771039595797027</v>
      </c>
      <c r="E12" s="22"/>
      <c r="F12" s="20" t="s">
        <v>23</v>
      </c>
      <c r="G12" s="23">
        <v>0</v>
      </c>
      <c r="H12" s="23">
        <v>1793</v>
      </c>
      <c r="I12" s="21">
        <f>SUM(H12/H48)</f>
        <v>0.05984446447047829</v>
      </c>
      <c r="J12" s="22"/>
      <c r="K12" s="20" t="s">
        <v>26</v>
      </c>
      <c r="L12">
        <v>1</v>
      </c>
      <c r="M12">
        <v>413</v>
      </c>
      <c r="N12" s="21">
        <f>SUM(M12/M22)</f>
        <v>0.11364887176664833</v>
      </c>
    </row>
    <row r="13" spans="1:14" ht="13.5" customHeight="1">
      <c r="A13" s="20" t="s">
        <v>27</v>
      </c>
      <c r="B13">
        <v>0</v>
      </c>
      <c r="C13">
        <v>464</v>
      </c>
      <c r="D13" s="21">
        <f>SUM(C13/C48)</f>
        <v>0.0030605446978041913</v>
      </c>
      <c r="E13" s="22"/>
      <c r="F13" s="20" t="s">
        <v>25</v>
      </c>
      <c r="G13" s="23">
        <v>0</v>
      </c>
      <c r="H13" s="23">
        <v>882</v>
      </c>
      <c r="I13" s="21">
        <f>SUM(H13/H48)</f>
        <v>0.02943826975067588</v>
      </c>
      <c r="J13" s="22"/>
      <c r="K13" s="20" t="s">
        <v>28</v>
      </c>
      <c r="L13">
        <v>1</v>
      </c>
      <c r="M13">
        <v>158</v>
      </c>
      <c r="N13" s="21">
        <f>SUM(M13/M22)</f>
        <v>0.043478260869565216</v>
      </c>
    </row>
    <row r="14" spans="1:14" ht="12.75">
      <c r="A14" s="20" t="s">
        <v>29</v>
      </c>
      <c r="B14">
        <v>0</v>
      </c>
      <c r="C14">
        <v>40</v>
      </c>
      <c r="D14" s="21">
        <f>SUM(C14/C48)</f>
        <v>0.0002638400601555337</v>
      </c>
      <c r="E14" s="22"/>
      <c r="F14" s="20" t="s">
        <v>19</v>
      </c>
      <c r="G14" s="23">
        <v>0</v>
      </c>
      <c r="H14" s="23">
        <v>244</v>
      </c>
      <c r="I14" s="21">
        <f>SUM(H14/H48)</f>
        <v>0.008143920429892194</v>
      </c>
      <c r="J14" s="22"/>
      <c r="K14" s="20" t="s">
        <v>30</v>
      </c>
      <c r="L14">
        <v>0</v>
      </c>
      <c r="M14">
        <v>187</v>
      </c>
      <c r="N14" s="21">
        <f>SUM(M14/M22)</f>
        <v>0.05145844799119428</v>
      </c>
    </row>
    <row r="15" spans="1:14" ht="12.75">
      <c r="A15" s="20" t="s">
        <v>18</v>
      </c>
      <c r="B15">
        <v>4</v>
      </c>
      <c r="C15">
        <v>1940</v>
      </c>
      <c r="D15" s="21">
        <f>SUM(C15/C48)</f>
        <v>0.012796242917543384</v>
      </c>
      <c r="E15" s="22"/>
      <c r="F15" s="20" t="s">
        <v>21</v>
      </c>
      <c r="G15" s="23">
        <v>0</v>
      </c>
      <c r="H15" s="23">
        <v>145</v>
      </c>
      <c r="I15" s="21">
        <f>SUM(H15/H48)</f>
        <v>0.004839624845632656</v>
      </c>
      <c r="J15" s="22"/>
      <c r="K15" s="20" t="s">
        <v>32</v>
      </c>
      <c r="L15">
        <v>3</v>
      </c>
      <c r="M15">
        <v>678</v>
      </c>
      <c r="N15" s="21">
        <f>SUM(M15/M22)</f>
        <v>0.18657127132636214</v>
      </c>
    </row>
    <row r="16" spans="1:14" ht="12.75">
      <c r="A16" s="20" t="s">
        <v>20</v>
      </c>
      <c r="B16">
        <v>71</v>
      </c>
      <c r="C16">
        <v>19077</v>
      </c>
      <c r="D16" s="21">
        <f>SUM(C16/C48)</f>
        <v>0.1258319206896779</v>
      </c>
      <c r="E16" s="22"/>
      <c r="F16" s="20" t="s">
        <v>73</v>
      </c>
      <c r="G16" s="23">
        <v>0</v>
      </c>
      <c r="H16" s="23">
        <v>37</v>
      </c>
      <c r="I16" s="21">
        <f>SUM(H16/H48)</f>
        <v>0.0012349387537131603</v>
      </c>
      <c r="J16" s="22"/>
      <c r="K16" s="20" t="s">
        <v>34</v>
      </c>
      <c r="L16">
        <v>3</v>
      </c>
      <c r="M16">
        <v>568</v>
      </c>
      <c r="N16" s="21">
        <f>SUM(M16/M22)</f>
        <v>0.15630159603742433</v>
      </c>
    </row>
    <row r="17" spans="1:14" ht="12.75">
      <c r="A17" s="20" t="s">
        <v>23</v>
      </c>
      <c r="B17">
        <v>26</v>
      </c>
      <c r="C17">
        <v>12659</v>
      </c>
      <c r="D17" s="21">
        <f>SUM(C17/C48)</f>
        <v>0.08349878303772253</v>
      </c>
      <c r="E17" s="22"/>
      <c r="F17" s="24" t="s">
        <v>31</v>
      </c>
      <c r="G17" s="23">
        <v>0</v>
      </c>
      <c r="H17" s="23">
        <v>430</v>
      </c>
      <c r="I17" s="21">
        <f>SUM(H17/H48)</f>
        <v>0.014351990921531324</v>
      </c>
      <c r="J17" s="22"/>
      <c r="K17" s="20" t="s">
        <v>36</v>
      </c>
      <c r="L17">
        <v>0</v>
      </c>
      <c r="M17">
        <v>1</v>
      </c>
      <c r="N17" s="21">
        <f>SUM(M17/M22)</f>
        <v>0.000275178866263071</v>
      </c>
    </row>
    <row r="18" spans="1:14" ht="12.75">
      <c r="A18" s="20" t="s">
        <v>37</v>
      </c>
      <c r="B18">
        <v>1</v>
      </c>
      <c r="C18">
        <v>3127</v>
      </c>
      <c r="D18" s="21">
        <f>SUM(C18/C48)</f>
        <v>0.020625696702658847</v>
      </c>
      <c r="E18" s="22"/>
      <c r="F18" s="24" t="s">
        <v>33</v>
      </c>
      <c r="G18" s="23">
        <v>0</v>
      </c>
      <c r="H18" s="23">
        <v>617</v>
      </c>
      <c r="I18" s="21">
        <f>SUM(H18/H48)</f>
        <v>0.020593438136243782</v>
      </c>
      <c r="J18" s="22"/>
      <c r="K18" s="20" t="s">
        <v>39</v>
      </c>
      <c r="L18">
        <v>2</v>
      </c>
      <c r="M18">
        <v>245</v>
      </c>
      <c r="N18" s="21">
        <f>SUM(M18/M22)</f>
        <v>0.06741882223445239</v>
      </c>
    </row>
    <row r="19" spans="1:14" ht="12.75">
      <c r="A19" s="20" t="s">
        <v>25</v>
      </c>
      <c r="B19">
        <v>1</v>
      </c>
      <c r="C19">
        <v>5346</v>
      </c>
      <c r="D19" s="21">
        <f>SUM(C19/C48)</f>
        <v>0.03526222403978708</v>
      </c>
      <c r="E19" s="22"/>
      <c r="F19" s="24" t="s">
        <v>35</v>
      </c>
      <c r="G19" s="23">
        <v>0</v>
      </c>
      <c r="H19" s="23">
        <v>39</v>
      </c>
      <c r="I19" s="21">
        <f>SUM(H19/H48)</f>
        <v>0.0013016921998598178</v>
      </c>
      <c r="J19" s="22"/>
      <c r="K19" s="20"/>
      <c r="L19" s="25"/>
      <c r="M19" s="25"/>
      <c r="N19" s="21"/>
    </row>
    <row r="20" spans="1:14" ht="12.75">
      <c r="A20" s="20" t="s">
        <v>19</v>
      </c>
      <c r="B20">
        <v>0</v>
      </c>
      <c r="C20">
        <v>0</v>
      </c>
      <c r="D20" s="21">
        <f>SUM(C20/C48)</f>
        <v>0</v>
      </c>
      <c r="E20" s="22"/>
      <c r="F20" s="20" t="s">
        <v>38</v>
      </c>
      <c r="G20" s="23">
        <v>0</v>
      </c>
      <c r="H20" s="23">
        <v>72</v>
      </c>
      <c r="I20" s="21">
        <f>SUM(H20/H48)</f>
        <v>0.0024031240612796636</v>
      </c>
      <c r="J20" s="22"/>
      <c r="K20" s="20"/>
      <c r="L20" s="25"/>
      <c r="M20" s="25"/>
      <c r="N20" s="21"/>
    </row>
    <row r="21" spans="1:14" ht="12.75">
      <c r="A21" s="20" t="s">
        <v>40</v>
      </c>
      <c r="B21">
        <v>0</v>
      </c>
      <c r="C21">
        <v>403</v>
      </c>
      <c r="D21" s="21">
        <f>SUM(C21/C48)</f>
        <v>0.0026581886060670023</v>
      </c>
      <c r="E21" s="22"/>
      <c r="F21" s="20" t="s">
        <v>26</v>
      </c>
      <c r="G21" s="23">
        <v>4</v>
      </c>
      <c r="H21" s="23">
        <v>1725</v>
      </c>
      <c r="I21" s="21">
        <f>SUM(H21/H48)</f>
        <v>0.05757484730149194</v>
      </c>
      <c r="J21" s="22"/>
      <c r="K21" s="26"/>
      <c r="L21" s="27"/>
      <c r="M21" s="27"/>
      <c r="N21" s="28"/>
    </row>
    <row r="22" spans="1:17" ht="12.75">
      <c r="A22" s="20" t="s">
        <v>73</v>
      </c>
      <c r="B22">
        <v>0</v>
      </c>
      <c r="C22">
        <v>83</v>
      </c>
      <c r="D22" s="21">
        <f>SUM(C22/C49)</f>
        <v>0.00044494478396054466</v>
      </c>
      <c r="E22" s="22"/>
      <c r="F22" s="20" t="s">
        <v>28</v>
      </c>
      <c r="G22" s="23">
        <v>0</v>
      </c>
      <c r="H22" s="23">
        <v>1098</v>
      </c>
      <c r="I22" s="21">
        <f>SUM(H22/H48)</f>
        <v>0.03664764193451487</v>
      </c>
      <c r="J22" s="22"/>
      <c r="K22" s="29" t="str">
        <f>F48</f>
        <v>Total DECEMBER 2008</v>
      </c>
      <c r="L22" s="10">
        <f>SUM(L6:L21)</f>
        <v>16</v>
      </c>
      <c r="M22" s="30">
        <f>SUM(M6:M21)</f>
        <v>3634</v>
      </c>
      <c r="N22" s="28"/>
      <c r="P22" s="31"/>
      <c r="Q22" s="31"/>
    </row>
    <row r="23" spans="1:17" ht="12.75">
      <c r="A23" s="20" t="s">
        <v>31</v>
      </c>
      <c r="B23">
        <v>6</v>
      </c>
      <c r="C23">
        <v>3744</v>
      </c>
      <c r="D23" s="21">
        <f>SUM(C23/C48)</f>
        <v>0.024695429630557954</v>
      </c>
      <c r="E23" s="22"/>
      <c r="F23" s="20" t="s">
        <v>41</v>
      </c>
      <c r="G23" s="23">
        <v>3</v>
      </c>
      <c r="H23" s="23">
        <v>2417</v>
      </c>
      <c r="I23" s="21">
        <f>SUM(H23/H48)</f>
        <v>0.08067153966823537</v>
      </c>
      <c r="J23" s="22"/>
      <c r="K23" s="29" t="str">
        <f>F49</f>
        <v>Total DECEMBER 2007</v>
      </c>
      <c r="L23" s="10">
        <v>27</v>
      </c>
      <c r="M23" s="30">
        <v>5444</v>
      </c>
      <c r="N23" s="28"/>
      <c r="P23" s="32"/>
      <c r="Q23" s="32"/>
    </row>
    <row r="24" spans="1:17" ht="12.75">
      <c r="A24" s="20" t="s">
        <v>33</v>
      </c>
      <c r="B24">
        <v>0</v>
      </c>
      <c r="C24">
        <v>1402</v>
      </c>
      <c r="D24" s="21">
        <f>SUM(C24/C48)</f>
        <v>0.009247594108451457</v>
      </c>
      <c r="E24" s="22"/>
      <c r="F24" s="20" t="s">
        <v>42</v>
      </c>
      <c r="G24" s="23">
        <v>4</v>
      </c>
      <c r="H24" s="23">
        <v>922</v>
      </c>
      <c r="I24" s="21">
        <f>SUM(H24/H48)</f>
        <v>0.030773338673609024</v>
      </c>
      <c r="J24" s="22"/>
      <c r="K24" s="29" t="str">
        <f>F50</f>
        <v>2008 change 2007</v>
      </c>
      <c r="L24" s="32">
        <f>SUM(L22-L23)</f>
        <v>-11</v>
      </c>
      <c r="M24" s="32">
        <f>SUM(M22-M23)</f>
        <v>-1810</v>
      </c>
      <c r="N24" s="28"/>
      <c r="P24" s="33"/>
      <c r="Q24" s="33"/>
    </row>
    <row r="25" spans="1:14" ht="12.75">
      <c r="A25" s="20" t="s">
        <v>44</v>
      </c>
      <c r="B25">
        <v>1</v>
      </c>
      <c r="C25">
        <v>1032</v>
      </c>
      <c r="D25" s="21">
        <f>SUM(C25/C48)</f>
        <v>0.00680707355201277</v>
      </c>
      <c r="E25" s="22"/>
      <c r="F25" s="24" t="s">
        <v>43</v>
      </c>
      <c r="G25" s="23">
        <v>0</v>
      </c>
      <c r="H25" s="23">
        <v>2</v>
      </c>
      <c r="I25" s="21">
        <f>SUM(H25/H48)</f>
        <v>6.675344614665733E-05</v>
      </c>
      <c r="J25" s="22"/>
      <c r="K25" s="29" t="str">
        <f>F51</f>
        <v>% change 2008 - 2007</v>
      </c>
      <c r="L25" s="33">
        <f>SUM((L22-L23)/L23)</f>
        <v>-0.4074074074074074</v>
      </c>
      <c r="M25" s="33">
        <f>SUM((M22-M23)/M23)</f>
        <v>-0.3324761204996326</v>
      </c>
      <c r="N25" s="28"/>
    </row>
    <row r="26" spans="1:14" ht="12.75">
      <c r="A26" s="20" t="s">
        <v>38</v>
      </c>
      <c r="B26">
        <v>1</v>
      </c>
      <c r="C26">
        <v>4412</v>
      </c>
      <c r="D26" s="21">
        <f>SUM(C26/C48)</f>
        <v>0.02910155863515537</v>
      </c>
      <c r="E26" s="22"/>
      <c r="F26" s="20" t="s">
        <v>30</v>
      </c>
      <c r="G26" s="23">
        <v>10</v>
      </c>
      <c r="H26" s="23">
        <v>1633</v>
      </c>
      <c r="I26" s="21">
        <f>SUM(H26/H48)</f>
        <v>0.0545041887787457</v>
      </c>
      <c r="J26" s="22"/>
      <c r="K26" s="29"/>
      <c r="L26" s="33"/>
      <c r="M26" s="33"/>
      <c r="N26" s="28"/>
    </row>
    <row r="27" spans="1:14" ht="12.75">
      <c r="A27" s="20" t="s">
        <v>46</v>
      </c>
      <c r="B27">
        <v>0</v>
      </c>
      <c r="C27">
        <v>4056</v>
      </c>
      <c r="D27" s="21">
        <f>SUM(C27/C48)</f>
        <v>0.026753382099771118</v>
      </c>
      <c r="E27" s="22"/>
      <c r="F27" s="20" t="s">
        <v>94</v>
      </c>
      <c r="G27" s="23">
        <v>0</v>
      </c>
      <c r="H27" s="23">
        <v>16</v>
      </c>
      <c r="I27" s="21">
        <f>SUM(H27/H49)</f>
        <v>0.0003631741420010895</v>
      </c>
      <c r="J27" s="22"/>
      <c r="K27" s="29"/>
      <c r="L27" s="33"/>
      <c r="M27" s="33"/>
      <c r="N27" s="28"/>
    </row>
    <row r="28" spans="1:14" ht="12.75">
      <c r="A28" s="20" t="s">
        <v>48</v>
      </c>
      <c r="B28">
        <v>0</v>
      </c>
      <c r="C28">
        <v>1</v>
      </c>
      <c r="D28" s="21">
        <f>SUM(C28/C48)</f>
        <v>6.596001503888343E-06</v>
      </c>
      <c r="E28" s="22"/>
      <c r="F28" s="20" t="s">
        <v>45</v>
      </c>
      <c r="G28" s="23">
        <v>0</v>
      </c>
      <c r="H28" s="23">
        <v>61</v>
      </c>
      <c r="I28" s="21">
        <f>SUM(H28/H48)</f>
        <v>0.0020359801074730484</v>
      </c>
      <c r="J28" s="22"/>
      <c r="K28" s="34"/>
      <c r="L28" s="35"/>
      <c r="M28" s="35"/>
      <c r="N28" s="36"/>
    </row>
    <row r="29" spans="1:12" ht="12.75">
      <c r="A29" s="20" t="s">
        <v>50</v>
      </c>
      <c r="B29">
        <v>0</v>
      </c>
      <c r="C29">
        <v>1106</v>
      </c>
      <c r="D29" s="21">
        <f>SUM(C29/C48)</f>
        <v>0.007295177663300507</v>
      </c>
      <c r="E29" s="22"/>
      <c r="F29" s="20" t="s">
        <v>47</v>
      </c>
      <c r="G29" s="23">
        <v>0</v>
      </c>
      <c r="H29" s="23">
        <v>68</v>
      </c>
      <c r="I29" s="21">
        <f>SUM(H29/H48)</f>
        <v>0.002269617168986349</v>
      </c>
      <c r="J29" s="22"/>
      <c r="L29" s="19"/>
    </row>
    <row r="30" spans="1:14" ht="12.75">
      <c r="A30" s="20" t="s">
        <v>28</v>
      </c>
      <c r="B30">
        <v>0</v>
      </c>
      <c r="C30">
        <v>1912</v>
      </c>
      <c r="D30" s="21">
        <f>SUM(C30/C48)</f>
        <v>0.012611554875434512</v>
      </c>
      <c r="E30" s="22"/>
      <c r="F30" s="20" t="s">
        <v>49</v>
      </c>
      <c r="G30" s="23">
        <v>7</v>
      </c>
      <c r="H30" s="23">
        <v>3442</v>
      </c>
      <c r="I30" s="21">
        <f>SUM(H30/H48)</f>
        <v>0.11488268081839725</v>
      </c>
      <c r="K30" s="14"/>
      <c r="L30" s="12" t="s">
        <v>52</v>
      </c>
      <c r="M30" s="12"/>
      <c r="N30" s="13"/>
    </row>
    <row r="31" spans="1:14" ht="12.75">
      <c r="A31" s="20" t="s">
        <v>41</v>
      </c>
      <c r="B31">
        <v>1</v>
      </c>
      <c r="C31">
        <v>11242</v>
      </c>
      <c r="D31" s="21">
        <f>SUM(C31/C48)</f>
        <v>0.07415224890671275</v>
      </c>
      <c r="E31" s="22"/>
      <c r="F31" s="20" t="s">
        <v>51</v>
      </c>
      <c r="G31" s="23">
        <v>14</v>
      </c>
      <c r="H31" s="23">
        <v>4080</v>
      </c>
      <c r="I31" s="21">
        <f>SUM(H31/H48)</f>
        <v>0.13617703013918095</v>
      </c>
      <c r="K31" s="16" t="s">
        <v>5</v>
      </c>
      <c r="L31" s="17" t="str">
        <f>B5</f>
        <v>01/12 - 31/12</v>
      </c>
      <c r="M31" s="17" t="str">
        <f>C5</f>
        <v>01/01 - 31/12</v>
      </c>
      <c r="N31" s="18" t="s">
        <v>7</v>
      </c>
    </row>
    <row r="32" spans="1:14" ht="12.75">
      <c r="A32" s="20" t="s">
        <v>53</v>
      </c>
      <c r="B32">
        <v>0</v>
      </c>
      <c r="C32">
        <v>9</v>
      </c>
      <c r="D32" s="21">
        <f>SUM(C32/C48)</f>
        <v>5.936401353499509E-05</v>
      </c>
      <c r="E32" s="22"/>
      <c r="F32" s="20" t="s">
        <v>36</v>
      </c>
      <c r="G32" s="23">
        <v>33</v>
      </c>
      <c r="H32" s="23">
        <v>1262</v>
      </c>
      <c r="I32" s="21">
        <f>SUM(H32/H48)</f>
        <v>0.04212142451854077</v>
      </c>
      <c r="K32" s="20" t="s">
        <v>54</v>
      </c>
      <c r="L32">
        <v>0</v>
      </c>
      <c r="M32">
        <v>0</v>
      </c>
      <c r="N32" s="21">
        <f>SUM(M32/M48)</f>
        <v>0</v>
      </c>
    </row>
    <row r="33" spans="1:14" ht="12.75">
      <c r="A33" s="20" t="s">
        <v>42</v>
      </c>
      <c r="B33">
        <v>1</v>
      </c>
      <c r="C33">
        <v>5398</v>
      </c>
      <c r="D33" s="21">
        <f>SUM(C33/C48)</f>
        <v>0.03560521611798927</v>
      </c>
      <c r="E33" s="22"/>
      <c r="F33" s="20"/>
      <c r="I33" s="21"/>
      <c r="K33" s="20" t="s">
        <v>56</v>
      </c>
      <c r="L33">
        <v>0</v>
      </c>
      <c r="M33">
        <v>0</v>
      </c>
      <c r="N33" s="21">
        <f>SUM(M33/M48)</f>
        <v>0</v>
      </c>
    </row>
    <row r="34" spans="1:14" ht="12.75">
      <c r="A34" s="39" t="s">
        <v>55</v>
      </c>
      <c r="B34">
        <v>0</v>
      </c>
      <c r="C34">
        <v>54</v>
      </c>
      <c r="D34" s="21">
        <f>SUM(C34/C48)</f>
        <v>0.0003561840812099705</v>
      </c>
      <c r="E34" s="22"/>
      <c r="F34" s="39"/>
      <c r="G34" s="40"/>
      <c r="H34" s="40"/>
      <c r="I34" s="41"/>
      <c r="J34" s="22"/>
      <c r="K34" s="20" t="s">
        <v>13</v>
      </c>
      <c r="L34">
        <v>10</v>
      </c>
      <c r="M34">
        <v>104</v>
      </c>
      <c r="N34" s="21">
        <f>SUM(M34/M48)</f>
        <v>0.22707423580786026</v>
      </c>
    </row>
    <row r="35" spans="1:14" ht="12.75">
      <c r="A35" s="20" t="s">
        <v>30</v>
      </c>
      <c r="B35">
        <v>1</v>
      </c>
      <c r="C35">
        <v>5993</v>
      </c>
      <c r="D35" s="21">
        <f>SUM(C35/C48)</f>
        <v>0.03952983701280284</v>
      </c>
      <c r="E35" s="22"/>
      <c r="F35" s="39"/>
      <c r="G35" s="40"/>
      <c r="H35" s="40"/>
      <c r="I35" s="42"/>
      <c r="J35" s="22"/>
      <c r="K35" s="20" t="s">
        <v>24</v>
      </c>
      <c r="L35">
        <v>0</v>
      </c>
      <c r="M35">
        <v>0</v>
      </c>
      <c r="N35" s="21">
        <f>SUM(M35/M48)</f>
        <v>0</v>
      </c>
    </row>
    <row r="36" spans="1:14" ht="12.75">
      <c r="A36" s="20" t="s">
        <v>57</v>
      </c>
      <c r="B36">
        <v>0</v>
      </c>
      <c r="C36">
        <v>899</v>
      </c>
      <c r="D36" s="21">
        <f>SUM(C36/C48)</f>
        <v>0.00592980535199562</v>
      </c>
      <c r="E36" s="22"/>
      <c r="F36" s="39"/>
      <c r="G36" s="43"/>
      <c r="H36" s="43"/>
      <c r="I36" s="21"/>
      <c r="K36" s="20" t="s">
        <v>46</v>
      </c>
      <c r="L36">
        <v>0</v>
      </c>
      <c r="M36">
        <v>33</v>
      </c>
      <c r="N36" s="21">
        <f>SUM(M36/M48)</f>
        <v>0.07205240174672489</v>
      </c>
    </row>
    <row r="37" spans="1:14" ht="12.75">
      <c r="A37" s="20" t="s">
        <v>45</v>
      </c>
      <c r="B37">
        <v>3</v>
      </c>
      <c r="C37">
        <v>2678</v>
      </c>
      <c r="D37" s="21">
        <f>SUM(C37/C48)</f>
        <v>0.01766409202741298</v>
      </c>
      <c r="E37" s="22"/>
      <c r="F37" s="39"/>
      <c r="G37" s="40"/>
      <c r="H37" s="40"/>
      <c r="I37" s="42"/>
      <c r="K37" s="20" t="s">
        <v>32</v>
      </c>
      <c r="L37">
        <v>0</v>
      </c>
      <c r="M37">
        <v>88</v>
      </c>
      <c r="N37" s="21">
        <f>SUM(M37/M48)</f>
        <v>0.19213973799126638</v>
      </c>
    </row>
    <row r="38" spans="1:14" ht="12.75">
      <c r="A38" s="20" t="s">
        <v>58</v>
      </c>
      <c r="B38">
        <v>1</v>
      </c>
      <c r="C38">
        <v>4536</v>
      </c>
      <c r="D38" s="21">
        <f>SUM(C38/C48)</f>
        <v>0.029919462821637523</v>
      </c>
      <c r="E38" s="22"/>
      <c r="F38" s="39"/>
      <c r="G38" s="40"/>
      <c r="H38" s="40"/>
      <c r="I38" s="42"/>
      <c r="K38" s="20" t="s">
        <v>61</v>
      </c>
      <c r="L38">
        <v>0</v>
      </c>
      <c r="M38">
        <v>0</v>
      </c>
      <c r="N38" s="21">
        <f>SUM(M38/M48)</f>
        <v>0</v>
      </c>
    </row>
    <row r="39" spans="1:14" ht="12.75">
      <c r="A39" s="20" t="s">
        <v>60</v>
      </c>
      <c r="B39">
        <v>0</v>
      </c>
      <c r="C39">
        <v>0</v>
      </c>
      <c r="D39" s="21">
        <f>SUM(C39/C48)</f>
        <v>0</v>
      </c>
      <c r="E39" s="22"/>
      <c r="F39" s="39"/>
      <c r="G39" s="40"/>
      <c r="H39" s="40"/>
      <c r="I39" s="42"/>
      <c r="J39" s="47"/>
      <c r="K39" s="20" t="s">
        <v>34</v>
      </c>
      <c r="L39">
        <v>4</v>
      </c>
      <c r="M39">
        <v>41</v>
      </c>
      <c r="N39" s="21">
        <f>SUM(M39/M49)</f>
        <v>0.12275449101796407</v>
      </c>
    </row>
    <row r="40" spans="1:14" ht="12.75">
      <c r="A40" s="20" t="s">
        <v>62</v>
      </c>
      <c r="B40">
        <v>0</v>
      </c>
      <c r="C40">
        <v>372</v>
      </c>
      <c r="D40" s="21">
        <f>SUM(C40/C48)</f>
        <v>0.0024537125594464634</v>
      </c>
      <c r="E40" s="22"/>
      <c r="F40" s="39"/>
      <c r="G40" s="40"/>
      <c r="H40" s="40"/>
      <c r="I40" s="42"/>
      <c r="J40" s="50"/>
      <c r="K40" s="20" t="s">
        <v>63</v>
      </c>
      <c r="L40">
        <v>0</v>
      </c>
      <c r="M40">
        <v>0</v>
      </c>
      <c r="N40" s="21">
        <f>SUM(M40/M48)</f>
        <v>0</v>
      </c>
    </row>
    <row r="41" spans="1:14" ht="12.75">
      <c r="A41" s="20" t="s">
        <v>47</v>
      </c>
      <c r="B41">
        <v>0</v>
      </c>
      <c r="C41">
        <v>2922</v>
      </c>
      <c r="D41" s="21">
        <f>SUM(C41/C48)</f>
        <v>0.01927351639436174</v>
      </c>
      <c r="E41" s="22"/>
      <c r="F41" s="20"/>
      <c r="G41" s="43"/>
      <c r="H41" s="43"/>
      <c r="I41" s="44"/>
      <c r="J41" s="31"/>
      <c r="K41" s="20" t="s">
        <v>39</v>
      </c>
      <c r="L41">
        <v>63</v>
      </c>
      <c r="M41">
        <v>192</v>
      </c>
      <c r="N41" s="21">
        <f>SUM(M41/M48)</f>
        <v>0.4192139737991266</v>
      </c>
    </row>
    <row r="42" spans="1:14" ht="12.75">
      <c r="A42" s="20" t="s">
        <v>64</v>
      </c>
      <c r="B42">
        <v>0</v>
      </c>
      <c r="C42">
        <v>0</v>
      </c>
      <c r="D42" s="21">
        <f>SUM(C42/C48)</f>
        <v>0</v>
      </c>
      <c r="E42" s="22"/>
      <c r="F42" s="20"/>
      <c r="G42" s="45"/>
      <c r="H42" s="45"/>
      <c r="I42" s="46"/>
      <c r="J42" s="31"/>
      <c r="K42" s="26"/>
      <c r="N42" s="51"/>
    </row>
    <row r="43" spans="1:14" ht="12.75">
      <c r="A43" s="20" t="s">
        <v>49</v>
      </c>
      <c r="B43">
        <v>12</v>
      </c>
      <c r="C43">
        <v>21323</v>
      </c>
      <c r="D43" s="21">
        <f>SUM(C43/C48)</f>
        <v>0.14064654006741115</v>
      </c>
      <c r="E43" s="22"/>
      <c r="F43" s="39"/>
      <c r="G43" s="48"/>
      <c r="H43" s="48"/>
      <c r="I43" s="49"/>
      <c r="J43" s="31"/>
      <c r="K43" s="26"/>
      <c r="N43" s="51"/>
    </row>
    <row r="44" spans="1:14" ht="12.75">
      <c r="A44" s="20" t="s">
        <v>51</v>
      </c>
      <c r="B44">
        <v>23</v>
      </c>
      <c r="C44">
        <v>15890</v>
      </c>
      <c r="D44" s="21">
        <f>SUM(C44/C48)</f>
        <v>0.10481046389678576</v>
      </c>
      <c r="E44" s="52"/>
      <c r="F44" s="39"/>
      <c r="G44" s="48"/>
      <c r="H44" s="48"/>
      <c r="I44" s="49"/>
      <c r="J44" s="47"/>
      <c r="K44" s="26"/>
      <c r="N44" s="51"/>
    </row>
    <row r="45" spans="1:14" ht="12.75">
      <c r="A45" s="20" t="s">
        <v>34</v>
      </c>
      <c r="B45">
        <v>4</v>
      </c>
      <c r="C45">
        <v>2841</v>
      </c>
      <c r="D45" s="21">
        <f>SUM(C45/C48)</f>
        <v>0.01873924027254678</v>
      </c>
      <c r="E45" s="10"/>
      <c r="F45" s="39"/>
      <c r="G45" s="48"/>
      <c r="H45" s="48"/>
      <c r="I45" s="49"/>
      <c r="J45" s="47"/>
      <c r="K45" s="26"/>
      <c r="N45" s="28"/>
    </row>
    <row r="46" spans="1:14" ht="12.75">
      <c r="A46" s="20" t="s">
        <v>36</v>
      </c>
      <c r="B46">
        <v>26</v>
      </c>
      <c r="C46">
        <v>1741</v>
      </c>
      <c r="D46" s="21">
        <f>SUM(C46/C48)</f>
        <v>0.011483638618269605</v>
      </c>
      <c r="E46" s="54"/>
      <c r="F46" s="39"/>
      <c r="G46" s="48"/>
      <c r="H46" s="48"/>
      <c r="I46" s="49"/>
      <c r="J46" s="10"/>
      <c r="K46" s="26"/>
      <c r="N46" s="28"/>
    </row>
    <row r="47" spans="1:14" ht="12.75">
      <c r="A47" s="53"/>
      <c r="C47" s="43"/>
      <c r="D47" s="21"/>
      <c r="E47" s="10"/>
      <c r="F47" s="39"/>
      <c r="G47" s="48"/>
      <c r="H47" s="48"/>
      <c r="I47" s="49"/>
      <c r="J47" s="56"/>
      <c r="K47" s="26"/>
      <c r="N47" s="28"/>
    </row>
    <row r="48" spans="1:14" ht="12.75">
      <c r="A48" s="29" t="s">
        <v>125</v>
      </c>
      <c r="B48" s="30">
        <f>SUM(B6:B47)</f>
        <v>188</v>
      </c>
      <c r="C48" s="30">
        <f>SUM(C6:C46)</f>
        <v>151607</v>
      </c>
      <c r="D48" s="55"/>
      <c r="E48" s="10"/>
      <c r="F48" s="29" t="str">
        <f>A48</f>
        <v>Total DECEMBER 2008</v>
      </c>
      <c r="G48" s="32">
        <f>SUM(G6:G32)</f>
        <v>90</v>
      </c>
      <c r="H48" s="32">
        <f>SUM(H6:H47)</f>
        <v>29961</v>
      </c>
      <c r="I48" s="44"/>
      <c r="J48" s="56"/>
      <c r="K48" s="29" t="str">
        <f>A48</f>
        <v>Total DECEMBER 2008</v>
      </c>
      <c r="L48" s="30">
        <f>SUM(L31:L41)</f>
        <v>77</v>
      </c>
      <c r="M48" s="30">
        <f>SUM(M32:M41)</f>
        <v>458</v>
      </c>
      <c r="N48" s="28"/>
    </row>
    <row r="49" spans="1:14" ht="12.75">
      <c r="A49" s="29" t="s">
        <v>126</v>
      </c>
      <c r="B49" s="30">
        <v>493</v>
      </c>
      <c r="C49" s="30">
        <v>186540</v>
      </c>
      <c r="D49" s="55"/>
      <c r="E49" s="56"/>
      <c r="F49" s="29" t="str">
        <f>A49</f>
        <v>Total DECEMBER 2007</v>
      </c>
      <c r="G49" s="30">
        <v>428</v>
      </c>
      <c r="H49" s="30">
        <v>44056</v>
      </c>
      <c r="I49" s="55"/>
      <c r="J49" s="56"/>
      <c r="K49" s="29" t="str">
        <f>A49</f>
        <v>Total DECEMBER 2007</v>
      </c>
      <c r="L49" s="10">
        <v>57</v>
      </c>
      <c r="M49" s="10">
        <v>334</v>
      </c>
      <c r="N49" s="28"/>
    </row>
    <row r="50" spans="1:14" ht="12.75">
      <c r="A50" s="29" t="s">
        <v>67</v>
      </c>
      <c r="B50" s="32">
        <f>SUM(B48-B49)</f>
        <v>-305</v>
      </c>
      <c r="C50" s="32">
        <f>SUM(C48-C49)</f>
        <v>-34933</v>
      </c>
      <c r="D50" s="55"/>
      <c r="E50" s="56"/>
      <c r="F50" s="29" t="str">
        <f>A50</f>
        <v>2008 change 2007</v>
      </c>
      <c r="G50" s="32">
        <f>SUM(G48-G49)</f>
        <v>-338</v>
      </c>
      <c r="H50" s="32">
        <f>SUM(H48-H49)</f>
        <v>-14095</v>
      </c>
      <c r="I50" s="57"/>
      <c r="J50"/>
      <c r="K50" s="29" t="str">
        <f>A50</f>
        <v>2008 change 2007</v>
      </c>
      <c r="L50" s="32">
        <f>SUM(L48-L49)</f>
        <v>20</v>
      </c>
      <c r="M50" s="32">
        <f>SUM(M48-M49)</f>
        <v>124</v>
      </c>
      <c r="N50" s="28"/>
    </row>
    <row r="51" spans="1:14" ht="12.75">
      <c r="A51" s="29" t="s">
        <v>68</v>
      </c>
      <c r="B51" s="33">
        <f>SUM(B50/B49)</f>
        <v>-0.6186612576064908</v>
      </c>
      <c r="C51" s="33">
        <f>SUM(C50/C49)</f>
        <v>-0.18726814624209284</v>
      </c>
      <c r="D51" s="57"/>
      <c r="E51" s="61"/>
      <c r="F51" s="29" t="str">
        <f>A51</f>
        <v>% change 2008 - 2007</v>
      </c>
      <c r="G51" s="33">
        <f>G50/G49</f>
        <v>-0.7897196261682243</v>
      </c>
      <c r="H51" s="33">
        <f>H50/H49</f>
        <v>-0.3199337207190848</v>
      </c>
      <c r="I51" s="57"/>
      <c r="K51" s="29" t="str">
        <f>A51</f>
        <v>% change 2008 - 2007</v>
      </c>
      <c r="L51" s="33">
        <f>SUM(L50/L49)</f>
        <v>0.3508771929824561</v>
      </c>
      <c r="M51" s="33">
        <f>SUM((M48-M49)/M49)</f>
        <v>0.3712574850299401</v>
      </c>
      <c r="N51" s="28"/>
    </row>
    <row r="52" spans="1:14" ht="12.75">
      <c r="A52" s="58"/>
      <c r="B52" s="59"/>
      <c r="C52" s="59"/>
      <c r="D52" s="60"/>
      <c r="E52" s="63"/>
      <c r="F52" s="34"/>
      <c r="G52" s="35"/>
      <c r="H52" s="35"/>
      <c r="I52" s="62"/>
      <c r="K52" s="58"/>
      <c r="L52" s="64"/>
      <c r="M52" s="64"/>
      <c r="N52" s="36"/>
    </row>
    <row r="53" spans="1:14" ht="12.75">
      <c r="A53" s="63"/>
      <c r="B53" s="63"/>
      <c r="C53" s="63"/>
      <c r="D53" s="63"/>
      <c r="E53" s="63"/>
      <c r="F53" s="63"/>
      <c r="K53" s="27"/>
      <c r="L53" s="27"/>
      <c r="M53" s="27"/>
      <c r="N53" s="65"/>
    </row>
    <row r="54" ht="12.75">
      <c r="E54" s="66"/>
    </row>
    <row r="58" ht="12.75">
      <c r="E58" s="63"/>
    </row>
    <row r="63" ht="12.75">
      <c r="E63" s="19"/>
    </row>
    <row r="64" ht="12.75">
      <c r="E64" s="19"/>
    </row>
    <row r="65" ht="12.75">
      <c r="E65" s="19"/>
    </row>
    <row r="66" ht="12.75">
      <c r="E66" s="19"/>
    </row>
  </sheetData>
  <mergeCells count="5">
    <mergeCell ref="L30:N30"/>
    <mergeCell ref="A1:N1"/>
    <mergeCell ref="B4:D4"/>
    <mergeCell ref="G4:I4"/>
    <mergeCell ref="L4:N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6"/>
  <sheetViews>
    <sheetView zoomScale="65" zoomScaleNormal="65" workbookViewId="0" topLeftCell="A1">
      <selection activeCell="A1" sqref="A1:IV16384"/>
    </sheetView>
  </sheetViews>
  <sheetFormatPr defaultColWidth="9.140625" defaultRowHeight="12.75"/>
  <cols>
    <col min="1" max="1" width="29.421875" style="0" customWidth="1"/>
    <col min="2" max="2" width="15.140625" style="0" customWidth="1"/>
    <col min="3" max="3" width="14.28125" style="0" customWidth="1"/>
    <col min="4" max="4" width="11.28125" style="0" customWidth="1"/>
    <col min="5" max="5" width="1.57421875" style="0" customWidth="1"/>
    <col min="6" max="6" width="29.00390625" style="0" customWidth="1"/>
    <col min="7" max="7" width="14.7109375" style="37" customWidth="1"/>
    <col min="8" max="8" width="14.28125" style="37" customWidth="1"/>
    <col min="9" max="9" width="9.28125" style="37" customWidth="1"/>
    <col min="10" max="10" width="1.421875" style="37" customWidth="1"/>
    <col min="11" max="11" width="30.421875" style="37" customWidth="1"/>
    <col min="12" max="12" width="14.8515625" style="0" customWidth="1"/>
    <col min="13" max="13" width="15.00390625" style="0" customWidth="1"/>
    <col min="14" max="14" width="11.00390625" style="38" customWidth="1"/>
  </cols>
  <sheetData>
    <row r="1" spans="1:14" s="2" customFormat="1" ht="26.25">
      <c r="A1" s="1" t="s">
        <v>69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4" customFormat="1" ht="12.75">
      <c r="A2" s="3" t="s">
        <v>1</v>
      </c>
      <c r="N2" s="5"/>
    </row>
    <row r="3" spans="1:14" s="4" customFormat="1" ht="12.75">
      <c r="A3" s="3"/>
      <c r="B3" s="6"/>
      <c r="G3" s="6"/>
      <c r="H3" s="6"/>
      <c r="I3" s="6"/>
      <c r="J3" s="6"/>
      <c r="K3" s="6"/>
      <c r="L3" s="6"/>
      <c r="M3" s="6"/>
      <c r="N3" s="5"/>
    </row>
    <row r="4" spans="1:14" s="15" customFormat="1" ht="12.75">
      <c r="A4" s="7"/>
      <c r="B4" s="8" t="s">
        <v>2</v>
      </c>
      <c r="C4" s="8"/>
      <c r="D4" s="9"/>
      <c r="E4" s="10"/>
      <c r="F4" s="11"/>
      <c r="G4" s="12" t="s">
        <v>3</v>
      </c>
      <c r="H4" s="12"/>
      <c r="I4" s="13"/>
      <c r="J4" s="6"/>
      <c r="K4" s="14"/>
      <c r="L4" s="12" t="s">
        <v>4</v>
      </c>
      <c r="M4" s="12"/>
      <c r="N4" s="13"/>
    </row>
    <row r="5" spans="1:14" s="19" customFormat="1" ht="12.75">
      <c r="A5" s="16" t="s">
        <v>5</v>
      </c>
      <c r="B5" s="17" t="s">
        <v>70</v>
      </c>
      <c r="C5" s="17" t="s">
        <v>71</v>
      </c>
      <c r="D5" s="18" t="s">
        <v>7</v>
      </c>
      <c r="E5" s="10"/>
      <c r="F5" s="16" t="s">
        <v>5</v>
      </c>
      <c r="G5" s="17" t="str">
        <f>B5</f>
        <v>01/02 - 29/02</v>
      </c>
      <c r="H5" s="17" t="str">
        <f>C5</f>
        <v>01/01 - 29/02</v>
      </c>
      <c r="I5" s="18" t="s">
        <v>7</v>
      </c>
      <c r="J5" s="10"/>
      <c r="K5" s="16" t="s">
        <v>5</v>
      </c>
      <c r="L5" s="17" t="str">
        <f>B5</f>
        <v>01/02 - 29/02</v>
      </c>
      <c r="M5" s="17" t="str">
        <f>C5</f>
        <v>01/01 - 29/02</v>
      </c>
      <c r="N5" s="18" t="s">
        <v>7</v>
      </c>
    </row>
    <row r="6" spans="1:14" ht="12.75">
      <c r="A6" s="20" t="s">
        <v>8</v>
      </c>
      <c r="B6">
        <v>34</v>
      </c>
      <c r="C6">
        <v>130</v>
      </c>
      <c r="D6" s="21">
        <f>SUM(C6/C48)</f>
        <v>0.0018164289007810645</v>
      </c>
      <c r="E6" s="22"/>
      <c r="F6" s="20" t="s">
        <v>9</v>
      </c>
      <c r="G6" s="23">
        <v>32</v>
      </c>
      <c r="H6" s="23">
        <v>51</v>
      </c>
      <c r="I6" s="21">
        <f>SUM(H6/H48)</f>
        <v>0.003778057633898807</v>
      </c>
      <c r="J6" s="22"/>
      <c r="K6" s="20" t="s">
        <v>72</v>
      </c>
      <c r="L6">
        <v>7</v>
      </c>
      <c r="M6">
        <v>28</v>
      </c>
      <c r="N6" s="21">
        <f>SUM(M6/M22)</f>
        <v>0.020694752402069475</v>
      </c>
    </row>
    <row r="7" spans="1:14" ht="12.75">
      <c r="A7" s="20" t="s">
        <v>11</v>
      </c>
      <c r="B7">
        <v>735</v>
      </c>
      <c r="C7">
        <v>1751</v>
      </c>
      <c r="D7" s="21">
        <f>SUM(C7/C48)</f>
        <v>0.024465900040520336</v>
      </c>
      <c r="E7" s="22"/>
      <c r="F7" s="20" t="s">
        <v>12</v>
      </c>
      <c r="G7" s="23">
        <v>1</v>
      </c>
      <c r="H7" s="23">
        <v>10</v>
      </c>
      <c r="I7" s="21">
        <f>SUM(H7/H48)</f>
        <v>0.0007407956144899622</v>
      </c>
      <c r="J7" s="22"/>
      <c r="K7" s="20" t="s">
        <v>13</v>
      </c>
      <c r="L7">
        <v>34</v>
      </c>
      <c r="M7">
        <v>139</v>
      </c>
      <c r="N7" s="21">
        <f>SUM(M7/M22)</f>
        <v>0.10273466371027347</v>
      </c>
    </row>
    <row r="8" spans="1:14" ht="12.75">
      <c r="A8" s="20" t="s">
        <v>14</v>
      </c>
      <c r="B8">
        <v>692</v>
      </c>
      <c r="C8">
        <v>2454</v>
      </c>
      <c r="D8" s="21">
        <f>SUM(C8/C48)</f>
        <v>0.03428858863474409</v>
      </c>
      <c r="E8" s="22"/>
      <c r="F8" s="20" t="s">
        <v>15</v>
      </c>
      <c r="G8" s="23">
        <v>150</v>
      </c>
      <c r="H8" s="23">
        <v>478</v>
      </c>
      <c r="I8" s="21">
        <f>SUM(H8/H48)</f>
        <v>0.035410030372620194</v>
      </c>
      <c r="J8" s="22"/>
      <c r="K8" s="20" t="s">
        <v>16</v>
      </c>
      <c r="L8">
        <v>18</v>
      </c>
      <c r="M8">
        <v>66</v>
      </c>
      <c r="N8" s="21">
        <f>SUM(M8/M22)</f>
        <v>0.04878048780487805</v>
      </c>
    </row>
    <row r="9" spans="1:14" ht="12.75">
      <c r="A9" s="24" t="s">
        <v>17</v>
      </c>
      <c r="B9">
        <v>0</v>
      </c>
      <c r="C9">
        <v>0</v>
      </c>
      <c r="D9" s="21">
        <f>SUM(C9/C48)</f>
        <v>0</v>
      </c>
      <c r="E9" s="22"/>
      <c r="F9" s="20" t="s">
        <v>29</v>
      </c>
      <c r="G9" s="23">
        <v>6</v>
      </c>
      <c r="H9" s="23">
        <v>18</v>
      </c>
      <c r="I9" s="21">
        <f>SUM(H9/H49)</f>
        <v>0.001147154419731056</v>
      </c>
      <c r="J9" s="22"/>
      <c r="K9" s="20" t="s">
        <v>19</v>
      </c>
      <c r="L9">
        <v>45</v>
      </c>
      <c r="M9">
        <v>100</v>
      </c>
      <c r="N9" s="21">
        <f>SUM(M9/M22)</f>
        <v>0.07390983000739099</v>
      </c>
    </row>
    <row r="10" spans="1:14" ht="12.75">
      <c r="A10" s="20" t="s">
        <v>9</v>
      </c>
      <c r="B10">
        <v>224</v>
      </c>
      <c r="C10">
        <v>767</v>
      </c>
      <c r="D10" s="21">
        <f>SUM(C10/C48)</f>
        <v>0.01071693051460828</v>
      </c>
      <c r="E10" s="22"/>
      <c r="F10" s="20" t="s">
        <v>18</v>
      </c>
      <c r="G10" s="23">
        <v>160</v>
      </c>
      <c r="H10" s="23">
        <v>469</v>
      </c>
      <c r="I10" s="21">
        <f>SUM(H10/H48)</f>
        <v>0.03474331431957923</v>
      </c>
      <c r="J10" s="22"/>
      <c r="K10" s="20" t="s">
        <v>21</v>
      </c>
      <c r="L10">
        <v>58</v>
      </c>
      <c r="M10">
        <v>117</v>
      </c>
      <c r="N10" s="21">
        <f>SUM(M10/M22)</f>
        <v>0.08647450110864745</v>
      </c>
    </row>
    <row r="11" spans="1:14" ht="12.75">
      <c r="A11" s="20" t="s">
        <v>22</v>
      </c>
      <c r="B11">
        <v>26</v>
      </c>
      <c r="C11">
        <v>88</v>
      </c>
      <c r="D11" s="21">
        <f>SUM(C11/C48)</f>
        <v>0.0012295826405287205</v>
      </c>
      <c r="E11" s="22"/>
      <c r="F11" s="20" t="s">
        <v>20</v>
      </c>
      <c r="G11" s="23">
        <v>1071</v>
      </c>
      <c r="H11" s="23">
        <v>2646</v>
      </c>
      <c r="I11" s="21">
        <f>SUM(H11/H48)</f>
        <v>0.196014519594044</v>
      </c>
      <c r="J11" s="22"/>
      <c r="K11" s="20" t="s">
        <v>24</v>
      </c>
      <c r="L11">
        <v>43</v>
      </c>
      <c r="M11">
        <v>106</v>
      </c>
      <c r="N11" s="21">
        <f>SUM(M11/M22)</f>
        <v>0.07834441980783444</v>
      </c>
    </row>
    <row r="12" spans="1:14" ht="12.75">
      <c r="A12" s="20" t="s">
        <v>15</v>
      </c>
      <c r="B12">
        <v>352</v>
      </c>
      <c r="C12">
        <v>905</v>
      </c>
      <c r="D12" s="21">
        <f>SUM(C12/C48)</f>
        <v>0.01264513965543741</v>
      </c>
      <c r="E12" s="22"/>
      <c r="F12" s="20" t="s">
        <v>23</v>
      </c>
      <c r="G12" s="23">
        <v>253</v>
      </c>
      <c r="H12" s="23">
        <v>664</v>
      </c>
      <c r="I12" s="21">
        <f>SUM(H12/H48)</f>
        <v>0.04918882880213349</v>
      </c>
      <c r="J12" s="22"/>
      <c r="K12" s="20" t="s">
        <v>26</v>
      </c>
      <c r="L12">
        <v>32</v>
      </c>
      <c r="M12">
        <v>108</v>
      </c>
      <c r="N12" s="21">
        <f>SUM(M12/M22)</f>
        <v>0.07982261640798226</v>
      </c>
    </row>
    <row r="13" spans="1:14" ht="13.5" customHeight="1">
      <c r="A13" s="20" t="s">
        <v>27</v>
      </c>
      <c r="B13">
        <v>86</v>
      </c>
      <c r="C13">
        <v>260</v>
      </c>
      <c r="D13" s="21">
        <f>SUM(C13/C48)</f>
        <v>0.003632857801562129</v>
      </c>
      <c r="E13" s="22"/>
      <c r="F13" s="20" t="s">
        <v>25</v>
      </c>
      <c r="G13" s="23">
        <v>167</v>
      </c>
      <c r="H13" s="23">
        <v>440</v>
      </c>
      <c r="I13" s="21">
        <f>SUM(H13/H48)</f>
        <v>0.03259500703755834</v>
      </c>
      <c r="J13" s="22"/>
      <c r="K13" s="20" t="s">
        <v>28</v>
      </c>
      <c r="L13">
        <v>56</v>
      </c>
      <c r="M13">
        <v>100</v>
      </c>
      <c r="N13" s="21">
        <f>SUM(M13/M22)</f>
        <v>0.07390983000739099</v>
      </c>
    </row>
    <row r="14" spans="1:14" ht="12.75">
      <c r="A14" s="20" t="s">
        <v>29</v>
      </c>
      <c r="B14">
        <v>4</v>
      </c>
      <c r="C14">
        <v>22</v>
      </c>
      <c r="D14" s="21">
        <f>SUM(C14/C48)</f>
        <v>0.0003073956601321801</v>
      </c>
      <c r="E14" s="22"/>
      <c r="F14" s="20" t="s">
        <v>19</v>
      </c>
      <c r="G14" s="23">
        <v>16</v>
      </c>
      <c r="H14" s="23">
        <v>49</v>
      </c>
      <c r="I14" s="21">
        <f>SUM(H14/H48)</f>
        <v>0.003629898511000815</v>
      </c>
      <c r="J14" s="22"/>
      <c r="K14" s="20" t="s">
        <v>30</v>
      </c>
      <c r="L14">
        <v>20</v>
      </c>
      <c r="M14">
        <v>50</v>
      </c>
      <c r="N14" s="21">
        <f>SUM(M14/M22)</f>
        <v>0.03695491500369549</v>
      </c>
    </row>
    <row r="15" spans="1:14" ht="12.75">
      <c r="A15" s="20" t="s">
        <v>18</v>
      </c>
      <c r="B15">
        <v>316</v>
      </c>
      <c r="C15">
        <v>978</v>
      </c>
      <c r="D15" s="21">
        <f>SUM(C15/C48)</f>
        <v>0.013665134345876007</v>
      </c>
      <c r="E15" s="22"/>
      <c r="F15" s="20" t="s">
        <v>21</v>
      </c>
      <c r="G15" s="23">
        <v>24</v>
      </c>
      <c r="H15" s="23">
        <v>47</v>
      </c>
      <c r="I15" s="21">
        <f>SUM(H15/H48)</f>
        <v>0.0034817393881028226</v>
      </c>
      <c r="J15" s="22"/>
      <c r="K15" s="20" t="s">
        <v>32</v>
      </c>
      <c r="L15">
        <v>114</v>
      </c>
      <c r="M15">
        <v>256</v>
      </c>
      <c r="N15" s="21">
        <f>SUM(M15/M22)</f>
        <v>0.18920916481892092</v>
      </c>
    </row>
    <row r="16" spans="1:14" ht="12.75">
      <c r="A16" s="20" t="s">
        <v>20</v>
      </c>
      <c r="B16">
        <v>3014</v>
      </c>
      <c r="C16">
        <v>9221</v>
      </c>
      <c r="D16" s="21">
        <f>SUM(C16/C48)</f>
        <v>0.1288406991854015</v>
      </c>
      <c r="E16" s="22"/>
      <c r="F16" s="24" t="s">
        <v>31</v>
      </c>
      <c r="G16" s="23">
        <v>129</v>
      </c>
      <c r="H16" s="23">
        <v>242</v>
      </c>
      <c r="I16" s="21">
        <f>SUM(H16/H48)</f>
        <v>0.017927253870657085</v>
      </c>
      <c r="J16" s="22"/>
      <c r="K16" s="20" t="s">
        <v>34</v>
      </c>
      <c r="L16">
        <v>92</v>
      </c>
      <c r="M16">
        <v>199</v>
      </c>
      <c r="N16" s="21">
        <f>SUM(M16/M22)</f>
        <v>0.14708056171470807</v>
      </c>
    </row>
    <row r="17" spans="1:14" ht="12.75">
      <c r="A17" s="20" t="s">
        <v>23</v>
      </c>
      <c r="B17">
        <v>1922</v>
      </c>
      <c r="C17">
        <v>5863</v>
      </c>
      <c r="D17" s="21">
        <f>SUM(C17/C48)</f>
        <v>0.081920943425226</v>
      </c>
      <c r="E17" s="22"/>
      <c r="F17" s="24" t="s">
        <v>33</v>
      </c>
      <c r="G17" s="23">
        <v>111</v>
      </c>
      <c r="H17" s="23">
        <v>289</v>
      </c>
      <c r="I17" s="21">
        <f>SUM(H17/H48)</f>
        <v>0.021408993258759907</v>
      </c>
      <c r="J17" s="22"/>
      <c r="K17" s="20" t="s">
        <v>36</v>
      </c>
      <c r="L17">
        <v>1</v>
      </c>
      <c r="M17">
        <v>1</v>
      </c>
      <c r="N17" s="21">
        <f>SUM(M17/M22)</f>
        <v>0.0007390983000739098</v>
      </c>
    </row>
    <row r="18" spans="1:14" ht="12.75">
      <c r="A18" s="20" t="s">
        <v>37</v>
      </c>
      <c r="B18">
        <v>425</v>
      </c>
      <c r="C18">
        <v>1451</v>
      </c>
      <c r="D18" s="21">
        <f>SUM(C18/C48)</f>
        <v>0.020274141038717882</v>
      </c>
      <c r="E18" s="22"/>
      <c r="F18" s="24" t="s">
        <v>35</v>
      </c>
      <c r="G18" s="23">
        <v>8</v>
      </c>
      <c r="H18" s="23">
        <v>24</v>
      </c>
      <c r="I18" s="21">
        <f>SUM(H18/H48)</f>
        <v>0.0017779094747759094</v>
      </c>
      <c r="J18" s="22"/>
      <c r="K18" s="20" t="s">
        <v>39</v>
      </c>
      <c r="L18">
        <v>17</v>
      </c>
      <c r="M18">
        <v>83</v>
      </c>
      <c r="N18" s="21">
        <f>SUM(M18/M22)</f>
        <v>0.06134515890613452</v>
      </c>
    </row>
    <row r="19" spans="1:14" ht="12.75">
      <c r="A19" s="20" t="s">
        <v>25</v>
      </c>
      <c r="B19">
        <v>877</v>
      </c>
      <c r="C19">
        <v>2658</v>
      </c>
      <c r="D19" s="21">
        <f>SUM(C19/C48)</f>
        <v>0.037138984755969766</v>
      </c>
      <c r="E19" s="22"/>
      <c r="F19" s="20" t="s">
        <v>38</v>
      </c>
      <c r="G19" s="23">
        <v>19</v>
      </c>
      <c r="H19" s="23">
        <v>37</v>
      </c>
      <c r="I19" s="21">
        <f>SUM(H19/H48)</f>
        <v>0.00274094377361286</v>
      </c>
      <c r="J19" s="22"/>
      <c r="K19" s="20"/>
      <c r="L19" s="25"/>
      <c r="M19" s="25"/>
      <c r="N19" s="21"/>
    </row>
    <row r="20" spans="1:14" ht="12.75">
      <c r="A20" s="20" t="s">
        <v>19</v>
      </c>
      <c r="B20">
        <v>0</v>
      </c>
      <c r="C20">
        <v>0</v>
      </c>
      <c r="D20" s="21">
        <f>SUM(C20/C48)</f>
        <v>0</v>
      </c>
      <c r="E20" s="22"/>
      <c r="F20" s="20" t="s">
        <v>26</v>
      </c>
      <c r="G20" s="23">
        <v>253</v>
      </c>
      <c r="H20" s="23">
        <v>700</v>
      </c>
      <c r="I20" s="21">
        <f>SUM(H20/H48)</f>
        <v>0.051855693014297356</v>
      </c>
      <c r="J20" s="22"/>
      <c r="K20" s="20"/>
      <c r="L20" s="25"/>
      <c r="M20" s="25"/>
      <c r="N20" s="21"/>
    </row>
    <row r="21" spans="1:14" ht="12.75">
      <c r="A21" s="20" t="s">
        <v>40</v>
      </c>
      <c r="B21">
        <v>45</v>
      </c>
      <c r="C21">
        <v>82</v>
      </c>
      <c r="D21" s="21">
        <f>SUM(C21/C48)</f>
        <v>0.0011457474604926715</v>
      </c>
      <c r="E21" s="22"/>
      <c r="F21" s="20" t="s">
        <v>28</v>
      </c>
      <c r="G21" s="23">
        <v>174</v>
      </c>
      <c r="H21" s="23">
        <v>578</v>
      </c>
      <c r="I21" s="21">
        <f>SUM(H21/H48)</f>
        <v>0.042817986517519814</v>
      </c>
      <c r="J21" s="22"/>
      <c r="K21" s="26"/>
      <c r="L21" s="27"/>
      <c r="M21" s="27"/>
      <c r="N21" s="28"/>
    </row>
    <row r="22" spans="1:17" ht="12.75">
      <c r="A22" s="20" t="s">
        <v>73</v>
      </c>
      <c r="B22">
        <v>15</v>
      </c>
      <c r="C22">
        <v>39</v>
      </c>
      <c r="D22" s="21">
        <f>SUM(C22/C49)</f>
        <v>0.0005385996409335727</v>
      </c>
      <c r="E22" s="22"/>
      <c r="F22" s="20" t="s">
        <v>41</v>
      </c>
      <c r="G22" s="23">
        <v>408</v>
      </c>
      <c r="H22" s="23">
        <v>1425</v>
      </c>
      <c r="I22" s="21">
        <f>SUM(H22/H48)</f>
        <v>0.10556337506481962</v>
      </c>
      <c r="J22" s="22"/>
      <c r="K22" s="29" t="str">
        <f>F48</f>
        <v>Total FEBRUARY 2008</v>
      </c>
      <c r="L22" s="10">
        <f>SUM(L6:L21)</f>
        <v>537</v>
      </c>
      <c r="M22" s="30">
        <f>SUM(M6:M21)</f>
        <v>1353</v>
      </c>
      <c r="N22" s="28"/>
      <c r="P22" s="31"/>
      <c r="Q22" s="31"/>
    </row>
    <row r="23" spans="1:17" ht="12.75">
      <c r="A23" s="20" t="s">
        <v>31</v>
      </c>
      <c r="B23">
        <v>572</v>
      </c>
      <c r="C23">
        <v>1465</v>
      </c>
      <c r="D23" s="21">
        <f>SUM(C23/C48)</f>
        <v>0.020469756458801995</v>
      </c>
      <c r="E23" s="22"/>
      <c r="F23" s="20" t="s">
        <v>42</v>
      </c>
      <c r="G23" s="23">
        <v>123</v>
      </c>
      <c r="H23" s="23">
        <v>387</v>
      </c>
      <c r="I23" s="21">
        <f>SUM(H23/H48)</f>
        <v>0.02866879028076154</v>
      </c>
      <c r="J23" s="22"/>
      <c r="K23" s="29" t="str">
        <f>F49</f>
        <v>Total FEBRUARY 2007</v>
      </c>
      <c r="L23" s="10">
        <v>581</v>
      </c>
      <c r="M23" s="30">
        <v>1542</v>
      </c>
      <c r="N23" s="28"/>
      <c r="P23" s="32"/>
      <c r="Q23" s="32"/>
    </row>
    <row r="24" spans="1:17" ht="12.75">
      <c r="A24" s="20" t="s">
        <v>33</v>
      </c>
      <c r="B24">
        <v>236</v>
      </c>
      <c r="C24">
        <v>674</v>
      </c>
      <c r="D24" s="21">
        <f>SUM(C24/C48)</f>
        <v>0.009417485224049518</v>
      </c>
      <c r="E24" s="22"/>
      <c r="F24" s="24" t="s">
        <v>43</v>
      </c>
      <c r="G24" s="23">
        <v>0</v>
      </c>
      <c r="H24" s="23">
        <v>0</v>
      </c>
      <c r="I24" s="21">
        <f>SUM(H24/H48)</f>
        <v>0</v>
      </c>
      <c r="J24" s="22"/>
      <c r="K24" s="29" t="str">
        <f>F50</f>
        <v>2008 change 2007</v>
      </c>
      <c r="L24" s="32">
        <f>SUM(L22-L23)</f>
        <v>-44</v>
      </c>
      <c r="M24" s="32">
        <f>SUM(M22-M23)</f>
        <v>-189</v>
      </c>
      <c r="N24" s="28"/>
      <c r="P24" s="33"/>
      <c r="Q24" s="33"/>
    </row>
    <row r="25" spans="1:14" ht="12.75">
      <c r="A25" s="20" t="s">
        <v>44</v>
      </c>
      <c r="B25">
        <v>156</v>
      </c>
      <c r="C25">
        <v>526</v>
      </c>
      <c r="D25" s="21">
        <f>SUM(C25/C48)</f>
        <v>0.007349550783160306</v>
      </c>
      <c r="E25" s="22"/>
      <c r="F25" s="20" t="s">
        <v>30</v>
      </c>
      <c r="G25" s="23">
        <v>188</v>
      </c>
      <c r="H25" s="23">
        <v>610</v>
      </c>
      <c r="I25" s="21">
        <f>SUM(H25/H48)</f>
        <v>0.0451885324838877</v>
      </c>
      <c r="J25" s="22"/>
      <c r="K25" s="29" t="str">
        <f>F51</f>
        <v>% change 2008 - 2007</v>
      </c>
      <c r="L25" s="33">
        <f>SUM((L22-L23)/L23)</f>
        <v>-0.0757314974182444</v>
      </c>
      <c r="M25" s="33">
        <f>SUM((M22-M23)/M23)</f>
        <v>-0.122568093385214</v>
      </c>
      <c r="N25" s="28"/>
    </row>
    <row r="26" spans="1:14" ht="12.75">
      <c r="A26" s="20" t="s">
        <v>38</v>
      </c>
      <c r="B26">
        <v>801</v>
      </c>
      <c r="C26">
        <v>2408</v>
      </c>
      <c r="D26" s="21">
        <f>SUM(C26/C48)</f>
        <v>0.033645852254467715</v>
      </c>
      <c r="E26" s="22"/>
      <c r="F26" s="20" t="s">
        <v>45</v>
      </c>
      <c r="G26" s="23">
        <v>13</v>
      </c>
      <c r="H26" s="23">
        <v>28</v>
      </c>
      <c r="I26" s="21">
        <f>SUM(H26/H48)</f>
        <v>0.0020742277205718944</v>
      </c>
      <c r="J26" s="22"/>
      <c r="K26" s="29"/>
      <c r="L26" s="33"/>
      <c r="M26" s="33"/>
      <c r="N26" s="28"/>
    </row>
    <row r="27" spans="1:14" ht="12.75">
      <c r="A27" s="20" t="s">
        <v>46</v>
      </c>
      <c r="B27">
        <v>629</v>
      </c>
      <c r="C27">
        <v>2371</v>
      </c>
      <c r="D27" s="21">
        <f>SUM(C27/C48)</f>
        <v>0.03312886864424541</v>
      </c>
      <c r="E27" s="22"/>
      <c r="F27" s="20" t="s">
        <v>47</v>
      </c>
      <c r="G27" s="23">
        <v>18</v>
      </c>
      <c r="H27" s="23">
        <v>46</v>
      </c>
      <c r="I27" s="21">
        <f>SUM(H27/H48)</f>
        <v>0.003407659826653826</v>
      </c>
      <c r="J27" s="22"/>
      <c r="K27" s="29"/>
      <c r="L27" s="33"/>
      <c r="M27" s="33"/>
      <c r="N27" s="28"/>
    </row>
    <row r="28" spans="1:14" ht="12.75">
      <c r="A28" s="20" t="s">
        <v>48</v>
      </c>
      <c r="B28">
        <v>0</v>
      </c>
      <c r="C28">
        <v>0</v>
      </c>
      <c r="D28" s="21">
        <f>SUM(C28/C48)</f>
        <v>0</v>
      </c>
      <c r="E28" s="22"/>
      <c r="F28" s="20" t="s">
        <v>49</v>
      </c>
      <c r="G28" s="23">
        <v>647</v>
      </c>
      <c r="H28" s="23">
        <v>1899</v>
      </c>
      <c r="I28" s="21">
        <f>SUM(H28/H48)</f>
        <v>0.14067708719164382</v>
      </c>
      <c r="J28" s="22"/>
      <c r="K28" s="34"/>
      <c r="L28" s="35"/>
      <c r="M28" s="35"/>
      <c r="N28" s="36"/>
    </row>
    <row r="29" spans="1:12" ht="12.75">
      <c r="A29" s="20" t="s">
        <v>50</v>
      </c>
      <c r="B29">
        <v>170</v>
      </c>
      <c r="C29">
        <v>529</v>
      </c>
      <c r="D29" s="21">
        <f>SUM(C29/C48)</f>
        <v>0.007391468373178331</v>
      </c>
      <c r="E29" s="22"/>
      <c r="F29" s="20" t="s">
        <v>51</v>
      </c>
      <c r="G29" s="23">
        <v>833</v>
      </c>
      <c r="H29" s="23">
        <v>2034</v>
      </c>
      <c r="I29" s="21">
        <f>SUM(H29/H48)</f>
        <v>0.15067782798725832</v>
      </c>
      <c r="J29" s="22"/>
      <c r="L29" s="19"/>
    </row>
    <row r="30" spans="1:14" ht="12.75">
      <c r="A30" s="20" t="s">
        <v>28</v>
      </c>
      <c r="B30">
        <v>314</v>
      </c>
      <c r="C30">
        <v>943</v>
      </c>
      <c r="D30" s="21">
        <f>SUM(C30/C48)</f>
        <v>0.013176095795665721</v>
      </c>
      <c r="E30" s="22"/>
      <c r="F30" s="20" t="s">
        <v>36</v>
      </c>
      <c r="G30" s="23">
        <v>203</v>
      </c>
      <c r="H30" s="23">
        <v>328</v>
      </c>
      <c r="I30" s="21">
        <f>SUM(H30/H48)</f>
        <v>0.02429809615527076</v>
      </c>
      <c r="K30" s="14"/>
      <c r="L30" s="12" t="s">
        <v>52</v>
      </c>
      <c r="M30" s="12"/>
      <c r="N30" s="13"/>
    </row>
    <row r="31" spans="1:14" ht="12.75">
      <c r="A31" s="20" t="s">
        <v>41</v>
      </c>
      <c r="B31">
        <v>1810</v>
      </c>
      <c r="C31">
        <v>5555</v>
      </c>
      <c r="D31" s="21">
        <f>SUM(C31/C48)</f>
        <v>0.07761740418337548</v>
      </c>
      <c r="E31" s="22"/>
      <c r="F31" s="20"/>
      <c r="I31" s="21"/>
      <c r="K31" s="16" t="s">
        <v>5</v>
      </c>
      <c r="L31" s="17" t="str">
        <f>B5</f>
        <v>01/02 - 29/02</v>
      </c>
      <c r="M31" s="17" t="str">
        <f>C5</f>
        <v>01/01 - 29/02</v>
      </c>
      <c r="N31" s="18" t="s">
        <v>7</v>
      </c>
    </row>
    <row r="32" spans="1:14" ht="12.75">
      <c r="A32" s="20" t="s">
        <v>53</v>
      </c>
      <c r="B32">
        <v>1</v>
      </c>
      <c r="C32">
        <v>5</v>
      </c>
      <c r="D32" s="21">
        <f>SUM(C32/C48)</f>
        <v>6.986265003004095E-05</v>
      </c>
      <c r="E32" s="22"/>
      <c r="F32" s="39"/>
      <c r="G32" s="40"/>
      <c r="H32" s="40"/>
      <c r="I32" s="41"/>
      <c r="K32" s="20" t="s">
        <v>54</v>
      </c>
      <c r="L32">
        <v>0</v>
      </c>
      <c r="M32">
        <v>0</v>
      </c>
      <c r="N32" s="21">
        <f>SUM(M32/M48)</f>
        <v>0</v>
      </c>
    </row>
    <row r="33" spans="1:14" ht="12.75">
      <c r="A33" s="20" t="s">
        <v>42</v>
      </c>
      <c r="B33">
        <v>897</v>
      </c>
      <c r="C33">
        <v>2477</v>
      </c>
      <c r="D33" s="21">
        <f>SUM(C33/C48)</f>
        <v>0.034609956824882285</v>
      </c>
      <c r="E33" s="22"/>
      <c r="F33" s="39"/>
      <c r="G33" s="40"/>
      <c r="H33" s="40"/>
      <c r="I33" s="42"/>
      <c r="K33" s="20" t="s">
        <v>56</v>
      </c>
      <c r="L33">
        <v>0</v>
      </c>
      <c r="M33">
        <v>0</v>
      </c>
      <c r="N33" s="21">
        <f>SUM(M33/M48)</f>
        <v>0</v>
      </c>
    </row>
    <row r="34" spans="1:14" ht="12.75">
      <c r="A34" s="39" t="s">
        <v>55</v>
      </c>
      <c r="B34">
        <v>7</v>
      </c>
      <c r="C34">
        <v>30</v>
      </c>
      <c r="D34" s="21">
        <f>SUM(C34/C48)</f>
        <v>0.00041917590018024565</v>
      </c>
      <c r="E34" s="22"/>
      <c r="F34" s="39"/>
      <c r="G34" s="43"/>
      <c r="H34" s="43"/>
      <c r="I34" s="21"/>
      <c r="J34" s="22"/>
      <c r="K34" s="20" t="s">
        <v>13</v>
      </c>
      <c r="L34">
        <v>13</v>
      </c>
      <c r="M34">
        <v>39</v>
      </c>
      <c r="N34" s="21">
        <f>SUM(M34/M48)</f>
        <v>0.291044776119403</v>
      </c>
    </row>
    <row r="35" spans="1:14" ht="12.75">
      <c r="A35" s="20" t="s">
        <v>30</v>
      </c>
      <c r="B35">
        <v>1029</v>
      </c>
      <c r="C35">
        <v>3382</v>
      </c>
      <c r="D35" s="21">
        <f>SUM(C35/C48)</f>
        <v>0.04725509648031969</v>
      </c>
      <c r="E35" s="22"/>
      <c r="F35" s="39"/>
      <c r="G35" s="40"/>
      <c r="H35" s="40"/>
      <c r="I35" s="42"/>
      <c r="J35" s="22"/>
      <c r="K35" s="20" t="s">
        <v>24</v>
      </c>
      <c r="L35">
        <v>0</v>
      </c>
      <c r="M35">
        <v>0</v>
      </c>
      <c r="N35" s="21">
        <f>SUM(M35/M48)</f>
        <v>0</v>
      </c>
    </row>
    <row r="36" spans="1:14" ht="12.75">
      <c r="A36" s="20" t="s">
        <v>57</v>
      </c>
      <c r="B36">
        <v>151</v>
      </c>
      <c r="C36">
        <v>463</v>
      </c>
      <c r="D36" s="21">
        <f>SUM(C36/C48)</f>
        <v>0.006469281392781791</v>
      </c>
      <c r="E36" s="22"/>
      <c r="F36" s="39"/>
      <c r="G36" s="40"/>
      <c r="H36" s="40"/>
      <c r="I36" s="42"/>
      <c r="K36" s="20" t="s">
        <v>46</v>
      </c>
      <c r="L36">
        <v>1</v>
      </c>
      <c r="M36">
        <v>9</v>
      </c>
      <c r="N36" s="21">
        <f>SUM(M36/M48)</f>
        <v>0.06716417910447761</v>
      </c>
    </row>
    <row r="37" spans="1:14" ht="12.75">
      <c r="A37" s="20" t="s">
        <v>45</v>
      </c>
      <c r="B37">
        <v>420</v>
      </c>
      <c r="C37">
        <v>1232</v>
      </c>
      <c r="D37" s="21">
        <f>SUM(C37/C48)</f>
        <v>0.017214156967402087</v>
      </c>
      <c r="E37" s="22"/>
      <c r="F37" s="39"/>
      <c r="G37" s="40"/>
      <c r="H37" s="40"/>
      <c r="I37" s="42"/>
      <c r="K37" s="20" t="s">
        <v>32</v>
      </c>
      <c r="L37">
        <v>15</v>
      </c>
      <c r="M37">
        <v>26</v>
      </c>
      <c r="N37" s="21">
        <f>SUM(M37/M48)</f>
        <v>0.19402985074626866</v>
      </c>
    </row>
    <row r="38" spans="1:14" ht="12.75">
      <c r="A38" s="20" t="s">
        <v>58</v>
      </c>
      <c r="B38">
        <v>631</v>
      </c>
      <c r="C38">
        <v>2171</v>
      </c>
      <c r="D38" s="21">
        <f>SUM(C38/C48)</f>
        <v>0.030334362643043775</v>
      </c>
      <c r="E38" s="22"/>
      <c r="F38" s="39"/>
      <c r="G38" s="40"/>
      <c r="H38" s="40"/>
      <c r="I38" s="42"/>
      <c r="K38" s="20" t="s">
        <v>61</v>
      </c>
      <c r="L38">
        <v>0</v>
      </c>
      <c r="M38">
        <v>0</v>
      </c>
      <c r="N38" s="21">
        <f>SUM(M38/M48)</f>
        <v>0</v>
      </c>
    </row>
    <row r="39" spans="1:14" ht="12.75">
      <c r="A39" s="20" t="s">
        <v>60</v>
      </c>
      <c r="B39">
        <v>0</v>
      </c>
      <c r="C39">
        <v>0</v>
      </c>
      <c r="D39" s="21">
        <f>SUM(C39/C48)</f>
        <v>0</v>
      </c>
      <c r="E39" s="22"/>
      <c r="F39" s="20"/>
      <c r="G39" s="43"/>
      <c r="H39" s="43"/>
      <c r="I39" s="44"/>
      <c r="J39" s="47"/>
      <c r="K39" s="20" t="s">
        <v>34</v>
      </c>
      <c r="L39">
        <v>0</v>
      </c>
      <c r="M39">
        <v>21</v>
      </c>
      <c r="N39" s="21"/>
    </row>
    <row r="40" spans="1:14" ht="12.75">
      <c r="A40" s="20" t="s">
        <v>62</v>
      </c>
      <c r="B40">
        <v>51</v>
      </c>
      <c r="C40">
        <v>130</v>
      </c>
      <c r="D40" s="21">
        <f>SUM(C40/C48)</f>
        <v>0.0018164289007810645</v>
      </c>
      <c r="E40" s="22"/>
      <c r="F40" s="20"/>
      <c r="G40" s="45"/>
      <c r="H40" s="45"/>
      <c r="I40" s="46"/>
      <c r="J40" s="50"/>
      <c r="K40" s="20" t="s">
        <v>63</v>
      </c>
      <c r="L40">
        <v>0</v>
      </c>
      <c r="M40">
        <v>0</v>
      </c>
      <c r="N40" s="21">
        <f>SUM(M40/M48)</f>
        <v>0</v>
      </c>
    </row>
    <row r="41" spans="1:14" ht="12.75">
      <c r="A41" s="20" t="s">
        <v>47</v>
      </c>
      <c r="B41">
        <v>413</v>
      </c>
      <c r="C41">
        <v>1426</v>
      </c>
      <c r="D41" s="21">
        <f>SUM(C41/C48)</f>
        <v>0.019924827788567676</v>
      </c>
      <c r="E41" s="22"/>
      <c r="F41" s="39"/>
      <c r="G41" s="48"/>
      <c r="H41" s="48"/>
      <c r="I41" s="49"/>
      <c r="J41" s="31"/>
      <c r="K41" s="20" t="s">
        <v>39</v>
      </c>
      <c r="L41">
        <v>13</v>
      </c>
      <c r="M41">
        <v>39</v>
      </c>
      <c r="N41" s="21">
        <f>SUM(M41/M48)</f>
        <v>0.291044776119403</v>
      </c>
    </row>
    <row r="42" spans="1:14" ht="12.75">
      <c r="A42" s="20" t="s">
        <v>64</v>
      </c>
      <c r="B42">
        <v>0</v>
      </c>
      <c r="C42">
        <v>0</v>
      </c>
      <c r="D42" s="21">
        <f>SUM(C42/C48)</f>
        <v>0</v>
      </c>
      <c r="E42" s="22"/>
      <c r="F42" s="39"/>
      <c r="G42" s="48"/>
      <c r="H42" s="48"/>
      <c r="I42" s="49"/>
      <c r="J42" s="31"/>
      <c r="K42" s="26"/>
      <c r="N42" s="51"/>
    </row>
    <row r="43" spans="1:14" ht="12.75">
      <c r="A43" s="20" t="s">
        <v>49</v>
      </c>
      <c r="B43">
        <v>3405</v>
      </c>
      <c r="C43">
        <v>9693</v>
      </c>
      <c r="D43" s="21">
        <f>SUM(C43/C48)</f>
        <v>0.13543573334823736</v>
      </c>
      <c r="E43" s="22"/>
      <c r="F43" s="39"/>
      <c r="G43" s="48"/>
      <c r="H43" s="48"/>
      <c r="I43" s="49"/>
      <c r="J43" s="31"/>
      <c r="K43" s="26"/>
      <c r="N43" s="51"/>
    </row>
    <row r="44" spans="1:14" ht="12.75">
      <c r="A44" s="20" t="s">
        <v>51</v>
      </c>
      <c r="B44">
        <v>2976</v>
      </c>
      <c r="C44">
        <v>7756</v>
      </c>
      <c r="D44" s="21">
        <f>SUM(C44/C48)</f>
        <v>0.1083709427265995</v>
      </c>
      <c r="E44" s="52"/>
      <c r="F44" s="39"/>
      <c r="G44" s="48"/>
      <c r="H44" s="48"/>
      <c r="I44" s="49"/>
      <c r="J44" s="47"/>
      <c r="K44" s="26"/>
      <c r="N44" s="51"/>
    </row>
    <row r="45" spans="1:14" ht="12.75">
      <c r="A45" s="20" t="s">
        <v>34</v>
      </c>
      <c r="B45">
        <v>458</v>
      </c>
      <c r="C45">
        <v>1159</v>
      </c>
      <c r="D45" s="21">
        <f>SUM(C45/C48)</f>
        <v>0.01619416227696349</v>
      </c>
      <c r="E45" s="10"/>
      <c r="F45" s="39"/>
      <c r="G45" s="48"/>
      <c r="H45" s="48"/>
      <c r="I45" s="49"/>
      <c r="J45" s="47"/>
      <c r="K45" s="26"/>
      <c r="N45" s="28"/>
    </row>
    <row r="46" spans="1:14" ht="12.75">
      <c r="A46" s="20" t="s">
        <v>36</v>
      </c>
      <c r="B46">
        <v>225</v>
      </c>
      <c r="C46">
        <v>505</v>
      </c>
      <c r="D46" s="21">
        <f>SUM(C46/C48)</f>
        <v>0.007056127653034135</v>
      </c>
      <c r="E46" s="54"/>
      <c r="F46" s="39"/>
      <c r="G46" s="48"/>
      <c r="H46" s="48"/>
      <c r="I46" s="49"/>
      <c r="J46" s="10"/>
      <c r="K46" s="26"/>
      <c r="N46" s="28"/>
    </row>
    <row r="47" spans="1:14" ht="12.75">
      <c r="A47" s="53"/>
      <c r="C47" s="43"/>
      <c r="D47" s="21"/>
      <c r="E47" s="10"/>
      <c r="F47" s="39"/>
      <c r="G47" s="48"/>
      <c r="H47" s="48"/>
      <c r="I47" s="49"/>
      <c r="J47" s="56"/>
      <c r="K47" s="26"/>
      <c r="N47" s="28"/>
    </row>
    <row r="48" spans="1:14" ht="12.75">
      <c r="A48" s="29" t="s">
        <v>74</v>
      </c>
      <c r="B48" s="30">
        <f>SUM(B6:B46)</f>
        <v>24119</v>
      </c>
      <c r="C48" s="30">
        <f>SUM(C6:C46)</f>
        <v>71569</v>
      </c>
      <c r="D48" s="55"/>
      <c r="E48" s="10"/>
      <c r="F48" s="29" t="str">
        <f>A48</f>
        <v>Total FEBRUARY 2008</v>
      </c>
      <c r="G48" s="32">
        <f>SUM(G6:G30)</f>
        <v>5007</v>
      </c>
      <c r="H48" s="32">
        <f>SUM(H6:H30)</f>
        <v>13499</v>
      </c>
      <c r="I48" s="44"/>
      <c r="J48" s="56"/>
      <c r="K48" s="29" t="str">
        <f>A48</f>
        <v>Total FEBRUARY 2008</v>
      </c>
      <c r="L48" s="30">
        <f>SUM(L32:L41)</f>
        <v>42</v>
      </c>
      <c r="M48" s="30">
        <f>SUM(M32:M41)</f>
        <v>134</v>
      </c>
      <c r="N48" s="28"/>
    </row>
    <row r="49" spans="1:14" ht="12.75">
      <c r="A49" s="29" t="s">
        <v>75</v>
      </c>
      <c r="B49" s="30">
        <v>26835</v>
      </c>
      <c r="C49" s="30">
        <v>72410</v>
      </c>
      <c r="D49" s="55"/>
      <c r="E49" s="56"/>
      <c r="F49" s="29" t="str">
        <f>A49</f>
        <v>Total FEBRUARY 2007</v>
      </c>
      <c r="G49" s="30">
        <v>5577</v>
      </c>
      <c r="H49" s="30">
        <v>15691</v>
      </c>
      <c r="I49" s="55"/>
      <c r="J49" s="56"/>
      <c r="K49" s="29" t="str">
        <f>A49</f>
        <v>Total FEBRUARY 2007</v>
      </c>
      <c r="L49" s="10">
        <v>18</v>
      </c>
      <c r="M49" s="10">
        <v>58</v>
      </c>
      <c r="N49" s="28"/>
    </row>
    <row r="50" spans="1:14" ht="12.75">
      <c r="A50" s="29" t="s">
        <v>67</v>
      </c>
      <c r="B50" s="32">
        <f>SUM(B48-B49)</f>
        <v>-2716</v>
      </c>
      <c r="C50" s="32">
        <f>SUM(C48-C49)</f>
        <v>-841</v>
      </c>
      <c r="D50" s="55"/>
      <c r="E50" s="56"/>
      <c r="F50" s="29" t="str">
        <f>A50</f>
        <v>2008 change 2007</v>
      </c>
      <c r="G50" s="32">
        <f>SUM(G48-G49)</f>
        <v>-570</v>
      </c>
      <c r="H50" s="32">
        <f>SUM(H48-H49)</f>
        <v>-2192</v>
      </c>
      <c r="I50" s="57"/>
      <c r="J50"/>
      <c r="K50" s="29" t="str">
        <f>A50</f>
        <v>2008 change 2007</v>
      </c>
      <c r="L50" s="32">
        <f>SUM(L48-L49)</f>
        <v>24</v>
      </c>
      <c r="M50" s="32">
        <f>SUM(M48-M49)</f>
        <v>76</v>
      </c>
      <c r="N50" s="28"/>
    </row>
    <row r="51" spans="1:14" ht="12.75">
      <c r="A51" s="29" t="s">
        <v>68</v>
      </c>
      <c r="B51" s="33">
        <f>SUM(B50/B49)</f>
        <v>-0.10121110490031675</v>
      </c>
      <c r="C51" s="33">
        <f>SUM(C50/C49)</f>
        <v>-0.011614417898080376</v>
      </c>
      <c r="D51" s="57"/>
      <c r="E51" s="61"/>
      <c r="F51" s="29" t="str">
        <f>A51</f>
        <v>% change 2008 - 2007</v>
      </c>
      <c r="G51" s="33">
        <f>G50/G49</f>
        <v>-0.10220548682087144</v>
      </c>
      <c r="H51" s="33">
        <f>H50/H49</f>
        <v>-0.13969791600280415</v>
      </c>
      <c r="I51" s="57"/>
      <c r="K51" s="29" t="str">
        <f>A51</f>
        <v>% change 2008 - 2007</v>
      </c>
      <c r="L51" s="33">
        <f>SUM(L50/L49)</f>
        <v>1.3333333333333333</v>
      </c>
      <c r="M51" s="33">
        <f>SUM((M48-M49)/M49)</f>
        <v>1.3103448275862069</v>
      </c>
      <c r="N51" s="28"/>
    </row>
    <row r="52" spans="1:14" ht="12.75">
      <c r="A52" s="58"/>
      <c r="B52" s="59"/>
      <c r="C52" s="59"/>
      <c r="D52" s="60"/>
      <c r="E52" s="63"/>
      <c r="F52" s="34"/>
      <c r="G52" s="35"/>
      <c r="H52" s="35"/>
      <c r="I52" s="62"/>
      <c r="K52" s="58"/>
      <c r="L52" s="64"/>
      <c r="M52" s="64"/>
      <c r="N52" s="36"/>
    </row>
    <row r="53" spans="1:14" ht="12.75">
      <c r="A53" s="63"/>
      <c r="B53" s="63"/>
      <c r="C53" s="63"/>
      <c r="D53" s="63"/>
      <c r="E53" s="63"/>
      <c r="F53" s="63"/>
      <c r="K53" s="27"/>
      <c r="L53" s="27"/>
      <c r="M53" s="27"/>
      <c r="N53" s="65"/>
    </row>
    <row r="54" ht="12.75">
      <c r="E54" s="66"/>
    </row>
    <row r="58" ht="12.75">
      <c r="E58" s="63"/>
    </row>
    <row r="63" ht="12.75">
      <c r="E63" s="19"/>
    </row>
    <row r="64" ht="12.75">
      <c r="E64" s="19"/>
    </row>
    <row r="65" ht="12.75">
      <c r="E65" s="19"/>
    </row>
    <row r="66" ht="12.75">
      <c r="E66" s="19"/>
    </row>
  </sheetData>
  <mergeCells count="5">
    <mergeCell ref="L30:N30"/>
    <mergeCell ref="A1:N1"/>
    <mergeCell ref="B4:D4"/>
    <mergeCell ref="G4:I4"/>
    <mergeCell ref="L4:N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6"/>
  <sheetViews>
    <sheetView zoomScale="65" zoomScaleNormal="65" workbookViewId="0" topLeftCell="A1">
      <selection activeCell="A1" sqref="A1:IV16384"/>
    </sheetView>
  </sheetViews>
  <sheetFormatPr defaultColWidth="9.140625" defaultRowHeight="12.75"/>
  <cols>
    <col min="1" max="1" width="29.421875" style="0" customWidth="1"/>
    <col min="2" max="2" width="15.140625" style="0" customWidth="1"/>
    <col min="3" max="3" width="14.28125" style="0" customWidth="1"/>
    <col min="4" max="4" width="11.28125" style="0" customWidth="1"/>
    <col min="5" max="5" width="1.57421875" style="0" customWidth="1"/>
    <col min="6" max="6" width="29.00390625" style="0" customWidth="1"/>
    <col min="7" max="7" width="14.7109375" style="37" customWidth="1"/>
    <col min="8" max="8" width="14.28125" style="37" customWidth="1"/>
    <col min="9" max="9" width="9.28125" style="37" customWidth="1"/>
    <col min="10" max="10" width="1.421875" style="37" customWidth="1"/>
    <col min="11" max="11" width="30.421875" style="37" customWidth="1"/>
    <col min="12" max="12" width="14.8515625" style="0" customWidth="1"/>
    <col min="13" max="13" width="15.00390625" style="0" customWidth="1"/>
    <col min="14" max="14" width="11.00390625" style="38" customWidth="1"/>
  </cols>
  <sheetData>
    <row r="1" spans="1:14" s="2" customFormat="1" ht="26.25">
      <c r="A1" s="1" t="s">
        <v>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4" customFormat="1" ht="12.75">
      <c r="A2" s="3" t="s">
        <v>1</v>
      </c>
      <c r="N2" s="5"/>
    </row>
    <row r="3" spans="1:14" s="4" customFormat="1" ht="12.75">
      <c r="A3" s="3"/>
      <c r="B3" s="6"/>
      <c r="G3" s="6"/>
      <c r="H3" s="6"/>
      <c r="I3" s="6"/>
      <c r="J3" s="6"/>
      <c r="K3" s="6"/>
      <c r="L3" s="6"/>
      <c r="M3" s="6"/>
      <c r="N3" s="5"/>
    </row>
    <row r="4" spans="1:14" s="15" customFormat="1" ht="12.75">
      <c r="A4" s="7"/>
      <c r="B4" s="8" t="s">
        <v>2</v>
      </c>
      <c r="C4" s="8"/>
      <c r="D4" s="9"/>
      <c r="E4" s="10"/>
      <c r="F4" s="11"/>
      <c r="G4" s="12" t="s">
        <v>3</v>
      </c>
      <c r="H4" s="12"/>
      <c r="I4" s="13"/>
      <c r="J4" s="6"/>
      <c r="K4" s="14"/>
      <c r="L4" s="12" t="s">
        <v>4</v>
      </c>
      <c r="M4" s="12"/>
      <c r="N4" s="13"/>
    </row>
    <row r="5" spans="1:14" s="19" customFormat="1" ht="12.75">
      <c r="A5" s="16" t="s">
        <v>5</v>
      </c>
      <c r="B5" s="17" t="s">
        <v>77</v>
      </c>
      <c r="C5" s="17" t="s">
        <v>78</v>
      </c>
      <c r="D5" s="18" t="s">
        <v>7</v>
      </c>
      <c r="E5" s="10"/>
      <c r="F5" s="16" t="s">
        <v>5</v>
      </c>
      <c r="G5" s="17" t="str">
        <f>B5</f>
        <v>01/03 - 31/03</v>
      </c>
      <c r="H5" s="17" t="str">
        <f>C5</f>
        <v>01/01 - 31/03</v>
      </c>
      <c r="I5" s="18" t="s">
        <v>7</v>
      </c>
      <c r="J5" s="10"/>
      <c r="K5" s="16" t="s">
        <v>5</v>
      </c>
      <c r="L5" s="17" t="str">
        <f>B5</f>
        <v>01/03 - 31/03</v>
      </c>
      <c r="M5" s="17" t="str">
        <f>C5</f>
        <v>01/01 - 31/03</v>
      </c>
      <c r="N5" s="18" t="s">
        <v>7</v>
      </c>
    </row>
    <row r="6" spans="1:14" ht="12.75">
      <c r="A6" s="20" t="s">
        <v>8</v>
      </c>
      <c r="B6">
        <v>20</v>
      </c>
      <c r="C6">
        <v>150</v>
      </c>
      <c r="D6" s="21">
        <f>SUM(C6/C48)</f>
        <v>0.0016121231662098985</v>
      </c>
      <c r="E6" s="22"/>
      <c r="F6" s="20" t="s">
        <v>9</v>
      </c>
      <c r="G6" s="23">
        <v>27</v>
      </c>
      <c r="H6" s="23">
        <v>78</v>
      </c>
      <c r="I6" s="21">
        <f>SUM(H6/H48)</f>
        <v>0.004471195184866724</v>
      </c>
      <c r="J6" s="22"/>
      <c r="K6" s="20" t="s">
        <v>72</v>
      </c>
      <c r="L6">
        <v>8</v>
      </c>
      <c r="M6">
        <v>36</v>
      </c>
      <c r="N6" s="21">
        <f>SUM(M6/M22)</f>
        <v>0.02041973908111174</v>
      </c>
    </row>
    <row r="7" spans="1:14" ht="12.75">
      <c r="A7" s="20" t="s">
        <v>11</v>
      </c>
      <c r="B7">
        <v>576</v>
      </c>
      <c r="C7">
        <v>2324</v>
      </c>
      <c r="D7" s="21">
        <f>SUM(C7/C48)</f>
        <v>0.024977161588478694</v>
      </c>
      <c r="E7" s="22"/>
      <c r="F7" s="20" t="s">
        <v>12</v>
      </c>
      <c r="G7" s="23">
        <v>1</v>
      </c>
      <c r="H7" s="23">
        <v>11</v>
      </c>
      <c r="I7" s="21">
        <f>SUM(H7/H48)</f>
        <v>0.0006305531670965892</v>
      </c>
      <c r="J7" s="22"/>
      <c r="K7" s="20" t="s">
        <v>13</v>
      </c>
      <c r="L7">
        <v>47</v>
      </c>
      <c r="M7">
        <v>188</v>
      </c>
      <c r="N7" s="21">
        <f>SUM(M7/M22)</f>
        <v>0.10663641520136131</v>
      </c>
    </row>
    <row r="8" spans="1:14" ht="12.75">
      <c r="A8" s="20" t="s">
        <v>14</v>
      </c>
      <c r="B8">
        <v>481</v>
      </c>
      <c r="C8">
        <v>2931</v>
      </c>
      <c r="D8" s="21">
        <f>SUM(C8/C48)</f>
        <v>0.031500886667741416</v>
      </c>
      <c r="E8" s="22"/>
      <c r="F8" s="20" t="s">
        <v>15</v>
      </c>
      <c r="G8" s="23">
        <v>96</v>
      </c>
      <c r="H8" s="23">
        <v>574</v>
      </c>
      <c r="I8" s="21">
        <f>SUM(H8/H48)</f>
        <v>0.03290341071940384</v>
      </c>
      <c r="J8" s="22"/>
      <c r="K8" s="20" t="s">
        <v>16</v>
      </c>
      <c r="L8">
        <v>22</v>
      </c>
      <c r="M8">
        <v>88</v>
      </c>
      <c r="N8" s="21">
        <f>SUM(M8/M22)</f>
        <v>0.049914917753828704</v>
      </c>
    </row>
    <row r="9" spans="1:14" ht="12.75">
      <c r="A9" s="24" t="s">
        <v>17</v>
      </c>
      <c r="B9">
        <v>0</v>
      </c>
      <c r="C9">
        <v>0</v>
      </c>
      <c r="D9" s="21">
        <f>SUM(C9/C48)</f>
        <v>0</v>
      </c>
      <c r="E9" s="22"/>
      <c r="F9" s="20" t="s">
        <v>29</v>
      </c>
      <c r="G9" s="23">
        <v>3</v>
      </c>
      <c r="H9" s="23">
        <v>21</v>
      </c>
      <c r="I9" s="21">
        <f>SUM(H9/H49)</f>
        <v>0.0009899589874133787</v>
      </c>
      <c r="J9" s="22"/>
      <c r="K9" s="20" t="s">
        <v>19</v>
      </c>
      <c r="L9">
        <v>30</v>
      </c>
      <c r="M9">
        <v>130</v>
      </c>
      <c r="N9" s="21">
        <f>SUM(M9/M22)</f>
        <v>0.0737379466817924</v>
      </c>
    </row>
    <row r="10" spans="1:14" ht="12.75">
      <c r="A10" s="20" t="s">
        <v>9</v>
      </c>
      <c r="B10">
        <v>218</v>
      </c>
      <c r="C10">
        <v>984</v>
      </c>
      <c r="D10" s="21">
        <f>SUM(C10/C48)</f>
        <v>0.010575527970336934</v>
      </c>
      <c r="E10" s="22"/>
      <c r="F10" s="20" t="s">
        <v>18</v>
      </c>
      <c r="G10" s="23">
        <v>165</v>
      </c>
      <c r="H10" s="23">
        <v>633</v>
      </c>
      <c r="I10" s="21">
        <f>SUM(H10/H48)</f>
        <v>0.036285468615649186</v>
      </c>
      <c r="J10" s="22"/>
      <c r="K10" s="20" t="s">
        <v>21</v>
      </c>
      <c r="L10">
        <v>32</v>
      </c>
      <c r="M10">
        <v>149</v>
      </c>
      <c r="N10" s="21">
        <f>SUM(M10/M22)</f>
        <v>0.08451503119682359</v>
      </c>
    </row>
    <row r="11" spans="1:14" ht="12.75">
      <c r="A11" s="20" t="s">
        <v>22</v>
      </c>
      <c r="B11">
        <v>12</v>
      </c>
      <c r="C11">
        <v>100</v>
      </c>
      <c r="D11" s="21">
        <f>SUM(C11/C48)</f>
        <v>0.0010747487774732656</v>
      </c>
      <c r="E11" s="22"/>
      <c r="F11" s="20" t="s">
        <v>20</v>
      </c>
      <c r="G11" s="23">
        <v>873</v>
      </c>
      <c r="H11" s="23">
        <v>3513</v>
      </c>
      <c r="I11" s="21">
        <f>SUM(H11/H48)</f>
        <v>0.2013757523645744</v>
      </c>
      <c r="J11" s="22"/>
      <c r="K11" s="20" t="s">
        <v>24</v>
      </c>
      <c r="L11">
        <v>43</v>
      </c>
      <c r="M11">
        <v>149</v>
      </c>
      <c r="N11" s="21">
        <f>SUM(M11/M22)</f>
        <v>0.08451503119682359</v>
      </c>
    </row>
    <row r="12" spans="1:14" ht="12.75">
      <c r="A12" s="20" t="s">
        <v>15</v>
      </c>
      <c r="B12">
        <v>286</v>
      </c>
      <c r="C12">
        <v>1191</v>
      </c>
      <c r="D12" s="21">
        <f>SUM(C12/C48)</f>
        <v>0.012800257939706594</v>
      </c>
      <c r="E12" s="22"/>
      <c r="F12" s="20" t="s">
        <v>23</v>
      </c>
      <c r="G12" s="23">
        <v>275</v>
      </c>
      <c r="H12" s="23">
        <v>937</v>
      </c>
      <c r="I12" s="21">
        <f>SUM(H12/H48)</f>
        <v>0.053711665233591284</v>
      </c>
      <c r="J12" s="22"/>
      <c r="K12" s="20" t="s">
        <v>26</v>
      </c>
      <c r="L12">
        <v>21</v>
      </c>
      <c r="M12">
        <v>129</v>
      </c>
      <c r="N12" s="21">
        <f>SUM(M12/M22)</f>
        <v>0.07317073170731707</v>
      </c>
    </row>
    <row r="13" spans="1:14" ht="13.5" customHeight="1">
      <c r="A13" s="20" t="s">
        <v>27</v>
      </c>
      <c r="B13">
        <v>50</v>
      </c>
      <c r="C13">
        <v>309</v>
      </c>
      <c r="D13" s="21">
        <f>SUM(C13/C48)</f>
        <v>0.0033209737223923908</v>
      </c>
      <c r="E13" s="22"/>
      <c r="F13" s="20" t="s">
        <v>25</v>
      </c>
      <c r="G13" s="23">
        <v>109</v>
      </c>
      <c r="H13" s="23">
        <v>548</v>
      </c>
      <c r="I13" s="21">
        <f>SUM(H13/H48)</f>
        <v>0.031413012324448264</v>
      </c>
      <c r="J13" s="22"/>
      <c r="K13" s="20" t="s">
        <v>28</v>
      </c>
      <c r="L13">
        <v>21</v>
      </c>
      <c r="M13">
        <v>121</v>
      </c>
      <c r="N13" s="21">
        <f>SUM(M13/M22)</f>
        <v>0.06863301191151447</v>
      </c>
    </row>
    <row r="14" spans="1:14" ht="12.75">
      <c r="A14" s="20" t="s">
        <v>29</v>
      </c>
      <c r="B14">
        <v>4</v>
      </c>
      <c r="C14">
        <v>26</v>
      </c>
      <c r="D14" s="21">
        <f>SUM(C14/C48)</f>
        <v>0.0002794346821430491</v>
      </c>
      <c r="E14" s="22"/>
      <c r="F14" s="20" t="s">
        <v>19</v>
      </c>
      <c r="G14" s="23">
        <v>8</v>
      </c>
      <c r="H14" s="23">
        <v>57</v>
      </c>
      <c r="I14" s="21">
        <f>SUM(H14/H48)</f>
        <v>0.0032674118658641443</v>
      </c>
      <c r="J14" s="22"/>
      <c r="K14" s="20" t="s">
        <v>30</v>
      </c>
      <c r="L14">
        <v>26</v>
      </c>
      <c r="M14">
        <v>76</v>
      </c>
      <c r="N14" s="21">
        <f>SUM(M14/M22)</f>
        <v>0.04310833806012479</v>
      </c>
    </row>
    <row r="15" spans="1:14" ht="12.75">
      <c r="A15" s="20" t="s">
        <v>18</v>
      </c>
      <c r="B15">
        <v>245</v>
      </c>
      <c r="C15">
        <v>1218</v>
      </c>
      <c r="D15" s="21">
        <f>SUM(C15/C48)</f>
        <v>0.013090440109624376</v>
      </c>
      <c r="E15" s="22"/>
      <c r="F15" s="20" t="s">
        <v>21</v>
      </c>
      <c r="G15" s="23">
        <v>13</v>
      </c>
      <c r="H15" s="23">
        <v>47</v>
      </c>
      <c r="I15" s="21">
        <f>SUM(H15/H48)</f>
        <v>0.0026941817139581542</v>
      </c>
      <c r="J15" s="22"/>
      <c r="K15" s="20" t="s">
        <v>32</v>
      </c>
      <c r="L15">
        <v>67</v>
      </c>
      <c r="M15">
        <v>323</v>
      </c>
      <c r="N15" s="21">
        <f>SUM(M15/M22)</f>
        <v>0.18321043675553034</v>
      </c>
    </row>
    <row r="16" spans="1:14" ht="12.75">
      <c r="A16" s="20" t="s">
        <v>20</v>
      </c>
      <c r="B16">
        <v>2599</v>
      </c>
      <c r="C16">
        <v>11799</v>
      </c>
      <c r="D16" s="21">
        <f>SUM(C16/C48)</f>
        <v>0.12680960825407062</v>
      </c>
      <c r="E16" s="22"/>
      <c r="F16" s="20" t="s">
        <v>73</v>
      </c>
      <c r="G16" s="23">
        <v>5</v>
      </c>
      <c r="H16" s="23">
        <v>18</v>
      </c>
      <c r="I16" s="21">
        <f>SUM(H16/H48)</f>
        <v>0.0010318142734307824</v>
      </c>
      <c r="J16" s="22"/>
      <c r="K16" s="20" t="s">
        <v>34</v>
      </c>
      <c r="L16">
        <v>80</v>
      </c>
      <c r="M16">
        <v>279</v>
      </c>
      <c r="N16" s="21">
        <f>SUM(M16/M22)</f>
        <v>0.158252977878616</v>
      </c>
    </row>
    <row r="17" spans="1:14" ht="12.75">
      <c r="A17" s="20" t="s">
        <v>23</v>
      </c>
      <c r="B17">
        <v>2137</v>
      </c>
      <c r="C17">
        <v>7988</v>
      </c>
      <c r="D17" s="21">
        <f>SUM(C17/C48)</f>
        <v>0.08585093234456445</v>
      </c>
      <c r="E17" s="22"/>
      <c r="F17" s="24" t="s">
        <v>31</v>
      </c>
      <c r="G17" s="23">
        <v>70</v>
      </c>
      <c r="H17" s="23">
        <v>312</v>
      </c>
      <c r="I17" s="21">
        <f>SUM(H17/H48)</f>
        <v>0.017884780739466897</v>
      </c>
      <c r="J17" s="22"/>
      <c r="K17" s="20" t="s">
        <v>36</v>
      </c>
      <c r="L17">
        <v>0</v>
      </c>
      <c r="M17">
        <v>1</v>
      </c>
      <c r="N17" s="21">
        <f>SUM(M17/M22)</f>
        <v>0.0005672149744753262</v>
      </c>
    </row>
    <row r="18" spans="1:14" ht="12.75">
      <c r="A18" s="20" t="s">
        <v>37</v>
      </c>
      <c r="B18">
        <v>380</v>
      </c>
      <c r="C18">
        <v>1830</v>
      </c>
      <c r="D18" s="21">
        <f>SUM(C18/C48)</f>
        <v>0.01966790262776076</v>
      </c>
      <c r="E18" s="22"/>
      <c r="F18" s="24" t="s">
        <v>33</v>
      </c>
      <c r="G18" s="23">
        <v>108</v>
      </c>
      <c r="H18" s="23">
        <v>395</v>
      </c>
      <c r="I18" s="21">
        <f>SUM(H18/H48)</f>
        <v>0.022642591000286615</v>
      </c>
      <c r="J18" s="22"/>
      <c r="K18" s="20" t="s">
        <v>39</v>
      </c>
      <c r="L18">
        <v>11</v>
      </c>
      <c r="M18">
        <v>94</v>
      </c>
      <c r="N18" s="21">
        <f>SUM(M18/M22)</f>
        <v>0.05331820760068066</v>
      </c>
    </row>
    <row r="19" spans="1:14" ht="12.75">
      <c r="A19" s="20" t="s">
        <v>25</v>
      </c>
      <c r="B19">
        <v>707</v>
      </c>
      <c r="C19">
        <v>3365</v>
      </c>
      <c r="D19" s="21">
        <f>SUM(C19/C48)</f>
        <v>0.03616529636197539</v>
      </c>
      <c r="E19" s="22"/>
      <c r="F19" s="24" t="s">
        <v>35</v>
      </c>
      <c r="G19" s="23">
        <v>2</v>
      </c>
      <c r="H19" s="23">
        <v>26</v>
      </c>
      <c r="I19" s="21">
        <f>SUM(H19/H48)</f>
        <v>0.0014903983949555747</v>
      </c>
      <c r="J19" s="22"/>
      <c r="K19" s="20"/>
      <c r="L19" s="25"/>
      <c r="M19" s="25"/>
      <c r="N19" s="21"/>
    </row>
    <row r="20" spans="1:14" ht="12.75">
      <c r="A20" s="20" t="s">
        <v>19</v>
      </c>
      <c r="B20">
        <v>0</v>
      </c>
      <c r="C20">
        <v>0</v>
      </c>
      <c r="D20" s="21">
        <f>SUM(C20/C48)</f>
        <v>0</v>
      </c>
      <c r="E20" s="22"/>
      <c r="F20" s="20" t="s">
        <v>38</v>
      </c>
      <c r="G20" s="23">
        <v>14</v>
      </c>
      <c r="H20" s="23">
        <v>51</v>
      </c>
      <c r="I20" s="21">
        <f>SUM(H20/H48)</f>
        <v>0.0029234737747205505</v>
      </c>
      <c r="J20" s="22"/>
      <c r="K20" s="20"/>
      <c r="L20" s="25"/>
      <c r="M20" s="25"/>
      <c r="N20" s="21"/>
    </row>
    <row r="21" spans="1:14" ht="12.75">
      <c r="A21" s="20" t="s">
        <v>40</v>
      </c>
      <c r="B21">
        <v>65</v>
      </c>
      <c r="C21">
        <v>147</v>
      </c>
      <c r="D21" s="21">
        <f>SUM(C21/C48)</f>
        <v>0.0015798807028857005</v>
      </c>
      <c r="E21" s="22"/>
      <c r="F21" s="20" t="s">
        <v>26</v>
      </c>
      <c r="G21" s="23">
        <v>172</v>
      </c>
      <c r="H21" s="23">
        <v>871</v>
      </c>
      <c r="I21" s="21">
        <f>SUM(H21/H48)</f>
        <v>0.04992834623101175</v>
      </c>
      <c r="J21" s="22"/>
      <c r="K21" s="26"/>
      <c r="L21" s="27"/>
      <c r="M21" s="27"/>
      <c r="N21" s="28"/>
    </row>
    <row r="22" spans="1:17" ht="12.75">
      <c r="A22" s="20" t="s">
        <v>73</v>
      </c>
      <c r="B22">
        <v>9</v>
      </c>
      <c r="C22">
        <v>48</v>
      </c>
      <c r="D22" s="21">
        <f>SUM(C22/C49)</f>
        <v>0.00047857862149416235</v>
      </c>
      <c r="E22" s="22"/>
      <c r="F22" s="20" t="s">
        <v>28</v>
      </c>
      <c r="G22" s="23">
        <v>252</v>
      </c>
      <c r="H22" s="23">
        <v>830</v>
      </c>
      <c r="I22" s="21">
        <f>SUM(H22/H48)</f>
        <v>0.04757810260819719</v>
      </c>
      <c r="J22" s="22"/>
      <c r="K22" s="29" t="str">
        <f>F48</f>
        <v>Total MARCH 2008</v>
      </c>
      <c r="L22" s="10">
        <f>SUM(L6:L21)</f>
        <v>408</v>
      </c>
      <c r="M22" s="30">
        <f>SUM(M6:M21)</f>
        <v>1763</v>
      </c>
      <c r="N22" s="28"/>
      <c r="P22" s="31"/>
      <c r="Q22" s="31"/>
    </row>
    <row r="23" spans="1:17" ht="12.75">
      <c r="A23" s="20" t="s">
        <v>31</v>
      </c>
      <c r="B23">
        <v>569</v>
      </c>
      <c r="C23">
        <v>2034</v>
      </c>
      <c r="D23" s="21">
        <f>SUM(C23/C48)</f>
        <v>0.021860390133806223</v>
      </c>
      <c r="E23" s="22"/>
      <c r="F23" s="20" t="s">
        <v>41</v>
      </c>
      <c r="G23" s="23">
        <v>343</v>
      </c>
      <c r="H23" s="23">
        <v>1766</v>
      </c>
      <c r="I23" s="21">
        <f>SUM(H23/H48)</f>
        <v>0.10123244482659788</v>
      </c>
      <c r="J23" s="22"/>
      <c r="K23" s="29" t="str">
        <f>F49</f>
        <v>Total MARCH 2007</v>
      </c>
      <c r="L23" s="10">
        <v>615</v>
      </c>
      <c r="M23" s="30">
        <v>2155</v>
      </c>
      <c r="N23" s="28"/>
      <c r="P23" s="32"/>
      <c r="Q23" s="32"/>
    </row>
    <row r="24" spans="1:17" ht="12.75">
      <c r="A24" s="20" t="s">
        <v>33</v>
      </c>
      <c r="B24">
        <v>265</v>
      </c>
      <c r="C24">
        <v>935</v>
      </c>
      <c r="D24" s="21">
        <f>SUM(C24/C48)</f>
        <v>0.010048901069375034</v>
      </c>
      <c r="E24" s="22"/>
      <c r="F24" s="20" t="s">
        <v>42</v>
      </c>
      <c r="G24" s="23">
        <v>107</v>
      </c>
      <c r="H24" s="23">
        <v>494</v>
      </c>
      <c r="I24" s="21">
        <f>SUM(H24/H48)</f>
        <v>0.02831756950415592</v>
      </c>
      <c r="J24" s="22"/>
      <c r="K24" s="29" t="str">
        <f>F50</f>
        <v>2008 change 2007</v>
      </c>
      <c r="L24" s="32">
        <f>SUM(L22-L23)</f>
        <v>-207</v>
      </c>
      <c r="M24" s="32">
        <f>SUM(M22-M23)</f>
        <v>-392</v>
      </c>
      <c r="N24" s="28"/>
      <c r="P24" s="33"/>
      <c r="Q24" s="33"/>
    </row>
    <row r="25" spans="1:14" ht="12.75">
      <c r="A25" s="20" t="s">
        <v>44</v>
      </c>
      <c r="B25">
        <v>126</v>
      </c>
      <c r="C25">
        <v>651</v>
      </c>
      <c r="D25" s="21">
        <f>SUM(C25/C48)</f>
        <v>0.006996614541350959</v>
      </c>
      <c r="E25" s="22"/>
      <c r="F25" s="24" t="s">
        <v>43</v>
      </c>
      <c r="G25" s="23">
        <v>0</v>
      </c>
      <c r="H25" s="23">
        <v>0</v>
      </c>
      <c r="I25" s="21">
        <f>SUM(H25/H48)</f>
        <v>0</v>
      </c>
      <c r="J25" s="22"/>
      <c r="K25" s="29" t="str">
        <f>F51</f>
        <v>% change 2008 - 2007</v>
      </c>
      <c r="L25" s="33">
        <f>SUM((L22-L23)/L23)</f>
        <v>-0.33658536585365856</v>
      </c>
      <c r="M25" s="33">
        <f>SUM((M22-M23)/M23)</f>
        <v>-0.18190255220417634</v>
      </c>
      <c r="N25" s="28"/>
    </row>
    <row r="26" spans="1:14" ht="12.75">
      <c r="A26" s="20" t="s">
        <v>38</v>
      </c>
      <c r="B26">
        <v>546</v>
      </c>
      <c r="C26">
        <v>2951</v>
      </c>
      <c r="D26" s="21">
        <f>SUM(C26/C48)</f>
        <v>0.03171583642323607</v>
      </c>
      <c r="E26" s="22"/>
      <c r="F26" s="20" t="s">
        <v>30</v>
      </c>
      <c r="G26" s="23">
        <v>218</v>
      </c>
      <c r="H26" s="23">
        <v>826</v>
      </c>
      <c r="I26" s="21">
        <f>SUM(H26/H48)</f>
        <v>0.0473488105474348</v>
      </c>
      <c r="J26" s="22"/>
      <c r="K26" s="29"/>
      <c r="L26" s="33"/>
      <c r="M26" s="33"/>
      <c r="N26" s="28"/>
    </row>
    <row r="27" spans="1:14" ht="12.75">
      <c r="A27" s="20" t="s">
        <v>46</v>
      </c>
      <c r="B27">
        <v>369</v>
      </c>
      <c r="C27">
        <v>2736</v>
      </c>
      <c r="D27" s="21">
        <f>SUM(C27/C48)</f>
        <v>0.029405126551668548</v>
      </c>
      <c r="E27" s="22"/>
      <c r="F27" s="20" t="s">
        <v>45</v>
      </c>
      <c r="G27" s="23">
        <v>15</v>
      </c>
      <c r="H27" s="23">
        <v>43</v>
      </c>
      <c r="I27" s="21">
        <f>SUM(H27/H48)</f>
        <v>0.002464889653195758</v>
      </c>
      <c r="J27" s="22"/>
      <c r="K27" s="29"/>
      <c r="L27" s="33"/>
      <c r="M27" s="33"/>
      <c r="N27" s="28"/>
    </row>
    <row r="28" spans="1:14" ht="12.75">
      <c r="A28" s="20" t="s">
        <v>48</v>
      </c>
      <c r="B28">
        <v>1</v>
      </c>
      <c r="C28">
        <v>1</v>
      </c>
      <c r="D28" s="21">
        <f>SUM(C28/C48)</f>
        <v>1.0747487774732655E-05</v>
      </c>
      <c r="E28" s="22"/>
      <c r="F28" s="20" t="s">
        <v>47</v>
      </c>
      <c r="G28" s="23">
        <v>10</v>
      </c>
      <c r="H28" s="23">
        <v>48</v>
      </c>
      <c r="I28" s="21">
        <f>SUM(H28/H48)</f>
        <v>0.002751504729148753</v>
      </c>
      <c r="J28" s="22"/>
      <c r="K28" s="34"/>
      <c r="L28" s="35"/>
      <c r="M28" s="35"/>
      <c r="N28" s="36"/>
    </row>
    <row r="29" spans="1:12" ht="12.75">
      <c r="A29" s="20" t="s">
        <v>50</v>
      </c>
      <c r="B29">
        <v>147</v>
      </c>
      <c r="C29">
        <v>676</v>
      </c>
      <c r="D29" s="21">
        <f>SUM(C29/C48)</f>
        <v>0.0072653017357192755</v>
      </c>
      <c r="E29" s="22"/>
      <c r="F29" s="20" t="s">
        <v>49</v>
      </c>
      <c r="G29" s="23">
        <v>416</v>
      </c>
      <c r="H29" s="23">
        <v>2309</v>
      </c>
      <c r="I29" s="21">
        <f>SUM(H29/H48)</f>
        <v>0.13235884207509316</v>
      </c>
      <c r="J29" s="22"/>
      <c r="L29" s="19"/>
    </row>
    <row r="30" spans="1:14" ht="12.75">
      <c r="A30" s="20" t="s">
        <v>28</v>
      </c>
      <c r="B30">
        <v>272</v>
      </c>
      <c r="C30">
        <v>1213</v>
      </c>
      <c r="D30" s="21">
        <f>SUM(C30/C48)</f>
        <v>0.013036702670750713</v>
      </c>
      <c r="E30" s="22"/>
      <c r="F30" s="20" t="s">
        <v>51</v>
      </c>
      <c r="G30" s="23">
        <v>575</v>
      </c>
      <c r="H30" s="23">
        <v>2606</v>
      </c>
      <c r="I30" s="21">
        <f>SUM(H30/H48)</f>
        <v>0.14938377758670107</v>
      </c>
      <c r="K30" s="14"/>
      <c r="L30" s="12" t="s">
        <v>52</v>
      </c>
      <c r="M30" s="12"/>
      <c r="N30" s="13"/>
    </row>
    <row r="31" spans="1:14" ht="12.75">
      <c r="A31" s="20" t="s">
        <v>41</v>
      </c>
      <c r="B31">
        <v>2581</v>
      </c>
      <c r="C31">
        <v>8120</v>
      </c>
      <c r="D31" s="21">
        <f>SUM(C31/C48)</f>
        <v>0.08726960073082916</v>
      </c>
      <c r="E31" s="22"/>
      <c r="F31" s="20" t="s">
        <v>36</v>
      </c>
      <c r="G31" s="23">
        <v>103</v>
      </c>
      <c r="H31" s="23">
        <v>431</v>
      </c>
      <c r="I31" s="21">
        <f>SUM(H31/H48)</f>
        <v>0.02470621954714818</v>
      </c>
      <c r="K31" s="16" t="s">
        <v>5</v>
      </c>
      <c r="L31" s="17" t="str">
        <f>B5</f>
        <v>01/03 - 31/03</v>
      </c>
      <c r="M31" s="17" t="str">
        <f>C5</f>
        <v>01/01 - 31/03</v>
      </c>
      <c r="N31" s="18" t="s">
        <v>7</v>
      </c>
    </row>
    <row r="32" spans="1:14" ht="12.75">
      <c r="A32" s="20" t="s">
        <v>53</v>
      </c>
      <c r="B32">
        <v>1</v>
      </c>
      <c r="C32">
        <v>6</v>
      </c>
      <c r="D32" s="21">
        <f>SUM(C32/C48)</f>
        <v>6.448492664839594E-05</v>
      </c>
      <c r="E32" s="22"/>
      <c r="F32" s="20"/>
      <c r="I32" s="21"/>
      <c r="K32" s="20" t="s">
        <v>54</v>
      </c>
      <c r="L32">
        <v>0</v>
      </c>
      <c r="M32">
        <v>0</v>
      </c>
      <c r="N32" s="21">
        <f>SUM(M32/M48)</f>
        <v>0</v>
      </c>
    </row>
    <row r="33" spans="1:14" ht="12.75">
      <c r="A33" s="20" t="s">
        <v>42</v>
      </c>
      <c r="B33">
        <v>660</v>
      </c>
      <c r="C33">
        <v>3134</v>
      </c>
      <c r="D33" s="21">
        <f>SUM(C33/C48)</f>
        <v>0.03368262668601214</v>
      </c>
      <c r="E33" s="22"/>
      <c r="F33" s="39"/>
      <c r="G33" s="40"/>
      <c r="H33" s="40"/>
      <c r="I33" s="41"/>
      <c r="K33" s="20" t="s">
        <v>56</v>
      </c>
      <c r="L33">
        <v>0</v>
      </c>
      <c r="M33">
        <v>0</v>
      </c>
      <c r="N33" s="21">
        <f>SUM(M33/M48)</f>
        <v>0</v>
      </c>
    </row>
    <row r="34" spans="1:14" ht="12.75">
      <c r="A34" s="39" t="s">
        <v>55</v>
      </c>
      <c r="B34">
        <v>10</v>
      </c>
      <c r="C34">
        <v>39</v>
      </c>
      <c r="D34" s="21">
        <f>SUM(C34/C48)</f>
        <v>0.0004191520232145736</v>
      </c>
      <c r="E34" s="22"/>
      <c r="F34" s="39"/>
      <c r="G34" s="40"/>
      <c r="H34" s="40"/>
      <c r="I34" s="42"/>
      <c r="J34" s="22"/>
      <c r="K34" s="20" t="s">
        <v>13</v>
      </c>
      <c r="L34">
        <v>12</v>
      </c>
      <c r="M34">
        <v>51</v>
      </c>
      <c r="N34" s="21">
        <f>SUM(M34/M48)</f>
        <v>0.29651162790697677</v>
      </c>
    </row>
    <row r="35" spans="1:14" ht="12.75">
      <c r="A35" s="20" t="s">
        <v>30</v>
      </c>
      <c r="B35">
        <v>1187</v>
      </c>
      <c r="C35">
        <v>4566</v>
      </c>
      <c r="D35" s="21">
        <f>SUM(C35/C48)</f>
        <v>0.04907302917942931</v>
      </c>
      <c r="E35" s="22"/>
      <c r="F35" s="39"/>
      <c r="G35" s="43"/>
      <c r="H35" s="43"/>
      <c r="I35" s="21"/>
      <c r="J35" s="22"/>
      <c r="K35" s="20" t="s">
        <v>24</v>
      </c>
      <c r="L35">
        <v>0</v>
      </c>
      <c r="M35">
        <v>0</v>
      </c>
      <c r="N35" s="21">
        <f>SUM(M35/M48)</f>
        <v>0</v>
      </c>
    </row>
    <row r="36" spans="1:14" ht="12.75">
      <c r="A36" s="20" t="s">
        <v>57</v>
      </c>
      <c r="B36">
        <v>136</v>
      </c>
      <c r="C36">
        <v>598</v>
      </c>
      <c r="D36" s="21">
        <f>SUM(C36/C48)</f>
        <v>0.006426997689290129</v>
      </c>
      <c r="E36" s="22"/>
      <c r="F36" s="39"/>
      <c r="G36" s="40"/>
      <c r="H36" s="40"/>
      <c r="I36" s="42"/>
      <c r="K36" s="20" t="s">
        <v>46</v>
      </c>
      <c r="L36">
        <v>1</v>
      </c>
      <c r="M36">
        <v>10</v>
      </c>
      <c r="N36" s="21">
        <f>SUM(M36/M48)</f>
        <v>0.05813953488372093</v>
      </c>
    </row>
    <row r="37" spans="1:14" ht="12.75">
      <c r="A37" s="20" t="s">
        <v>45</v>
      </c>
      <c r="B37">
        <v>336</v>
      </c>
      <c r="C37">
        <v>1568</v>
      </c>
      <c r="D37" s="21">
        <f>SUM(C37/C48)</f>
        <v>0.016852060830780804</v>
      </c>
      <c r="E37" s="22"/>
      <c r="F37" s="39"/>
      <c r="G37" s="40"/>
      <c r="H37" s="40"/>
      <c r="I37" s="42"/>
      <c r="K37" s="20" t="s">
        <v>32</v>
      </c>
      <c r="L37">
        <v>14</v>
      </c>
      <c r="M37">
        <v>40</v>
      </c>
      <c r="N37" s="21">
        <f>SUM(M37/M48)</f>
        <v>0.23255813953488372</v>
      </c>
    </row>
    <row r="38" spans="1:14" ht="12.75">
      <c r="A38" s="20" t="s">
        <v>58</v>
      </c>
      <c r="B38">
        <v>409</v>
      </c>
      <c r="C38">
        <v>2577</v>
      </c>
      <c r="D38" s="21">
        <f>SUM(C38/C48)</f>
        <v>0.027696275995486054</v>
      </c>
      <c r="E38" s="22"/>
      <c r="F38" s="39"/>
      <c r="G38" s="40"/>
      <c r="H38" s="40"/>
      <c r="I38" s="42"/>
      <c r="K38" s="20" t="s">
        <v>61</v>
      </c>
      <c r="L38">
        <v>0</v>
      </c>
      <c r="M38">
        <v>0</v>
      </c>
      <c r="N38" s="21">
        <f>SUM(M38/M48)</f>
        <v>0</v>
      </c>
    </row>
    <row r="39" spans="1:14" ht="12.75">
      <c r="A39" s="20" t="s">
        <v>60</v>
      </c>
      <c r="B39">
        <v>0</v>
      </c>
      <c r="C39">
        <v>0</v>
      </c>
      <c r="D39" s="21">
        <f>SUM(C39/C48)</f>
        <v>0</v>
      </c>
      <c r="E39" s="22"/>
      <c r="F39" s="39"/>
      <c r="G39" s="40"/>
      <c r="H39" s="40"/>
      <c r="I39" s="42"/>
      <c r="J39" s="47"/>
      <c r="K39" s="20" t="s">
        <v>34</v>
      </c>
      <c r="L39">
        <v>0</v>
      </c>
      <c r="M39">
        <v>21</v>
      </c>
      <c r="N39" s="21"/>
    </row>
    <row r="40" spans="1:14" ht="12.75">
      <c r="A40" s="20" t="s">
        <v>62</v>
      </c>
      <c r="B40">
        <v>35</v>
      </c>
      <c r="C40">
        <v>165</v>
      </c>
      <c r="D40" s="21">
        <f>SUM(C40/C48)</f>
        <v>0.0017733354828308884</v>
      </c>
      <c r="E40" s="22"/>
      <c r="F40" s="20"/>
      <c r="G40" s="43"/>
      <c r="H40" s="43"/>
      <c r="I40" s="44"/>
      <c r="J40" s="50"/>
      <c r="K40" s="20" t="s">
        <v>63</v>
      </c>
      <c r="L40">
        <v>0</v>
      </c>
      <c r="M40">
        <v>0</v>
      </c>
      <c r="N40" s="21">
        <f>SUM(M40/M48)</f>
        <v>0</v>
      </c>
    </row>
    <row r="41" spans="1:14" ht="12.75">
      <c r="A41" s="20" t="s">
        <v>47</v>
      </c>
      <c r="B41">
        <v>347</v>
      </c>
      <c r="C41">
        <v>1781</v>
      </c>
      <c r="D41" s="21">
        <f>SUM(C41/C48)</f>
        <v>0.01914127572679886</v>
      </c>
      <c r="E41" s="22"/>
      <c r="F41" s="20"/>
      <c r="G41" s="45"/>
      <c r="H41" s="45"/>
      <c r="I41" s="46"/>
      <c r="J41" s="31"/>
      <c r="K41" s="20" t="s">
        <v>39</v>
      </c>
      <c r="L41">
        <v>11</v>
      </c>
      <c r="M41">
        <v>50</v>
      </c>
      <c r="N41" s="21">
        <f>SUM(M41/M48)</f>
        <v>0.29069767441860467</v>
      </c>
    </row>
    <row r="42" spans="1:14" ht="12.75">
      <c r="A42" s="20" t="s">
        <v>64</v>
      </c>
      <c r="B42">
        <v>0</v>
      </c>
      <c r="C42">
        <v>0</v>
      </c>
      <c r="D42" s="21">
        <f>SUM(C42/C48)</f>
        <v>0</v>
      </c>
      <c r="E42" s="22"/>
      <c r="F42" s="39"/>
      <c r="G42" s="48"/>
      <c r="H42" s="48"/>
      <c r="I42" s="49"/>
      <c r="J42" s="31"/>
      <c r="K42" s="26"/>
      <c r="N42" s="51"/>
    </row>
    <row r="43" spans="1:14" ht="12.75">
      <c r="A43" s="20" t="s">
        <v>49</v>
      </c>
      <c r="B43">
        <v>2982</v>
      </c>
      <c r="C43">
        <v>12659</v>
      </c>
      <c r="D43" s="21">
        <f>SUM(C43/C48)</f>
        <v>0.1360524477403407</v>
      </c>
      <c r="E43" s="22"/>
      <c r="F43" s="39"/>
      <c r="G43" s="48"/>
      <c r="H43" s="48"/>
      <c r="I43" s="49"/>
      <c r="J43" s="31"/>
      <c r="K43" s="26"/>
      <c r="N43" s="51"/>
    </row>
    <row r="44" spans="1:14" ht="12.75">
      <c r="A44" s="20" t="s">
        <v>51</v>
      </c>
      <c r="B44">
        <v>2218</v>
      </c>
      <c r="C44">
        <v>9956</v>
      </c>
      <c r="D44" s="21">
        <f>SUM(C44/C48)</f>
        <v>0.10700198828523833</v>
      </c>
      <c r="E44" s="52"/>
      <c r="F44" s="39"/>
      <c r="G44" s="48"/>
      <c r="H44" s="48"/>
      <c r="I44" s="49"/>
      <c r="J44" s="47"/>
      <c r="K44" s="26"/>
      <c r="N44" s="51"/>
    </row>
    <row r="45" spans="1:14" ht="12.75">
      <c r="A45" s="20" t="s">
        <v>34</v>
      </c>
      <c r="B45">
        <v>428</v>
      </c>
      <c r="C45">
        <v>1586</v>
      </c>
      <c r="D45" s="21">
        <f>SUM(C45/C48)</f>
        <v>0.01704551561072599</v>
      </c>
      <c r="E45" s="10"/>
      <c r="F45" s="39"/>
      <c r="G45" s="48"/>
      <c r="H45" s="48"/>
      <c r="I45" s="49"/>
      <c r="J45" s="47"/>
      <c r="K45" s="26"/>
      <c r="N45" s="28"/>
    </row>
    <row r="46" spans="1:14" ht="12.75">
      <c r="A46" s="20" t="s">
        <v>36</v>
      </c>
      <c r="B46">
        <v>176</v>
      </c>
      <c r="C46">
        <v>683</v>
      </c>
      <c r="D46" s="21">
        <f>SUM(C46/C48)</f>
        <v>0.007340534150142404</v>
      </c>
      <c r="E46" s="54"/>
      <c r="F46" s="39"/>
      <c r="G46" s="48"/>
      <c r="H46" s="48"/>
      <c r="I46" s="49"/>
      <c r="J46" s="10"/>
      <c r="K46" s="26"/>
      <c r="N46" s="28"/>
    </row>
    <row r="47" spans="1:14" ht="12.75">
      <c r="A47" s="53"/>
      <c r="C47" s="43"/>
      <c r="D47" s="21"/>
      <c r="E47" s="10"/>
      <c r="F47" s="39"/>
      <c r="G47" s="48"/>
      <c r="H47" s="48"/>
      <c r="I47" s="49"/>
      <c r="J47" s="56"/>
      <c r="K47" s="26"/>
      <c r="N47" s="28"/>
    </row>
    <row r="48" spans="1:14" ht="12.75">
      <c r="A48" s="29" t="s">
        <v>79</v>
      </c>
      <c r="B48" s="30">
        <f>SUM(B6:B47)</f>
        <v>21590</v>
      </c>
      <c r="C48" s="30">
        <f>SUM(C6:C46)</f>
        <v>93045</v>
      </c>
      <c r="D48" s="55"/>
      <c r="E48" s="10"/>
      <c r="F48" s="29" t="str">
        <f>A48</f>
        <v>Total MARCH 2008</v>
      </c>
      <c r="G48" s="32">
        <f>SUM(G6:G31)</f>
        <v>3980</v>
      </c>
      <c r="H48" s="32">
        <f>SUM(H6:H31)</f>
        <v>17445</v>
      </c>
      <c r="I48" s="44"/>
      <c r="J48" s="56"/>
      <c r="K48" s="29" t="str">
        <f>A48</f>
        <v>Total MARCH 2008</v>
      </c>
      <c r="L48" s="30">
        <f>SUM(L32:L41)</f>
        <v>38</v>
      </c>
      <c r="M48" s="30">
        <f>SUM(M32:M41)</f>
        <v>172</v>
      </c>
      <c r="N48" s="28"/>
    </row>
    <row r="49" spans="1:14" ht="12.75">
      <c r="A49" s="29" t="s">
        <v>80</v>
      </c>
      <c r="B49" s="30">
        <v>28107</v>
      </c>
      <c r="C49" s="30">
        <v>100297</v>
      </c>
      <c r="D49" s="55"/>
      <c r="E49" s="56"/>
      <c r="F49" s="29" t="str">
        <f>A49</f>
        <v>Total MARCH 2007</v>
      </c>
      <c r="G49" s="30">
        <v>5545</v>
      </c>
      <c r="H49" s="30">
        <v>21213</v>
      </c>
      <c r="I49" s="55"/>
      <c r="J49" s="56"/>
      <c r="K49" s="29" t="str">
        <f>A49</f>
        <v>Total MARCH 2007</v>
      </c>
      <c r="L49" s="10">
        <v>31</v>
      </c>
      <c r="M49" s="10">
        <v>89</v>
      </c>
      <c r="N49" s="28"/>
    </row>
    <row r="50" spans="1:14" ht="12.75">
      <c r="A50" s="29" t="s">
        <v>67</v>
      </c>
      <c r="B50" s="32">
        <f>SUM(B48-B49)</f>
        <v>-6517</v>
      </c>
      <c r="C50" s="32">
        <f>SUM(C48-C49)</f>
        <v>-7252</v>
      </c>
      <c r="D50" s="55"/>
      <c r="E50" s="56"/>
      <c r="F50" s="29" t="str">
        <f>A50</f>
        <v>2008 change 2007</v>
      </c>
      <c r="G50" s="32">
        <f>SUM(G48-G49)</f>
        <v>-1565</v>
      </c>
      <c r="H50" s="32">
        <f>SUM(H48-H49)</f>
        <v>-3768</v>
      </c>
      <c r="I50" s="57"/>
      <c r="J50"/>
      <c r="K50" s="29" t="str">
        <f>A50</f>
        <v>2008 change 2007</v>
      </c>
      <c r="L50" s="32">
        <f>SUM(L48-L49)</f>
        <v>7</v>
      </c>
      <c r="M50" s="32">
        <f>SUM(M48-M49)</f>
        <v>83</v>
      </c>
      <c r="N50" s="28"/>
    </row>
    <row r="51" spans="1:14" ht="12.75">
      <c r="A51" s="29" t="s">
        <v>68</v>
      </c>
      <c r="B51" s="33">
        <f>SUM(B50/B49)</f>
        <v>-0.2318639484825844</v>
      </c>
      <c r="C51" s="33">
        <f>SUM(C50/C49)</f>
        <v>-0.07230525339740969</v>
      </c>
      <c r="D51" s="57"/>
      <c r="E51" s="61"/>
      <c r="F51" s="29" t="str">
        <f>A51</f>
        <v>% change 2008 - 2007</v>
      </c>
      <c r="G51" s="33">
        <f>G50/G49</f>
        <v>-0.2822362488728584</v>
      </c>
      <c r="H51" s="33">
        <f>H50/H49</f>
        <v>-0.17762692688445764</v>
      </c>
      <c r="I51" s="57"/>
      <c r="K51" s="29" t="str">
        <f>A51</f>
        <v>% change 2008 - 2007</v>
      </c>
      <c r="L51" s="33">
        <f>SUM(L50/L49)</f>
        <v>0.22580645161290322</v>
      </c>
      <c r="M51" s="33">
        <f>SUM((M48-M49)/M49)</f>
        <v>0.9325842696629213</v>
      </c>
      <c r="N51" s="28"/>
    </row>
    <row r="52" spans="1:14" ht="12.75">
      <c r="A52" s="58"/>
      <c r="B52" s="59"/>
      <c r="C52" s="59"/>
      <c r="D52" s="60"/>
      <c r="E52" s="63"/>
      <c r="F52" s="34"/>
      <c r="G52" s="35"/>
      <c r="H52" s="35"/>
      <c r="I52" s="62"/>
      <c r="K52" s="58"/>
      <c r="L52" s="64"/>
      <c r="M52" s="64"/>
      <c r="N52" s="36"/>
    </row>
    <row r="53" spans="1:14" ht="12.75">
      <c r="A53" s="63"/>
      <c r="B53" s="63"/>
      <c r="C53" s="63"/>
      <c r="D53" s="63"/>
      <c r="E53" s="63"/>
      <c r="F53" s="63"/>
      <c r="K53" s="27"/>
      <c r="L53" s="27"/>
      <c r="M53" s="27"/>
      <c r="N53" s="65"/>
    </row>
    <row r="54" ht="12.75">
      <c r="E54" s="66"/>
    </row>
    <row r="58" ht="12.75">
      <c r="E58" s="63"/>
    </row>
    <row r="63" ht="12.75">
      <c r="E63" s="19"/>
    </row>
    <row r="64" ht="12.75">
      <c r="E64" s="19"/>
    </row>
    <row r="65" ht="12.75">
      <c r="E65" s="19"/>
    </row>
    <row r="66" ht="12.75">
      <c r="E66" s="19"/>
    </row>
  </sheetData>
  <mergeCells count="5">
    <mergeCell ref="L30:N30"/>
    <mergeCell ref="A1:N1"/>
    <mergeCell ref="B4:D4"/>
    <mergeCell ref="G4:I4"/>
    <mergeCell ref="L4:N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6"/>
  <sheetViews>
    <sheetView zoomScale="65" zoomScaleNormal="65" workbookViewId="0" topLeftCell="A1">
      <selection activeCell="A1" sqref="A1:IV16384"/>
    </sheetView>
  </sheetViews>
  <sheetFormatPr defaultColWidth="9.140625" defaultRowHeight="12.75"/>
  <cols>
    <col min="1" max="1" width="29.421875" style="0" customWidth="1"/>
    <col min="2" max="2" width="15.140625" style="0" customWidth="1"/>
    <col min="3" max="3" width="14.28125" style="0" customWidth="1"/>
    <col min="4" max="4" width="11.28125" style="0" customWidth="1"/>
    <col min="5" max="5" width="1.57421875" style="0" customWidth="1"/>
    <col min="6" max="6" width="29.00390625" style="0" customWidth="1"/>
    <col min="7" max="7" width="14.7109375" style="37" customWidth="1"/>
    <col min="8" max="8" width="14.28125" style="37" customWidth="1"/>
    <col min="9" max="9" width="9.28125" style="37" customWidth="1"/>
    <col min="10" max="10" width="1.421875" style="37" customWidth="1"/>
    <col min="11" max="11" width="30.421875" style="37" customWidth="1"/>
    <col min="12" max="12" width="14.8515625" style="0" customWidth="1"/>
    <col min="13" max="13" width="15.00390625" style="0" customWidth="1"/>
    <col min="14" max="14" width="11.00390625" style="38" customWidth="1"/>
  </cols>
  <sheetData>
    <row r="1" spans="1:14" s="2" customFormat="1" ht="26.25">
      <c r="A1" s="1" t="s">
        <v>81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4" customFormat="1" ht="12.75">
      <c r="A2" s="3" t="s">
        <v>1</v>
      </c>
      <c r="N2" s="5"/>
    </row>
    <row r="3" spans="1:14" s="4" customFormat="1" ht="12.75">
      <c r="A3" s="3"/>
      <c r="B3" s="6"/>
      <c r="G3" s="6"/>
      <c r="H3" s="6"/>
      <c r="I3" s="6"/>
      <c r="J3" s="6"/>
      <c r="K3" s="6"/>
      <c r="L3" s="6"/>
      <c r="M3" s="6"/>
      <c r="N3" s="5"/>
    </row>
    <row r="4" spans="1:14" s="15" customFormat="1" ht="12.75">
      <c r="A4" s="7"/>
      <c r="B4" s="8" t="s">
        <v>2</v>
      </c>
      <c r="C4" s="8"/>
      <c r="D4" s="9"/>
      <c r="E4" s="10"/>
      <c r="F4" s="11"/>
      <c r="G4" s="12" t="s">
        <v>3</v>
      </c>
      <c r="H4" s="12"/>
      <c r="I4" s="13"/>
      <c r="J4" s="6"/>
      <c r="K4" s="14"/>
      <c r="L4" s="12" t="s">
        <v>4</v>
      </c>
      <c r="M4" s="12"/>
      <c r="N4" s="13"/>
    </row>
    <row r="5" spans="1:14" s="19" customFormat="1" ht="12.75">
      <c r="A5" s="16" t="s">
        <v>5</v>
      </c>
      <c r="B5" s="17" t="s">
        <v>82</v>
      </c>
      <c r="C5" s="17" t="s">
        <v>83</v>
      </c>
      <c r="D5" s="18" t="s">
        <v>7</v>
      </c>
      <c r="E5" s="10"/>
      <c r="F5" s="16" t="s">
        <v>5</v>
      </c>
      <c r="G5" s="17" t="str">
        <f>B5</f>
        <v>01/04 - 30/04</v>
      </c>
      <c r="H5" s="17" t="str">
        <f>C5</f>
        <v>01/01 - 30/04</v>
      </c>
      <c r="I5" s="18" t="s">
        <v>7</v>
      </c>
      <c r="J5" s="10"/>
      <c r="K5" s="16" t="s">
        <v>5</v>
      </c>
      <c r="L5" s="17" t="str">
        <f>B5</f>
        <v>01/04 - 30/04</v>
      </c>
      <c r="M5" s="17" t="str">
        <f>C5</f>
        <v>01/01 - 30/04</v>
      </c>
      <c r="N5" s="18" t="s">
        <v>7</v>
      </c>
    </row>
    <row r="6" spans="1:14" ht="12.75">
      <c r="A6" s="20" t="s">
        <v>8</v>
      </c>
      <c r="B6">
        <v>43</v>
      </c>
      <c r="C6">
        <v>192</v>
      </c>
      <c r="D6" s="21">
        <f>SUM(C6/C48)</f>
        <v>0.001806089909413303</v>
      </c>
      <c r="E6" s="22"/>
      <c r="F6" s="20" t="s">
        <v>9</v>
      </c>
      <c r="G6" s="23">
        <v>18</v>
      </c>
      <c r="H6" s="23">
        <v>96</v>
      </c>
      <c r="I6" s="21">
        <f>SUM(H6/H48)</f>
        <v>0.004760724026779073</v>
      </c>
      <c r="J6" s="22"/>
      <c r="K6" s="20" t="s">
        <v>72</v>
      </c>
      <c r="L6">
        <v>6</v>
      </c>
      <c r="M6">
        <v>42</v>
      </c>
      <c r="N6" s="21">
        <f>SUM(M6/M22)</f>
        <v>0.019021739130434784</v>
      </c>
    </row>
    <row r="7" spans="1:14" ht="12.75">
      <c r="A7" s="20" t="s">
        <v>11</v>
      </c>
      <c r="B7">
        <v>634</v>
      </c>
      <c r="C7">
        <v>2949</v>
      </c>
      <c r="D7" s="21">
        <f>SUM(C7/C48)</f>
        <v>0.02774041220239495</v>
      </c>
      <c r="E7" s="22"/>
      <c r="F7" s="20" t="s">
        <v>12</v>
      </c>
      <c r="G7" s="23">
        <v>2</v>
      </c>
      <c r="H7" s="23">
        <v>13</v>
      </c>
      <c r="I7" s="21">
        <f>SUM(H7/H48)</f>
        <v>0.0006446813786263328</v>
      </c>
      <c r="J7" s="22"/>
      <c r="K7" s="20" t="s">
        <v>13</v>
      </c>
      <c r="L7">
        <v>65</v>
      </c>
      <c r="M7">
        <v>253</v>
      </c>
      <c r="N7" s="21">
        <f>SUM(M7/M22)</f>
        <v>0.11458333333333333</v>
      </c>
    </row>
    <row r="8" spans="1:14" ht="12.75">
      <c r="A8" s="20" t="s">
        <v>14</v>
      </c>
      <c r="B8">
        <v>145</v>
      </c>
      <c r="C8">
        <v>3074</v>
      </c>
      <c r="D8" s="21">
        <f>SUM(C8/C48)</f>
        <v>0.028916251987169236</v>
      </c>
      <c r="E8" s="22"/>
      <c r="F8" s="20" t="s">
        <v>15</v>
      </c>
      <c r="G8" s="23">
        <v>69</v>
      </c>
      <c r="H8" s="23">
        <v>643</v>
      </c>
      <c r="I8" s="21">
        <f>SUM(H8/H48)</f>
        <v>0.031886932804364</v>
      </c>
      <c r="J8" s="22"/>
      <c r="K8" s="20" t="s">
        <v>16</v>
      </c>
      <c r="L8">
        <v>28</v>
      </c>
      <c r="M8">
        <v>116</v>
      </c>
      <c r="N8" s="21">
        <f>SUM(M8/M22)</f>
        <v>0.05253623188405797</v>
      </c>
    </row>
    <row r="9" spans="1:14" ht="12.75">
      <c r="A9" s="24" t="s">
        <v>17</v>
      </c>
      <c r="B9">
        <v>0</v>
      </c>
      <c r="C9">
        <v>0</v>
      </c>
      <c r="D9" s="21">
        <f>SUM(C9/C48)</f>
        <v>0</v>
      </c>
      <c r="E9" s="22"/>
      <c r="F9" s="20" t="s">
        <v>29</v>
      </c>
      <c r="G9" s="23">
        <v>2</v>
      </c>
      <c r="H9" s="23">
        <v>23</v>
      </c>
      <c r="I9" s="21">
        <f>SUM(H9/H49)</f>
        <v>0.0009229904891849593</v>
      </c>
      <c r="J9" s="22"/>
      <c r="K9" s="20" t="s">
        <v>19</v>
      </c>
      <c r="L9">
        <v>30</v>
      </c>
      <c r="M9">
        <v>160</v>
      </c>
      <c r="N9" s="21">
        <f>SUM(M9/M22)</f>
        <v>0.07246376811594203</v>
      </c>
    </row>
    <row r="10" spans="1:14" ht="12.75">
      <c r="A10" s="20" t="s">
        <v>9</v>
      </c>
      <c r="B10">
        <v>125</v>
      </c>
      <c r="C10">
        <v>1110</v>
      </c>
      <c r="D10" s="21">
        <f>SUM(C10/C48)</f>
        <v>0.010441457288795657</v>
      </c>
      <c r="E10" s="22"/>
      <c r="F10" s="20" t="s">
        <v>18</v>
      </c>
      <c r="G10" s="23">
        <v>112</v>
      </c>
      <c r="H10" s="23">
        <v>744</v>
      </c>
      <c r="I10" s="21">
        <f>SUM(H10/H48)</f>
        <v>0.036895611207537815</v>
      </c>
      <c r="J10" s="22"/>
      <c r="K10" s="20" t="s">
        <v>21</v>
      </c>
      <c r="L10">
        <v>35</v>
      </c>
      <c r="M10">
        <v>184</v>
      </c>
      <c r="N10" s="21">
        <f>SUM(M10/M22)</f>
        <v>0.08333333333333333</v>
      </c>
    </row>
    <row r="11" spans="1:14" ht="12.75">
      <c r="A11" s="20" t="s">
        <v>22</v>
      </c>
      <c r="B11">
        <v>16</v>
      </c>
      <c r="C11">
        <v>116</v>
      </c>
      <c r="D11" s="21">
        <f>SUM(C11/C48)</f>
        <v>0.0010911793202705372</v>
      </c>
      <c r="E11" s="22"/>
      <c r="F11" s="20" t="s">
        <v>20</v>
      </c>
      <c r="G11" s="23">
        <v>615</v>
      </c>
      <c r="H11" s="23">
        <v>4125</v>
      </c>
      <c r="I11" s="21">
        <f>SUM(H11/H48)</f>
        <v>0.2045623605256633</v>
      </c>
      <c r="J11" s="22"/>
      <c r="K11" s="20" t="s">
        <v>24</v>
      </c>
      <c r="L11">
        <v>26</v>
      </c>
      <c r="M11">
        <v>175</v>
      </c>
      <c r="N11" s="21">
        <f>SUM(M11/M22)</f>
        <v>0.0792572463768116</v>
      </c>
    </row>
    <row r="12" spans="1:14" ht="12.75">
      <c r="A12" s="20" t="s">
        <v>15</v>
      </c>
      <c r="B12">
        <v>197</v>
      </c>
      <c r="C12">
        <v>1387</v>
      </c>
      <c r="D12" s="21">
        <f>SUM(C12/C48)</f>
        <v>0.013047118251855476</v>
      </c>
      <c r="E12" s="22"/>
      <c r="F12" s="20" t="s">
        <v>23</v>
      </c>
      <c r="G12" s="23">
        <v>151</v>
      </c>
      <c r="H12" s="23">
        <v>1088</v>
      </c>
      <c r="I12" s="21">
        <f>SUM(H12/H48)</f>
        <v>0.05395487230349616</v>
      </c>
      <c r="J12" s="22"/>
      <c r="K12" s="20" t="s">
        <v>26</v>
      </c>
      <c r="L12">
        <v>23</v>
      </c>
      <c r="M12">
        <v>152</v>
      </c>
      <c r="N12" s="21">
        <f>SUM(M12/M22)</f>
        <v>0.06884057971014493</v>
      </c>
    </row>
    <row r="13" spans="1:14" ht="13.5" customHeight="1">
      <c r="A13" s="20" t="s">
        <v>27</v>
      </c>
      <c r="B13">
        <v>45</v>
      </c>
      <c r="C13">
        <v>354</v>
      </c>
      <c r="D13" s="21">
        <f>SUM(C13/C48)</f>
        <v>0.0033299782704807775</v>
      </c>
      <c r="E13" s="22"/>
      <c r="F13" s="20" t="s">
        <v>25</v>
      </c>
      <c r="G13" s="23">
        <v>105</v>
      </c>
      <c r="H13" s="23">
        <v>651</v>
      </c>
      <c r="I13" s="21">
        <f>SUM(H13/H48)</f>
        <v>0.03228365980659559</v>
      </c>
      <c r="J13" s="22"/>
      <c r="K13" s="20" t="s">
        <v>28</v>
      </c>
      <c r="L13">
        <v>21</v>
      </c>
      <c r="M13">
        <v>142</v>
      </c>
      <c r="N13" s="21">
        <f>SUM(M13/M22)</f>
        <v>0.06431159420289854</v>
      </c>
    </row>
    <row r="14" spans="1:14" ht="12.75">
      <c r="A14" s="20" t="s">
        <v>29</v>
      </c>
      <c r="B14">
        <v>2</v>
      </c>
      <c r="C14">
        <v>28</v>
      </c>
      <c r="D14" s="21">
        <f>SUM(C14/C48)</f>
        <v>0.00026338811178944004</v>
      </c>
      <c r="E14" s="22"/>
      <c r="F14" s="20" t="s">
        <v>19</v>
      </c>
      <c r="G14" s="23">
        <v>9</v>
      </c>
      <c r="H14" s="23">
        <v>66</v>
      </c>
      <c r="I14" s="21">
        <f>SUM(H14/H48)</f>
        <v>0.0032729977684106126</v>
      </c>
      <c r="J14" s="22"/>
      <c r="K14" s="20" t="s">
        <v>30</v>
      </c>
      <c r="L14">
        <v>27</v>
      </c>
      <c r="M14">
        <v>103</v>
      </c>
      <c r="N14" s="21">
        <f>SUM(M14/M22)</f>
        <v>0.04664855072463768</v>
      </c>
    </row>
    <row r="15" spans="1:14" ht="12.75">
      <c r="A15" s="20" t="s">
        <v>18</v>
      </c>
      <c r="B15">
        <v>180</v>
      </c>
      <c r="C15">
        <v>1398</v>
      </c>
      <c r="D15" s="21">
        <f>SUM(C15/C48)</f>
        <v>0.013150592152915612</v>
      </c>
      <c r="E15" s="22"/>
      <c r="F15" s="20" t="s">
        <v>21</v>
      </c>
      <c r="G15" s="23">
        <v>10</v>
      </c>
      <c r="H15" s="23">
        <v>58</v>
      </c>
      <c r="I15" s="21">
        <f>SUM(H15/H48)</f>
        <v>0.0028762707661790232</v>
      </c>
      <c r="J15" s="22"/>
      <c r="K15" s="20" t="s">
        <v>32</v>
      </c>
      <c r="L15">
        <v>88</v>
      </c>
      <c r="M15">
        <v>411</v>
      </c>
      <c r="N15" s="21">
        <f>SUM(M15/M22)</f>
        <v>0.18614130434782608</v>
      </c>
    </row>
    <row r="16" spans="1:14" ht="12.75">
      <c r="A16" s="20" t="s">
        <v>20</v>
      </c>
      <c r="B16">
        <v>1435</v>
      </c>
      <c r="C16">
        <v>13229</v>
      </c>
      <c r="D16" s="21">
        <f>SUM(C16/C48)</f>
        <v>0.12444147610223222</v>
      </c>
      <c r="E16" s="22"/>
      <c r="F16" s="20" t="s">
        <v>73</v>
      </c>
      <c r="G16" s="23">
        <v>5</v>
      </c>
      <c r="H16" s="23">
        <v>21</v>
      </c>
      <c r="I16" s="21">
        <f>SUM(H16/H48)</f>
        <v>0.0010414083808579222</v>
      </c>
      <c r="J16" s="22"/>
      <c r="K16" s="20" t="s">
        <v>34</v>
      </c>
      <c r="L16">
        <v>74</v>
      </c>
      <c r="M16">
        <v>353</v>
      </c>
      <c r="N16" s="21">
        <f>SUM(M16/M22)</f>
        <v>0.1598731884057971</v>
      </c>
    </row>
    <row r="17" spans="1:14" ht="12.75">
      <c r="A17" s="20" t="s">
        <v>23</v>
      </c>
      <c r="B17">
        <v>1068</v>
      </c>
      <c r="C17">
        <v>9046</v>
      </c>
      <c r="D17" s="21">
        <f>SUM(C17/C48)</f>
        <v>0.08509317354454551</v>
      </c>
      <c r="E17" s="22"/>
      <c r="F17" s="24" t="s">
        <v>31</v>
      </c>
      <c r="G17" s="23">
        <v>24</v>
      </c>
      <c r="H17" s="23">
        <v>336</v>
      </c>
      <c r="I17" s="21">
        <f>SUM(H17/H48)</f>
        <v>0.016662534093726755</v>
      </c>
      <c r="J17" s="22"/>
      <c r="K17" s="20" t="s">
        <v>36</v>
      </c>
      <c r="L17">
        <v>0</v>
      </c>
      <c r="M17">
        <v>1</v>
      </c>
      <c r="N17" s="21">
        <f>SUM(M17/M22)</f>
        <v>0.0004528985507246377</v>
      </c>
    </row>
    <row r="18" spans="1:14" ht="12.75">
      <c r="A18" s="20" t="s">
        <v>37</v>
      </c>
      <c r="B18">
        <v>312</v>
      </c>
      <c r="C18">
        <v>2141</v>
      </c>
      <c r="D18" s="21">
        <f>SUM(C18/C48)</f>
        <v>0.020139783833613967</v>
      </c>
      <c r="E18" s="22"/>
      <c r="F18" s="24" t="s">
        <v>33</v>
      </c>
      <c r="G18" s="23">
        <v>47</v>
      </c>
      <c r="H18" s="23">
        <v>441</v>
      </c>
      <c r="I18" s="21">
        <f>SUM(H18/H48)</f>
        <v>0.021869575998016366</v>
      </c>
      <c r="J18" s="22"/>
      <c r="K18" s="20" t="s">
        <v>39</v>
      </c>
      <c r="L18">
        <v>22</v>
      </c>
      <c r="M18">
        <v>116</v>
      </c>
      <c r="N18" s="21">
        <f>SUM(M18/M22)</f>
        <v>0.05253623188405797</v>
      </c>
    </row>
    <row r="19" spans="1:14" ht="12.75">
      <c r="A19" s="20" t="s">
        <v>25</v>
      </c>
      <c r="B19">
        <v>639</v>
      </c>
      <c r="C19">
        <v>4001</v>
      </c>
      <c r="D19" s="21">
        <f>SUM(C19/C48)</f>
        <v>0.03763627983105534</v>
      </c>
      <c r="E19" s="22"/>
      <c r="F19" s="24" t="s">
        <v>35</v>
      </c>
      <c r="G19" s="23">
        <v>1</v>
      </c>
      <c r="H19" s="23">
        <v>27</v>
      </c>
      <c r="I19" s="21">
        <f>SUM(H19/H48)</f>
        <v>0.0013389536325316143</v>
      </c>
      <c r="J19" s="22"/>
      <c r="K19" s="20"/>
      <c r="L19" s="25"/>
      <c r="M19" s="25"/>
      <c r="N19" s="21"/>
    </row>
    <row r="20" spans="1:14" ht="12.75">
      <c r="A20" s="20" t="s">
        <v>19</v>
      </c>
      <c r="B20">
        <v>0</v>
      </c>
      <c r="C20">
        <v>0</v>
      </c>
      <c r="D20" s="21">
        <f>SUM(C20/C48)</f>
        <v>0</v>
      </c>
      <c r="E20" s="22"/>
      <c r="F20" s="20" t="s">
        <v>38</v>
      </c>
      <c r="G20" s="23">
        <v>8</v>
      </c>
      <c r="H20" s="23">
        <v>59</v>
      </c>
      <c r="I20" s="21">
        <f>SUM(H20/H48)</f>
        <v>0.002925861641457972</v>
      </c>
      <c r="J20" s="22"/>
      <c r="K20" s="20"/>
      <c r="L20" s="25"/>
      <c r="M20" s="25"/>
      <c r="N20" s="21"/>
    </row>
    <row r="21" spans="1:14" ht="12.75">
      <c r="A21" s="20" t="s">
        <v>40</v>
      </c>
      <c r="B21">
        <v>57</v>
      </c>
      <c r="C21">
        <v>204</v>
      </c>
      <c r="D21" s="21">
        <f>SUM(C21/C48)</f>
        <v>0.0019189705287516344</v>
      </c>
      <c r="E21" s="22"/>
      <c r="F21" s="20" t="s">
        <v>26</v>
      </c>
      <c r="G21" s="23">
        <v>167</v>
      </c>
      <c r="H21" s="23">
        <v>1035</v>
      </c>
      <c r="I21" s="21">
        <f>SUM(H21/H48)</f>
        <v>0.05132655591371188</v>
      </c>
      <c r="J21" s="22"/>
      <c r="K21" s="26"/>
      <c r="L21" s="27"/>
      <c r="M21" s="27"/>
      <c r="N21" s="28"/>
    </row>
    <row r="22" spans="1:17" ht="12.75">
      <c r="A22" s="20" t="s">
        <v>73</v>
      </c>
      <c r="B22">
        <v>11</v>
      </c>
      <c r="C22">
        <v>59</v>
      </c>
      <c r="D22" s="21">
        <f>SUM(C22/C49)</f>
        <v>0.0005035246727089627</v>
      </c>
      <c r="E22" s="22"/>
      <c r="F22" s="20" t="s">
        <v>28</v>
      </c>
      <c r="G22" s="23">
        <v>81</v>
      </c>
      <c r="H22" s="23">
        <v>911</v>
      </c>
      <c r="I22" s="21">
        <f>SUM(H22/H48)</f>
        <v>0.045177287379122244</v>
      </c>
      <c r="J22" s="22"/>
      <c r="K22" s="29" t="str">
        <f>F48</f>
        <v>Total APRIL 2008</v>
      </c>
      <c r="L22" s="10">
        <f>SUM(L6:L21)</f>
        <v>445</v>
      </c>
      <c r="M22" s="30">
        <f>SUM(M6:M21)</f>
        <v>2208</v>
      </c>
      <c r="N22" s="28"/>
      <c r="P22" s="31"/>
      <c r="Q22" s="31"/>
    </row>
    <row r="23" spans="1:17" ht="12.75">
      <c r="A23" s="20" t="s">
        <v>31</v>
      </c>
      <c r="B23">
        <v>323</v>
      </c>
      <c r="C23">
        <v>2354</v>
      </c>
      <c r="D23" s="21">
        <f>SUM(C23/C48)</f>
        <v>0.02214341482686935</v>
      </c>
      <c r="E23" s="22"/>
      <c r="F23" s="20" t="s">
        <v>41</v>
      </c>
      <c r="G23" s="23">
        <v>180</v>
      </c>
      <c r="H23" s="23">
        <v>1939</v>
      </c>
      <c r="I23" s="21">
        <f>SUM(H23/H48)</f>
        <v>0.09615670716588148</v>
      </c>
      <c r="J23" s="22"/>
      <c r="K23" s="29" t="str">
        <f>F49</f>
        <v>Total APRIL 2007</v>
      </c>
      <c r="L23" s="10">
        <v>441</v>
      </c>
      <c r="M23" s="30">
        <v>2596</v>
      </c>
      <c r="N23" s="28"/>
      <c r="P23" s="32"/>
      <c r="Q23" s="32"/>
    </row>
    <row r="24" spans="1:17" ht="12.75">
      <c r="A24" s="20" t="s">
        <v>33</v>
      </c>
      <c r="B24">
        <v>118</v>
      </c>
      <c r="C24">
        <v>1052</v>
      </c>
      <c r="D24" s="21">
        <f>SUM(C24/C48)</f>
        <v>0.009895867628660389</v>
      </c>
      <c r="E24" s="22"/>
      <c r="F24" s="20" t="s">
        <v>42</v>
      </c>
      <c r="G24" s="23">
        <v>75</v>
      </c>
      <c r="H24" s="23">
        <v>569</v>
      </c>
      <c r="I24" s="21">
        <f>SUM(H24/H48)</f>
        <v>0.028217208033721797</v>
      </c>
      <c r="J24" s="22"/>
      <c r="K24" s="29" t="str">
        <f>F50</f>
        <v>2008 change 2007</v>
      </c>
      <c r="L24" s="32">
        <f>SUM(L22-L23)</f>
        <v>4</v>
      </c>
      <c r="M24" s="32">
        <f>SUM(M22-M23)</f>
        <v>-388</v>
      </c>
      <c r="N24" s="28"/>
      <c r="P24" s="33"/>
      <c r="Q24" s="33"/>
    </row>
    <row r="25" spans="1:14" ht="12.75">
      <c r="A25" s="20" t="s">
        <v>44</v>
      </c>
      <c r="B25">
        <v>95</v>
      </c>
      <c r="C25">
        <v>745</v>
      </c>
      <c r="D25" s="21">
        <f>SUM(C25/C48)</f>
        <v>0.0070080051172547436</v>
      </c>
      <c r="E25" s="22"/>
      <c r="F25" s="24" t="s">
        <v>43</v>
      </c>
      <c r="G25" s="23">
        <v>0</v>
      </c>
      <c r="H25" s="23">
        <v>0</v>
      </c>
      <c r="I25" s="21">
        <f>SUM(H25/H48)</f>
        <v>0</v>
      </c>
      <c r="J25" s="22"/>
      <c r="K25" s="29" t="str">
        <f>F51</f>
        <v>% change 2008 - 2007</v>
      </c>
      <c r="L25" s="33">
        <f>SUM((L22-L23)/L23)</f>
        <v>0.009070294784580499</v>
      </c>
      <c r="M25" s="33">
        <f>SUM((M22-M23)/M23)</f>
        <v>-0.14946070878274267</v>
      </c>
      <c r="N25" s="28"/>
    </row>
    <row r="26" spans="1:14" ht="12.75">
      <c r="A26" s="20" t="s">
        <v>38</v>
      </c>
      <c r="B26">
        <v>366</v>
      </c>
      <c r="C26">
        <v>3314</v>
      </c>
      <c r="D26" s="21">
        <f>SUM(C26/C48)</f>
        <v>0.031173864373935864</v>
      </c>
      <c r="E26" s="22"/>
      <c r="F26" s="20" t="s">
        <v>30</v>
      </c>
      <c r="G26" s="23">
        <v>71</v>
      </c>
      <c r="H26" s="23">
        <v>897</v>
      </c>
      <c r="I26" s="21">
        <f>SUM(H26/H48)</f>
        <v>0.04448301512521696</v>
      </c>
      <c r="J26" s="22"/>
      <c r="K26" s="29"/>
      <c r="L26" s="33"/>
      <c r="M26" s="33"/>
      <c r="N26" s="28"/>
    </row>
    <row r="27" spans="1:14" ht="12.75">
      <c r="A27" s="20" t="s">
        <v>46</v>
      </c>
      <c r="B27">
        <v>387</v>
      </c>
      <c r="C27">
        <v>3118</v>
      </c>
      <c r="D27" s="21">
        <f>SUM(C27/C48)</f>
        <v>0.029330147591409787</v>
      </c>
      <c r="E27" s="22"/>
      <c r="F27" s="20" t="s">
        <v>45</v>
      </c>
      <c r="G27" s="23">
        <v>6</v>
      </c>
      <c r="H27" s="23">
        <v>49</v>
      </c>
      <c r="I27" s="21">
        <f>SUM(H27/H48)</f>
        <v>0.002429952888668485</v>
      </c>
      <c r="J27" s="22"/>
      <c r="K27" s="29"/>
      <c r="L27" s="33"/>
      <c r="M27" s="33"/>
      <c r="N27" s="28"/>
    </row>
    <row r="28" spans="1:14" ht="12.75">
      <c r="A28" s="20" t="s">
        <v>48</v>
      </c>
      <c r="B28">
        <v>1</v>
      </c>
      <c r="C28">
        <v>1</v>
      </c>
      <c r="D28" s="21">
        <f>SUM(C28/C48)</f>
        <v>9.406718278194287E-06</v>
      </c>
      <c r="E28" s="22"/>
      <c r="F28" s="20" t="s">
        <v>47</v>
      </c>
      <c r="G28" s="23">
        <v>9</v>
      </c>
      <c r="H28" s="23">
        <v>57</v>
      </c>
      <c r="I28" s="21">
        <f>SUM(H28/H48)</f>
        <v>0.0028266798909000745</v>
      </c>
      <c r="J28" s="22"/>
      <c r="K28" s="34"/>
      <c r="L28" s="35"/>
      <c r="M28" s="35"/>
      <c r="N28" s="36"/>
    </row>
    <row r="29" spans="1:12" ht="12.75">
      <c r="A29" s="20" t="s">
        <v>50</v>
      </c>
      <c r="B29">
        <v>64</v>
      </c>
      <c r="C29">
        <v>740</v>
      </c>
      <c r="D29" s="21">
        <f>SUM(C29/C48)</f>
        <v>0.006960971525863772</v>
      </c>
      <c r="E29" s="22"/>
      <c r="F29" s="20" t="s">
        <v>49</v>
      </c>
      <c r="G29" s="23">
        <v>380</v>
      </c>
      <c r="H29" s="23">
        <v>2686</v>
      </c>
      <c r="I29" s="21">
        <f>SUM(H29/H48)</f>
        <v>0.13320109099925614</v>
      </c>
      <c r="J29" s="22"/>
      <c r="L29" s="19"/>
    </row>
    <row r="30" spans="1:14" ht="12.75">
      <c r="A30" s="20" t="s">
        <v>28</v>
      </c>
      <c r="B30">
        <v>191</v>
      </c>
      <c r="C30">
        <v>1404</v>
      </c>
      <c r="D30" s="21">
        <f>SUM(C30/C48)</f>
        <v>0.013207032462584778</v>
      </c>
      <c r="E30" s="22"/>
      <c r="F30" s="20" t="s">
        <v>51</v>
      </c>
      <c r="G30" s="23">
        <v>439</v>
      </c>
      <c r="H30" s="23">
        <v>3037</v>
      </c>
      <c r="I30" s="21">
        <f>SUM(H30/H48)</f>
        <v>0.15060748822216713</v>
      </c>
      <c r="K30" s="14"/>
      <c r="L30" s="12" t="s">
        <v>52</v>
      </c>
      <c r="M30" s="12"/>
      <c r="N30" s="13"/>
    </row>
    <row r="31" spans="1:14" ht="12.75">
      <c r="A31" s="20" t="s">
        <v>41</v>
      </c>
      <c r="B31">
        <v>613</v>
      </c>
      <c r="C31">
        <v>8712</v>
      </c>
      <c r="D31" s="21">
        <f>SUM(C31/C48)</f>
        <v>0.08195132963962862</v>
      </c>
      <c r="E31" s="22"/>
      <c r="F31" s="20" t="s">
        <v>36</v>
      </c>
      <c r="G31" s="23">
        <v>163</v>
      </c>
      <c r="H31" s="23">
        <v>594</v>
      </c>
      <c r="I31" s="21">
        <f>SUM(H31/H48)</f>
        <v>0.029456979915695514</v>
      </c>
      <c r="K31" s="16" t="s">
        <v>5</v>
      </c>
      <c r="L31" s="17" t="str">
        <f>B5</f>
        <v>01/04 - 30/04</v>
      </c>
      <c r="M31" s="17" t="str">
        <f>C5</f>
        <v>01/01 - 30/04</v>
      </c>
      <c r="N31" s="18" t="s">
        <v>7</v>
      </c>
    </row>
    <row r="32" spans="1:14" ht="12.75">
      <c r="A32" s="20" t="s">
        <v>53</v>
      </c>
      <c r="B32">
        <v>1</v>
      </c>
      <c r="C32">
        <v>7</v>
      </c>
      <c r="D32" s="21">
        <f>SUM(C32/C48)</f>
        <v>6.584702794736001E-05</v>
      </c>
      <c r="E32" s="22"/>
      <c r="F32" s="20"/>
      <c r="I32" s="21"/>
      <c r="K32" s="20" t="s">
        <v>54</v>
      </c>
      <c r="L32">
        <v>0</v>
      </c>
      <c r="M32">
        <v>0</v>
      </c>
      <c r="N32" s="21">
        <f>SUM(M32/M48)</f>
        <v>0</v>
      </c>
    </row>
    <row r="33" spans="1:14" ht="12.75">
      <c r="A33" s="20" t="s">
        <v>42</v>
      </c>
      <c r="B33">
        <v>482</v>
      </c>
      <c r="C33">
        <v>3613</v>
      </c>
      <c r="D33" s="21">
        <f>SUM(C33/C48)</f>
        <v>0.03398647313911596</v>
      </c>
      <c r="E33" s="22"/>
      <c r="F33" s="39"/>
      <c r="G33" s="40"/>
      <c r="H33" s="40"/>
      <c r="I33" s="41"/>
      <c r="K33" s="20" t="s">
        <v>56</v>
      </c>
      <c r="L33">
        <v>0</v>
      </c>
      <c r="M33">
        <v>0</v>
      </c>
      <c r="N33" s="21">
        <f>SUM(M33/M48)</f>
        <v>0</v>
      </c>
    </row>
    <row r="34" spans="1:14" ht="12.75">
      <c r="A34" s="39" t="s">
        <v>55</v>
      </c>
      <c r="B34">
        <v>6</v>
      </c>
      <c r="C34">
        <v>45</v>
      </c>
      <c r="D34" s="21">
        <f>SUM(C34/C48)</f>
        <v>0.0004233023225187429</v>
      </c>
      <c r="E34" s="22"/>
      <c r="F34" s="39"/>
      <c r="G34" s="40"/>
      <c r="H34" s="40"/>
      <c r="I34" s="42"/>
      <c r="J34" s="22"/>
      <c r="K34" s="20" t="s">
        <v>13</v>
      </c>
      <c r="L34">
        <v>4</v>
      </c>
      <c r="M34">
        <v>55</v>
      </c>
      <c r="N34" s="21">
        <f>SUM(M34/M48)</f>
        <v>0.25229357798165136</v>
      </c>
    </row>
    <row r="35" spans="1:14" ht="12.75">
      <c r="A35" s="20" t="s">
        <v>30</v>
      </c>
      <c r="B35">
        <v>311</v>
      </c>
      <c r="C35">
        <v>4873</v>
      </c>
      <c r="D35" s="21">
        <f>SUM(C35/C48)</f>
        <v>0.045838938169640756</v>
      </c>
      <c r="E35" s="22"/>
      <c r="F35" s="39"/>
      <c r="G35" s="43"/>
      <c r="H35" s="43"/>
      <c r="I35" s="21"/>
      <c r="J35" s="22"/>
      <c r="K35" s="20" t="s">
        <v>24</v>
      </c>
      <c r="L35">
        <v>0</v>
      </c>
      <c r="M35">
        <v>0</v>
      </c>
      <c r="N35" s="21">
        <f>SUM(M35/M48)</f>
        <v>0</v>
      </c>
    </row>
    <row r="36" spans="1:14" ht="12.75">
      <c r="A36" s="20" t="s">
        <v>57</v>
      </c>
      <c r="B36">
        <v>81</v>
      </c>
      <c r="C36">
        <v>677</v>
      </c>
      <c r="D36" s="21">
        <f>SUM(C36/C48)</f>
        <v>0.006368348274337532</v>
      </c>
      <c r="E36" s="22"/>
      <c r="F36" s="39"/>
      <c r="G36" s="40"/>
      <c r="H36" s="40"/>
      <c r="I36" s="42"/>
      <c r="K36" s="20" t="s">
        <v>46</v>
      </c>
      <c r="L36">
        <v>1</v>
      </c>
      <c r="M36">
        <v>11</v>
      </c>
      <c r="N36" s="21">
        <f>SUM(M36/M48)</f>
        <v>0.05045871559633028</v>
      </c>
    </row>
    <row r="37" spans="1:14" ht="12.75">
      <c r="A37" s="20" t="s">
        <v>45</v>
      </c>
      <c r="B37">
        <v>221</v>
      </c>
      <c r="C37">
        <v>1789</v>
      </c>
      <c r="D37" s="21">
        <f>SUM(C37/C48)</f>
        <v>0.016828618999689578</v>
      </c>
      <c r="E37" s="22"/>
      <c r="F37" s="39"/>
      <c r="G37" s="40"/>
      <c r="H37" s="40"/>
      <c r="I37" s="42"/>
      <c r="K37" s="20" t="s">
        <v>32</v>
      </c>
      <c r="L37">
        <v>12</v>
      </c>
      <c r="M37">
        <v>52</v>
      </c>
      <c r="N37" s="21">
        <f>SUM(M37/M48)</f>
        <v>0.23853211009174313</v>
      </c>
    </row>
    <row r="38" spans="1:14" ht="12.75">
      <c r="A38" s="20" t="s">
        <v>58</v>
      </c>
      <c r="B38">
        <v>338</v>
      </c>
      <c r="C38">
        <v>2913</v>
      </c>
      <c r="D38" s="21">
        <f>SUM(C38/C48)</f>
        <v>0.027401770344379957</v>
      </c>
      <c r="E38" s="22"/>
      <c r="F38" s="39"/>
      <c r="G38" s="40"/>
      <c r="H38" s="40"/>
      <c r="I38" s="42"/>
      <c r="K38" s="20" t="s">
        <v>61</v>
      </c>
      <c r="L38">
        <v>0</v>
      </c>
      <c r="M38">
        <v>0</v>
      </c>
      <c r="N38" s="21">
        <f>SUM(M38/M48)</f>
        <v>0</v>
      </c>
    </row>
    <row r="39" spans="1:14" ht="12.75">
      <c r="A39" s="20" t="s">
        <v>60</v>
      </c>
      <c r="B39">
        <v>0</v>
      </c>
      <c r="C39">
        <v>0</v>
      </c>
      <c r="D39" s="21">
        <f>SUM(C39/C48)</f>
        <v>0</v>
      </c>
      <c r="E39" s="22"/>
      <c r="F39" s="39"/>
      <c r="G39" s="40"/>
      <c r="H39" s="40"/>
      <c r="I39" s="42"/>
      <c r="J39" s="47"/>
      <c r="K39" s="20" t="s">
        <v>34</v>
      </c>
      <c r="L39">
        <v>0</v>
      </c>
      <c r="M39">
        <v>21</v>
      </c>
      <c r="N39" s="21"/>
    </row>
    <row r="40" spans="1:14" ht="12.75">
      <c r="A40" s="20" t="s">
        <v>62</v>
      </c>
      <c r="B40">
        <v>24</v>
      </c>
      <c r="C40">
        <v>189</v>
      </c>
      <c r="D40" s="21">
        <f>SUM(C40/C48)</f>
        <v>0.00177786975457872</v>
      </c>
      <c r="E40" s="22"/>
      <c r="F40" s="20"/>
      <c r="G40" s="43"/>
      <c r="H40" s="43"/>
      <c r="I40" s="44"/>
      <c r="J40" s="50"/>
      <c r="K40" s="20" t="s">
        <v>63</v>
      </c>
      <c r="L40">
        <v>0</v>
      </c>
      <c r="M40">
        <v>0</v>
      </c>
      <c r="N40" s="21">
        <f>SUM(M40/M48)</f>
        <v>0</v>
      </c>
    </row>
    <row r="41" spans="1:14" ht="12.75">
      <c r="A41" s="20" t="s">
        <v>47</v>
      </c>
      <c r="B41">
        <v>306</v>
      </c>
      <c r="C41">
        <v>2086</v>
      </c>
      <c r="D41" s="21">
        <f>SUM(C41/C48)</f>
        <v>0.01962241432831328</v>
      </c>
      <c r="E41" s="22"/>
      <c r="F41" s="20"/>
      <c r="G41" s="45"/>
      <c r="H41" s="45"/>
      <c r="I41" s="46"/>
      <c r="J41" s="31"/>
      <c r="K41" s="20" t="s">
        <v>39</v>
      </c>
      <c r="L41">
        <v>29</v>
      </c>
      <c r="M41">
        <v>79</v>
      </c>
      <c r="N41" s="21">
        <f>SUM(M41/M48)</f>
        <v>0.3623853211009174</v>
      </c>
    </row>
    <row r="42" spans="1:14" ht="12.75">
      <c r="A42" s="20" t="s">
        <v>64</v>
      </c>
      <c r="B42">
        <v>0</v>
      </c>
      <c r="C42">
        <v>0</v>
      </c>
      <c r="D42" s="21">
        <f>SUM(C42/C48)</f>
        <v>0</v>
      </c>
      <c r="E42" s="22"/>
      <c r="F42" s="39"/>
      <c r="G42" s="48"/>
      <c r="H42" s="48"/>
      <c r="I42" s="49"/>
      <c r="J42" s="31"/>
      <c r="K42" s="26"/>
      <c r="N42" s="51"/>
    </row>
    <row r="43" spans="1:14" ht="12.75">
      <c r="A43" s="20" t="s">
        <v>49</v>
      </c>
      <c r="B43">
        <v>2103</v>
      </c>
      <c r="C43">
        <v>14751</v>
      </c>
      <c r="D43" s="21">
        <f>SUM(C43/C48)</f>
        <v>0.1387585013216439</v>
      </c>
      <c r="E43" s="22"/>
      <c r="F43" s="39"/>
      <c r="G43" s="48"/>
      <c r="H43" s="48"/>
      <c r="I43" s="49"/>
      <c r="J43" s="31"/>
      <c r="K43" s="26"/>
      <c r="N43" s="51"/>
    </row>
    <row r="44" spans="1:14" ht="12.75">
      <c r="A44" s="20" t="s">
        <v>51</v>
      </c>
      <c r="B44">
        <v>1858</v>
      </c>
      <c r="C44">
        <v>11804</v>
      </c>
      <c r="D44" s="21">
        <f>SUM(C44/C48)</f>
        <v>0.11103690255580535</v>
      </c>
      <c r="E44" s="52"/>
      <c r="F44" s="39"/>
      <c r="G44" s="48"/>
      <c r="H44" s="48"/>
      <c r="I44" s="49"/>
      <c r="J44" s="47"/>
      <c r="K44" s="26"/>
      <c r="N44" s="51"/>
    </row>
    <row r="45" spans="1:14" ht="12.75">
      <c r="A45" s="20" t="s">
        <v>34</v>
      </c>
      <c r="B45">
        <v>341</v>
      </c>
      <c r="C45">
        <v>1925</v>
      </c>
      <c r="D45" s="21">
        <f>SUM(C45/C48)</f>
        <v>0.018107932685524002</v>
      </c>
      <c r="E45" s="10"/>
      <c r="F45" s="39"/>
      <c r="G45" s="48"/>
      <c r="H45" s="48"/>
      <c r="I45" s="49"/>
      <c r="J45" s="47"/>
      <c r="K45" s="26"/>
      <c r="N45" s="28"/>
    </row>
    <row r="46" spans="1:14" ht="12.75">
      <c r="A46" s="20" t="s">
        <v>36</v>
      </c>
      <c r="B46">
        <v>224</v>
      </c>
      <c r="C46">
        <v>907</v>
      </c>
      <c r="D46" s="21">
        <f>SUM(C46/C48)</f>
        <v>0.008531893478322217</v>
      </c>
      <c r="E46" s="54"/>
      <c r="F46" s="39"/>
      <c r="G46" s="48"/>
      <c r="H46" s="48"/>
      <c r="I46" s="49"/>
      <c r="J46" s="10"/>
      <c r="K46" s="26"/>
      <c r="N46" s="28"/>
    </row>
    <row r="47" spans="1:14" ht="12.75">
      <c r="A47" s="53"/>
      <c r="C47" s="43"/>
      <c r="D47" s="21"/>
      <c r="E47" s="10"/>
      <c r="F47" s="39"/>
      <c r="G47" s="48"/>
      <c r="H47" s="48"/>
      <c r="I47" s="49"/>
      <c r="J47" s="56"/>
      <c r="K47" s="26"/>
      <c r="N47" s="28"/>
    </row>
    <row r="48" spans="1:14" ht="12.75">
      <c r="A48" s="29" t="s">
        <v>84</v>
      </c>
      <c r="B48" s="30">
        <f>SUM(B6:B47)</f>
        <v>13363</v>
      </c>
      <c r="C48" s="30">
        <f>SUM(C6:C46)</f>
        <v>106307</v>
      </c>
      <c r="D48" s="55"/>
      <c r="E48" s="10"/>
      <c r="F48" s="29" t="str">
        <f>A48</f>
        <v>Total APRIL 2008</v>
      </c>
      <c r="G48" s="32">
        <f>SUM(G6:G31)</f>
        <v>2749</v>
      </c>
      <c r="H48" s="32">
        <f>SUM(H6:H31)</f>
        <v>20165</v>
      </c>
      <c r="I48" s="44"/>
      <c r="J48" s="56"/>
      <c r="K48" s="29" t="str">
        <f>A48</f>
        <v>Total APRIL 2008</v>
      </c>
      <c r="L48" s="30">
        <f>SUM(L32:L41)</f>
        <v>46</v>
      </c>
      <c r="M48" s="30">
        <f>SUM(M32:M41)</f>
        <v>218</v>
      </c>
      <c r="N48" s="28"/>
    </row>
    <row r="49" spans="1:14" ht="12.75">
      <c r="A49" s="29" t="s">
        <v>85</v>
      </c>
      <c r="B49" s="30">
        <v>16877</v>
      </c>
      <c r="C49" s="30">
        <v>117174</v>
      </c>
      <c r="D49" s="55"/>
      <c r="E49" s="56"/>
      <c r="F49" s="29" t="str">
        <f>A49</f>
        <v>Total APRIL 2007</v>
      </c>
      <c r="G49" s="30">
        <v>3706</v>
      </c>
      <c r="H49" s="30">
        <v>24919</v>
      </c>
      <c r="I49" s="55"/>
      <c r="J49" s="56"/>
      <c r="K49" s="29" t="str">
        <f>A49</f>
        <v>Total APRIL 2007</v>
      </c>
      <c r="L49" s="10">
        <v>24</v>
      </c>
      <c r="M49" s="10">
        <v>113</v>
      </c>
      <c r="N49" s="28"/>
    </row>
    <row r="50" spans="1:14" ht="12.75">
      <c r="A50" s="29" t="s">
        <v>67</v>
      </c>
      <c r="B50" s="32">
        <f>SUM(B48-B49)</f>
        <v>-3514</v>
      </c>
      <c r="C50" s="32">
        <f>SUM(C48-C49)</f>
        <v>-10867</v>
      </c>
      <c r="D50" s="55"/>
      <c r="E50" s="56"/>
      <c r="F50" s="29" t="str">
        <f>A50</f>
        <v>2008 change 2007</v>
      </c>
      <c r="G50" s="32">
        <f>SUM(G48-G49)</f>
        <v>-957</v>
      </c>
      <c r="H50" s="32">
        <f>SUM(H48-H49)</f>
        <v>-4754</v>
      </c>
      <c r="I50" s="57"/>
      <c r="J50"/>
      <c r="K50" s="29" t="str">
        <f>A50</f>
        <v>2008 change 2007</v>
      </c>
      <c r="L50" s="32">
        <f>SUM(L48-L49)</f>
        <v>22</v>
      </c>
      <c r="M50" s="32">
        <f>SUM(M48-M49)</f>
        <v>105</v>
      </c>
      <c r="N50" s="28"/>
    </row>
    <row r="51" spans="1:14" ht="12.75">
      <c r="A51" s="29" t="s">
        <v>68</v>
      </c>
      <c r="B51" s="33">
        <f>SUM(B50/B49)</f>
        <v>-0.20821236001659063</v>
      </c>
      <c r="C51" s="33">
        <f>SUM(C50/C49)</f>
        <v>-0.09274241725980166</v>
      </c>
      <c r="D51" s="57"/>
      <c r="E51" s="61"/>
      <c r="F51" s="29" t="str">
        <f>A51</f>
        <v>% change 2008 - 2007</v>
      </c>
      <c r="G51" s="33">
        <f>G50/G49</f>
        <v>-0.2582298974635726</v>
      </c>
      <c r="H51" s="33">
        <f>H50/H49</f>
        <v>-0.1907781211124042</v>
      </c>
      <c r="I51" s="57"/>
      <c r="K51" s="29" t="str">
        <f>A51</f>
        <v>% change 2008 - 2007</v>
      </c>
      <c r="L51" s="33">
        <f>SUM(L50/L49)</f>
        <v>0.9166666666666666</v>
      </c>
      <c r="M51" s="33">
        <f>SUM((M48-M49)/M49)</f>
        <v>0.9292035398230089</v>
      </c>
      <c r="N51" s="28"/>
    </row>
    <row r="52" spans="1:14" ht="12.75">
      <c r="A52" s="58"/>
      <c r="B52" s="59"/>
      <c r="C52" s="59"/>
      <c r="D52" s="60"/>
      <c r="E52" s="63"/>
      <c r="F52" s="34"/>
      <c r="G52" s="35"/>
      <c r="H52" s="35"/>
      <c r="I52" s="62"/>
      <c r="K52" s="58"/>
      <c r="L52" s="64"/>
      <c r="M52" s="64"/>
      <c r="N52" s="36"/>
    </row>
    <row r="53" spans="1:14" ht="12.75">
      <c r="A53" s="63"/>
      <c r="B53" s="63"/>
      <c r="C53" s="63"/>
      <c r="D53" s="63"/>
      <c r="E53" s="63"/>
      <c r="F53" s="63"/>
      <c r="K53" s="27"/>
      <c r="L53" s="27"/>
      <c r="M53" s="27"/>
      <c r="N53" s="65"/>
    </row>
    <row r="54" ht="12.75">
      <c r="E54" s="66"/>
    </row>
    <row r="58" ht="12.75">
      <c r="E58" s="63"/>
    </row>
    <row r="63" ht="12.75">
      <c r="E63" s="19"/>
    </row>
    <row r="64" ht="12.75">
      <c r="E64" s="19"/>
    </row>
    <row r="65" ht="12.75">
      <c r="E65" s="19"/>
    </row>
    <row r="66" ht="12.75">
      <c r="E66" s="19"/>
    </row>
  </sheetData>
  <mergeCells count="5">
    <mergeCell ref="L30:N30"/>
    <mergeCell ref="A1:N1"/>
    <mergeCell ref="B4:D4"/>
    <mergeCell ref="G4:I4"/>
    <mergeCell ref="L4:N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6"/>
  <sheetViews>
    <sheetView zoomScale="65" zoomScaleNormal="65" workbookViewId="0" topLeftCell="A1">
      <selection activeCell="A1" sqref="A1:IV16384"/>
    </sheetView>
  </sheetViews>
  <sheetFormatPr defaultColWidth="9.140625" defaultRowHeight="12.75"/>
  <cols>
    <col min="1" max="1" width="29.421875" style="0" customWidth="1"/>
    <col min="2" max="2" width="15.140625" style="0" customWidth="1"/>
    <col min="3" max="3" width="14.28125" style="0" customWidth="1"/>
    <col min="4" max="4" width="11.28125" style="0" customWidth="1"/>
    <col min="5" max="5" width="1.57421875" style="0" customWidth="1"/>
    <col min="6" max="6" width="29.00390625" style="0" customWidth="1"/>
    <col min="7" max="7" width="14.7109375" style="37" customWidth="1"/>
    <col min="8" max="8" width="14.28125" style="37" customWidth="1"/>
    <col min="9" max="9" width="9.28125" style="37" customWidth="1"/>
    <col min="10" max="10" width="1.421875" style="37" customWidth="1"/>
    <col min="11" max="11" width="30.421875" style="37" customWidth="1"/>
    <col min="12" max="12" width="14.8515625" style="0" customWidth="1"/>
    <col min="13" max="13" width="15.00390625" style="0" customWidth="1"/>
    <col min="14" max="14" width="11.00390625" style="38" customWidth="1"/>
  </cols>
  <sheetData>
    <row r="1" spans="1:14" s="2" customFormat="1" ht="26.25">
      <c r="A1" s="1" t="s">
        <v>86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4" customFormat="1" ht="12.75">
      <c r="A2" s="3" t="s">
        <v>1</v>
      </c>
      <c r="N2" s="5"/>
    </row>
    <row r="3" spans="1:14" s="4" customFormat="1" ht="12.75">
      <c r="A3" s="3"/>
      <c r="B3" s="6"/>
      <c r="G3" s="6"/>
      <c r="H3" s="6"/>
      <c r="I3" s="6"/>
      <c r="J3" s="6"/>
      <c r="K3" s="6"/>
      <c r="L3" s="6"/>
      <c r="M3" s="6"/>
      <c r="N3" s="5"/>
    </row>
    <row r="4" spans="1:14" s="15" customFormat="1" ht="12.75">
      <c r="A4" s="7"/>
      <c r="B4" s="8" t="s">
        <v>2</v>
      </c>
      <c r="C4" s="8"/>
      <c r="D4" s="9"/>
      <c r="E4" s="10"/>
      <c r="F4" s="11"/>
      <c r="G4" s="12" t="s">
        <v>3</v>
      </c>
      <c r="H4" s="12"/>
      <c r="I4" s="13"/>
      <c r="J4" s="6"/>
      <c r="K4" s="14"/>
      <c r="L4" s="12" t="s">
        <v>4</v>
      </c>
      <c r="M4" s="12"/>
      <c r="N4" s="13"/>
    </row>
    <row r="5" spans="1:14" s="19" customFormat="1" ht="12.75">
      <c r="A5" s="16" t="s">
        <v>5</v>
      </c>
      <c r="B5" s="17" t="s">
        <v>87</v>
      </c>
      <c r="C5" s="17" t="s">
        <v>88</v>
      </c>
      <c r="D5" s="18" t="s">
        <v>7</v>
      </c>
      <c r="E5" s="10"/>
      <c r="F5" s="16" t="s">
        <v>5</v>
      </c>
      <c r="G5" s="17" t="str">
        <f>B5</f>
        <v>01/05 - 31/05</v>
      </c>
      <c r="H5" s="17" t="str">
        <f>C5</f>
        <v>01/01 - 31/05</v>
      </c>
      <c r="I5" s="18" t="s">
        <v>7</v>
      </c>
      <c r="J5" s="10"/>
      <c r="K5" s="16" t="s">
        <v>5</v>
      </c>
      <c r="L5" s="17" t="str">
        <f>B5</f>
        <v>01/05 - 31/05</v>
      </c>
      <c r="M5" s="17" t="str">
        <f>C5</f>
        <v>01/01 - 31/05</v>
      </c>
      <c r="N5" s="18" t="s">
        <v>7</v>
      </c>
    </row>
    <row r="6" spans="1:14" ht="12.75">
      <c r="A6" s="20" t="s">
        <v>8</v>
      </c>
      <c r="B6">
        <v>40</v>
      </c>
      <c r="C6">
        <v>232</v>
      </c>
      <c r="D6" s="21">
        <f>SUM(C6/C48)</f>
        <v>0.001994617970476215</v>
      </c>
      <c r="E6" s="22"/>
      <c r="F6" s="20" t="s">
        <v>9</v>
      </c>
      <c r="G6" s="23">
        <v>9</v>
      </c>
      <c r="H6" s="23">
        <v>105</v>
      </c>
      <c r="I6" s="21">
        <f>SUM(H6/H48)</f>
        <v>0.004620055440665288</v>
      </c>
      <c r="J6" s="22"/>
      <c r="K6" s="20" t="s">
        <v>72</v>
      </c>
      <c r="L6">
        <v>1</v>
      </c>
      <c r="M6">
        <v>43</v>
      </c>
      <c r="N6" s="21">
        <f>SUM(M6/M22)</f>
        <v>0.016915814319433516</v>
      </c>
    </row>
    <row r="7" spans="1:14" ht="12.75">
      <c r="A7" s="20" t="s">
        <v>11</v>
      </c>
      <c r="B7">
        <v>310</v>
      </c>
      <c r="C7">
        <v>3259</v>
      </c>
      <c r="D7" s="21">
        <f>SUM(C7/C48)</f>
        <v>0.02801922399043959</v>
      </c>
      <c r="E7" s="22"/>
      <c r="F7" s="20" t="s">
        <v>12</v>
      </c>
      <c r="G7" s="23">
        <v>3</v>
      </c>
      <c r="H7" s="23">
        <v>16</v>
      </c>
      <c r="I7" s="21">
        <f>SUM(H7/H48)</f>
        <v>0.0007040084481013772</v>
      </c>
      <c r="J7" s="22"/>
      <c r="K7" s="20" t="s">
        <v>13</v>
      </c>
      <c r="L7">
        <v>29</v>
      </c>
      <c r="M7">
        <v>282</v>
      </c>
      <c r="N7" s="21">
        <f>SUM(M7/M22)</f>
        <v>0.1109362706530291</v>
      </c>
    </row>
    <row r="8" spans="1:14" ht="12.75">
      <c r="A8" s="20" t="s">
        <v>14</v>
      </c>
      <c r="B8">
        <v>96</v>
      </c>
      <c r="C8">
        <v>3169</v>
      </c>
      <c r="D8" s="21">
        <f>SUM(C8/C48)</f>
        <v>0.02724544977775485</v>
      </c>
      <c r="E8" s="22"/>
      <c r="F8" s="20" t="s">
        <v>15</v>
      </c>
      <c r="G8" s="23">
        <v>111</v>
      </c>
      <c r="H8" s="23">
        <v>754</v>
      </c>
      <c r="I8" s="21">
        <f>SUM(H8/H48)</f>
        <v>0.0331763981167774</v>
      </c>
      <c r="J8" s="22"/>
      <c r="K8" s="20" t="s">
        <v>16</v>
      </c>
      <c r="L8">
        <v>14</v>
      </c>
      <c r="M8">
        <v>130</v>
      </c>
      <c r="N8" s="21">
        <f>SUM(M8/M22)</f>
        <v>0.05114083398898505</v>
      </c>
    </row>
    <row r="9" spans="1:14" ht="12.75">
      <c r="A9" s="24" t="s">
        <v>17</v>
      </c>
      <c r="B9">
        <v>0</v>
      </c>
      <c r="C9">
        <v>0</v>
      </c>
      <c r="D9" s="21">
        <f>SUM(C9/C48)</f>
        <v>0</v>
      </c>
      <c r="E9" s="22"/>
      <c r="F9" s="20" t="s">
        <v>29</v>
      </c>
      <c r="G9" s="23">
        <v>1</v>
      </c>
      <c r="H9" s="23">
        <v>24</v>
      </c>
      <c r="I9" s="21">
        <f>SUM(H9/H49)</f>
        <v>0.0008270443502532823</v>
      </c>
      <c r="J9" s="22"/>
      <c r="K9" s="20" t="s">
        <v>19</v>
      </c>
      <c r="L9">
        <v>33</v>
      </c>
      <c r="M9">
        <v>193</v>
      </c>
      <c r="N9" s="21">
        <f>SUM(M9/M22)</f>
        <v>0.07592446892210858</v>
      </c>
    </row>
    <row r="10" spans="1:14" ht="12.75">
      <c r="A10" s="20" t="s">
        <v>9</v>
      </c>
      <c r="B10">
        <v>49</v>
      </c>
      <c r="C10">
        <v>1159</v>
      </c>
      <c r="D10" s="21">
        <f>SUM(C10/C48)</f>
        <v>0.009964492361129023</v>
      </c>
      <c r="E10" s="22"/>
      <c r="F10" s="20" t="s">
        <v>18</v>
      </c>
      <c r="G10" s="23">
        <v>218</v>
      </c>
      <c r="H10" s="23">
        <v>962</v>
      </c>
      <c r="I10" s="21">
        <f>SUM(H10/H48)</f>
        <v>0.042328507942095306</v>
      </c>
      <c r="J10" s="22"/>
      <c r="K10" s="20" t="s">
        <v>21</v>
      </c>
      <c r="L10">
        <v>23</v>
      </c>
      <c r="M10">
        <v>207</v>
      </c>
      <c r="N10" s="21">
        <f>SUM(M10/M22)</f>
        <v>0.08143194335169159</v>
      </c>
    </row>
    <row r="11" spans="1:14" ht="12.75">
      <c r="A11" s="20" t="s">
        <v>22</v>
      </c>
      <c r="B11">
        <v>19</v>
      </c>
      <c r="C11">
        <v>135</v>
      </c>
      <c r="D11" s="21">
        <f>SUM(C11/C48)</f>
        <v>0.0011606613190271078</v>
      </c>
      <c r="E11" s="22"/>
      <c r="F11" s="20" t="s">
        <v>20</v>
      </c>
      <c r="G11" s="23">
        <v>428</v>
      </c>
      <c r="H11" s="23">
        <v>4549</v>
      </c>
      <c r="I11" s="21">
        <f>SUM(H11/H48)</f>
        <v>0.20015840190082282</v>
      </c>
      <c r="J11" s="22"/>
      <c r="K11" s="20" t="s">
        <v>24</v>
      </c>
      <c r="L11">
        <v>24</v>
      </c>
      <c r="M11">
        <v>199</v>
      </c>
      <c r="N11" s="21">
        <f>SUM(M11/M22)</f>
        <v>0.07828481510621557</v>
      </c>
    </row>
    <row r="12" spans="1:14" ht="12.75">
      <c r="A12" s="20" t="s">
        <v>15</v>
      </c>
      <c r="B12">
        <v>263</v>
      </c>
      <c r="C12">
        <v>1648</v>
      </c>
      <c r="D12" s="21">
        <f>SUM(C12/C48)</f>
        <v>0.01416866558338277</v>
      </c>
      <c r="E12" s="22"/>
      <c r="F12" s="20" t="s">
        <v>23</v>
      </c>
      <c r="G12" s="23">
        <v>174</v>
      </c>
      <c r="H12" s="23">
        <v>1360</v>
      </c>
      <c r="I12" s="21">
        <f>SUM(H12/H48)</f>
        <v>0.059840718088617066</v>
      </c>
      <c r="J12" s="22"/>
      <c r="K12" s="20" t="s">
        <v>26</v>
      </c>
      <c r="L12">
        <v>25</v>
      </c>
      <c r="M12">
        <v>177</v>
      </c>
      <c r="N12" s="21">
        <f>SUM(M12/M22)</f>
        <v>0.06963021243115657</v>
      </c>
    </row>
    <row r="13" spans="1:14" ht="13.5" customHeight="1">
      <c r="A13" s="20" t="s">
        <v>27</v>
      </c>
      <c r="B13">
        <v>26</v>
      </c>
      <c r="C13">
        <v>380</v>
      </c>
      <c r="D13" s="21">
        <f>SUM(C13/C48)</f>
        <v>0.0032670466757800075</v>
      </c>
      <c r="E13" s="22"/>
      <c r="F13" s="20" t="s">
        <v>25</v>
      </c>
      <c r="G13" s="23">
        <v>64</v>
      </c>
      <c r="H13" s="23">
        <v>715</v>
      </c>
      <c r="I13" s="21">
        <f>SUM(H13/H48)</f>
        <v>0.03146037752453029</v>
      </c>
      <c r="J13" s="22"/>
      <c r="K13" s="20" t="s">
        <v>28</v>
      </c>
      <c r="L13">
        <v>13</v>
      </c>
      <c r="M13">
        <v>155</v>
      </c>
      <c r="N13" s="21">
        <f>SUM(M13/M22)</f>
        <v>0.06097560975609756</v>
      </c>
    </row>
    <row r="14" spans="1:14" ht="12.75">
      <c r="A14" s="20" t="s">
        <v>29</v>
      </c>
      <c r="B14">
        <v>5</v>
      </c>
      <c r="C14">
        <v>33</v>
      </c>
      <c r="D14" s="21">
        <f>SUM(C14/C48)</f>
        <v>0.00028371721131773746</v>
      </c>
      <c r="E14" s="22"/>
      <c r="F14" s="20" t="s">
        <v>19</v>
      </c>
      <c r="G14" s="23">
        <v>26</v>
      </c>
      <c r="H14" s="23">
        <v>92</v>
      </c>
      <c r="I14" s="21">
        <f>SUM(H14/H48)</f>
        <v>0.004048048576582919</v>
      </c>
      <c r="J14" s="22"/>
      <c r="K14" s="20" t="s">
        <v>30</v>
      </c>
      <c r="L14">
        <v>18</v>
      </c>
      <c r="M14">
        <v>121</v>
      </c>
      <c r="N14" s="21">
        <f>SUM(M14/M22)</f>
        <v>0.04760031471282455</v>
      </c>
    </row>
    <row r="15" spans="1:14" ht="12.75">
      <c r="A15" s="20" t="s">
        <v>18</v>
      </c>
      <c r="B15">
        <v>128</v>
      </c>
      <c r="C15">
        <v>1516</v>
      </c>
      <c r="D15" s="21">
        <f>SUM(C15/C48)</f>
        <v>0.013033796738111818</v>
      </c>
      <c r="E15" s="22"/>
      <c r="F15" s="20" t="s">
        <v>21</v>
      </c>
      <c r="G15" s="23">
        <v>11</v>
      </c>
      <c r="H15" s="23">
        <v>68</v>
      </c>
      <c r="I15" s="21">
        <f>SUM(H15/H48)</f>
        <v>0.0029920359044308532</v>
      </c>
      <c r="J15" s="22"/>
      <c r="K15" s="20" t="s">
        <v>32</v>
      </c>
      <c r="L15">
        <v>75</v>
      </c>
      <c r="M15">
        <v>486</v>
      </c>
      <c r="N15" s="21">
        <f>SUM(M15/M22)</f>
        <v>0.1911880409126672</v>
      </c>
    </row>
    <row r="16" spans="1:14" ht="12.75">
      <c r="A16" s="20" t="s">
        <v>20</v>
      </c>
      <c r="B16">
        <v>1370</v>
      </c>
      <c r="C16">
        <v>14593</v>
      </c>
      <c r="D16" s="21">
        <f>SUM(C16/C48)</f>
        <v>0.12546318984120433</v>
      </c>
      <c r="E16" s="22"/>
      <c r="F16" s="20" t="s">
        <v>73</v>
      </c>
      <c r="G16" s="23">
        <v>5</v>
      </c>
      <c r="H16" s="23">
        <v>27</v>
      </c>
      <c r="I16" s="21">
        <f>SUM(H16/H48)</f>
        <v>0.001188014256171074</v>
      </c>
      <c r="J16" s="22"/>
      <c r="K16" s="20" t="s">
        <v>34</v>
      </c>
      <c r="L16">
        <v>58</v>
      </c>
      <c r="M16">
        <v>411</v>
      </c>
      <c r="N16" s="21">
        <f>SUM(M16/M22)</f>
        <v>0.16168371361132966</v>
      </c>
    </row>
    <row r="17" spans="1:14" ht="12.75">
      <c r="A17" s="20" t="s">
        <v>23</v>
      </c>
      <c r="B17">
        <v>949</v>
      </c>
      <c r="C17">
        <v>9891</v>
      </c>
      <c r="D17" s="21">
        <f>SUM(C17/C48)</f>
        <v>0.08503778597405277</v>
      </c>
      <c r="E17" s="22"/>
      <c r="F17" s="24" t="s">
        <v>31</v>
      </c>
      <c r="G17" s="23">
        <v>19</v>
      </c>
      <c r="H17" s="23">
        <v>350</v>
      </c>
      <c r="I17" s="21">
        <f>SUM(H17/H48)</f>
        <v>0.015400184802217626</v>
      </c>
      <c r="J17" s="22"/>
      <c r="K17" s="20" t="s">
        <v>36</v>
      </c>
      <c r="L17">
        <v>0</v>
      </c>
      <c r="M17">
        <v>1</v>
      </c>
      <c r="N17" s="21">
        <f>SUM(M17/M22)</f>
        <v>0.0003933910306845004</v>
      </c>
    </row>
    <row r="18" spans="1:14" ht="12.75">
      <c r="A18" s="20" t="s">
        <v>37</v>
      </c>
      <c r="B18">
        <v>176</v>
      </c>
      <c r="C18">
        <v>2317</v>
      </c>
      <c r="D18" s="21">
        <f>SUM(C18/C48)</f>
        <v>0.019920387231005993</v>
      </c>
      <c r="E18" s="22"/>
      <c r="F18" s="24" t="s">
        <v>33</v>
      </c>
      <c r="G18" s="23">
        <v>84</v>
      </c>
      <c r="H18" s="23">
        <v>525</v>
      </c>
      <c r="I18" s="21">
        <f>SUM(H18/H48)</f>
        <v>0.02310027720332644</v>
      </c>
      <c r="J18" s="22"/>
      <c r="K18" s="20" t="s">
        <v>39</v>
      </c>
      <c r="L18">
        <v>21</v>
      </c>
      <c r="M18">
        <v>137</v>
      </c>
      <c r="N18" s="21">
        <f>SUM(M18/M22)</f>
        <v>0.05389457120377655</v>
      </c>
    </row>
    <row r="19" spans="1:14" ht="12.75">
      <c r="A19" s="20" t="s">
        <v>25</v>
      </c>
      <c r="B19">
        <v>357</v>
      </c>
      <c r="C19">
        <v>4353</v>
      </c>
      <c r="D19" s="21">
        <f>SUM(C19/C48)</f>
        <v>0.03742487942018519</v>
      </c>
      <c r="E19" s="22"/>
      <c r="F19" s="24" t="s">
        <v>35</v>
      </c>
      <c r="G19" s="23">
        <v>4</v>
      </c>
      <c r="H19" s="23">
        <v>31</v>
      </c>
      <c r="I19" s="21">
        <f>SUM(H19/H48)</f>
        <v>0.0013640163681964185</v>
      </c>
      <c r="J19" s="22"/>
      <c r="K19" s="20"/>
      <c r="L19" s="25"/>
      <c r="M19" s="25"/>
      <c r="N19" s="21"/>
    </row>
    <row r="20" spans="1:14" ht="12.75">
      <c r="A20" s="20" t="s">
        <v>19</v>
      </c>
      <c r="B20">
        <v>0</v>
      </c>
      <c r="C20">
        <v>0</v>
      </c>
      <c r="D20" s="21">
        <f>SUM(C20/C48)</f>
        <v>0</v>
      </c>
      <c r="E20" s="22"/>
      <c r="F20" s="20" t="s">
        <v>38</v>
      </c>
      <c r="G20" s="23">
        <v>4</v>
      </c>
      <c r="H20" s="23">
        <v>63</v>
      </c>
      <c r="I20" s="21">
        <f>SUM(H20/H48)</f>
        <v>0.002772033264399173</v>
      </c>
      <c r="J20" s="22"/>
      <c r="K20" s="20"/>
      <c r="L20" s="25"/>
      <c r="M20" s="25"/>
      <c r="N20" s="21"/>
    </row>
    <row r="21" spans="1:14" ht="12.75">
      <c r="A21" s="20" t="s">
        <v>40</v>
      </c>
      <c r="B21">
        <v>59</v>
      </c>
      <c r="C21">
        <v>263</v>
      </c>
      <c r="D21" s="21">
        <f>SUM(C21/C48)</f>
        <v>0.0022611401992898472</v>
      </c>
      <c r="E21" s="22"/>
      <c r="F21" s="20" t="s">
        <v>26</v>
      </c>
      <c r="G21" s="23">
        <v>145</v>
      </c>
      <c r="H21" s="23">
        <v>1178</v>
      </c>
      <c r="I21" s="21">
        <f>SUM(H21/H48)</f>
        <v>0.0518326219914639</v>
      </c>
      <c r="J21" s="22"/>
      <c r="K21" s="26"/>
      <c r="L21" s="27"/>
      <c r="M21" s="27"/>
      <c r="N21" s="28"/>
    </row>
    <row r="22" spans="1:17" ht="12.75">
      <c r="A22" s="20" t="s">
        <v>73</v>
      </c>
      <c r="B22">
        <v>7</v>
      </c>
      <c r="C22">
        <v>66</v>
      </c>
      <c r="D22" s="21">
        <f>SUM(C22/C49)</f>
        <v>0.0004794212078508855</v>
      </c>
      <c r="E22" s="22"/>
      <c r="F22" s="20" t="s">
        <v>28</v>
      </c>
      <c r="G22" s="23">
        <v>48</v>
      </c>
      <c r="H22" s="23">
        <v>959</v>
      </c>
      <c r="I22" s="21">
        <f>SUM(H22/H48)</f>
        <v>0.0421965063580763</v>
      </c>
      <c r="J22" s="22"/>
      <c r="K22" s="29" t="str">
        <f>F48</f>
        <v>Total MAY 2008</v>
      </c>
      <c r="L22" s="10">
        <f>SUM(L6:L21)</f>
        <v>334</v>
      </c>
      <c r="M22" s="30">
        <f>SUM(M6:M21)</f>
        <v>2542</v>
      </c>
      <c r="N22" s="28"/>
      <c r="P22" s="31"/>
      <c r="Q22" s="31"/>
    </row>
    <row r="23" spans="1:17" ht="12.75">
      <c r="A23" s="20" t="s">
        <v>31</v>
      </c>
      <c r="B23">
        <v>302</v>
      </c>
      <c r="C23">
        <v>2655</v>
      </c>
      <c r="D23" s="21">
        <f>SUM(C23/C48)</f>
        <v>0.02282633927419979</v>
      </c>
      <c r="E23" s="22"/>
      <c r="F23" s="20" t="s">
        <v>41</v>
      </c>
      <c r="G23" s="23">
        <v>151</v>
      </c>
      <c r="H23" s="23">
        <v>2089</v>
      </c>
      <c r="I23" s="21">
        <f>SUM(H23/H48)</f>
        <v>0.09191710300523606</v>
      </c>
      <c r="J23" s="22"/>
      <c r="K23" s="29" t="str">
        <f>F49</f>
        <v>Total MAY 2007</v>
      </c>
      <c r="L23" s="10">
        <v>554</v>
      </c>
      <c r="M23" s="30">
        <v>3149</v>
      </c>
      <c r="N23" s="28"/>
      <c r="P23" s="32"/>
      <c r="Q23" s="32"/>
    </row>
    <row r="24" spans="1:17" ht="12.75">
      <c r="A24" s="20" t="s">
        <v>33</v>
      </c>
      <c r="B24">
        <v>176</v>
      </c>
      <c r="C24">
        <v>1228</v>
      </c>
      <c r="D24" s="21">
        <f>SUM(C24/C48)</f>
        <v>0.010557719257520656</v>
      </c>
      <c r="E24" s="22"/>
      <c r="F24" s="20" t="s">
        <v>42</v>
      </c>
      <c r="G24" s="23">
        <v>79</v>
      </c>
      <c r="H24" s="23">
        <v>647</v>
      </c>
      <c r="I24" s="21">
        <f>SUM(H24/H48)</f>
        <v>0.02846834162009944</v>
      </c>
      <c r="J24" s="22"/>
      <c r="K24" s="29" t="str">
        <f>F50</f>
        <v>2008 change 2007</v>
      </c>
      <c r="L24" s="32">
        <f>SUM(L22-L23)</f>
        <v>-220</v>
      </c>
      <c r="M24" s="32">
        <f>SUM(M22-M23)</f>
        <v>-607</v>
      </c>
      <c r="N24" s="28"/>
      <c r="P24" s="33"/>
      <c r="Q24" s="33"/>
    </row>
    <row r="25" spans="1:14" ht="12.75">
      <c r="A25" s="20" t="s">
        <v>44</v>
      </c>
      <c r="B25">
        <v>64</v>
      </c>
      <c r="C25">
        <v>807</v>
      </c>
      <c r="D25" s="21">
        <f>SUM(C25/C48)</f>
        <v>0.0069381754404064895</v>
      </c>
      <c r="E25" s="22"/>
      <c r="F25" s="24" t="s">
        <v>43</v>
      </c>
      <c r="G25" s="23">
        <v>0</v>
      </c>
      <c r="H25" s="23">
        <v>0</v>
      </c>
      <c r="I25" s="21">
        <f>SUM(H25/H48)</f>
        <v>0</v>
      </c>
      <c r="J25" s="22"/>
      <c r="K25" s="29" t="str">
        <f>F51</f>
        <v>% change 2008 - 2007</v>
      </c>
      <c r="L25" s="33">
        <f>SUM((L22-L23)/L23)</f>
        <v>-0.3971119133574007</v>
      </c>
      <c r="M25" s="33">
        <f>SUM((M22-M23)/M23)</f>
        <v>-0.19275960622419816</v>
      </c>
      <c r="N25" s="28"/>
    </row>
    <row r="26" spans="1:14" ht="12.75">
      <c r="A26" s="20" t="s">
        <v>38</v>
      </c>
      <c r="B26">
        <v>285</v>
      </c>
      <c r="C26">
        <v>3597</v>
      </c>
      <c r="D26" s="21">
        <f>SUM(C26/C48)</f>
        <v>0.030925176033633386</v>
      </c>
      <c r="E26" s="22"/>
      <c r="F26" s="20" t="s">
        <v>30</v>
      </c>
      <c r="G26" s="23">
        <v>164</v>
      </c>
      <c r="H26" s="23">
        <v>1061</v>
      </c>
      <c r="I26" s="21">
        <f>SUM(H26/H48)</f>
        <v>0.04668456021472258</v>
      </c>
      <c r="J26" s="22"/>
      <c r="K26" s="29"/>
      <c r="L26" s="33"/>
      <c r="M26" s="33"/>
      <c r="N26" s="28"/>
    </row>
    <row r="27" spans="1:14" ht="12.75">
      <c r="A27" s="20" t="s">
        <v>46</v>
      </c>
      <c r="B27">
        <v>221</v>
      </c>
      <c r="C27">
        <v>3338</v>
      </c>
      <c r="D27" s="21">
        <f>SUM(C27/C48)</f>
        <v>0.028698425799351748</v>
      </c>
      <c r="E27" s="22"/>
      <c r="F27" s="20" t="s">
        <v>45</v>
      </c>
      <c r="G27" s="23">
        <v>4</v>
      </c>
      <c r="H27" s="23">
        <v>53</v>
      </c>
      <c r="I27" s="21">
        <f>SUM(H27/H48)</f>
        <v>0.002332027984335812</v>
      </c>
      <c r="J27" s="22"/>
      <c r="K27" s="29"/>
      <c r="L27" s="33"/>
      <c r="M27" s="33"/>
      <c r="N27" s="28"/>
    </row>
    <row r="28" spans="1:14" ht="12.75">
      <c r="A28" s="20" t="s">
        <v>48</v>
      </c>
      <c r="B28">
        <v>0</v>
      </c>
      <c r="C28">
        <v>1</v>
      </c>
      <c r="D28" s="21">
        <f>SUM(C28/C48)</f>
        <v>8.597491252052652E-06</v>
      </c>
      <c r="E28" s="22"/>
      <c r="F28" s="20" t="s">
        <v>47</v>
      </c>
      <c r="G28" s="23">
        <v>5</v>
      </c>
      <c r="H28" s="23">
        <v>62</v>
      </c>
      <c r="I28" s="21">
        <f>SUM(H28/H48)</f>
        <v>0.002728032736392837</v>
      </c>
      <c r="J28" s="22"/>
      <c r="K28" s="34"/>
      <c r="L28" s="35"/>
      <c r="M28" s="35"/>
      <c r="N28" s="36"/>
    </row>
    <row r="29" spans="1:12" ht="12.75">
      <c r="A29" s="20" t="s">
        <v>50</v>
      </c>
      <c r="B29">
        <v>28</v>
      </c>
      <c r="C29">
        <v>767</v>
      </c>
      <c r="D29" s="21">
        <f>SUM(C29/C48)</f>
        <v>0.006594275790324383</v>
      </c>
      <c r="E29" s="22"/>
      <c r="F29" s="20" t="s">
        <v>49</v>
      </c>
      <c r="G29" s="23">
        <v>273</v>
      </c>
      <c r="H29" s="23">
        <v>2954</v>
      </c>
      <c r="I29" s="21">
        <f>SUM(H29/H48)</f>
        <v>0.12997755973071676</v>
      </c>
      <c r="J29" s="22"/>
      <c r="L29" s="19"/>
    </row>
    <row r="30" spans="1:14" ht="12.75">
      <c r="A30" s="20" t="s">
        <v>28</v>
      </c>
      <c r="B30">
        <v>126</v>
      </c>
      <c r="C30">
        <v>1530</v>
      </c>
      <c r="D30" s="21">
        <f>SUM(C30/C48)</f>
        <v>0.013154161615640557</v>
      </c>
      <c r="E30" s="22"/>
      <c r="F30" s="20" t="s">
        <v>51</v>
      </c>
      <c r="G30" s="23">
        <v>304</v>
      </c>
      <c r="H30" s="23">
        <v>3340</v>
      </c>
      <c r="I30" s="21">
        <f>SUM(H30/H48)</f>
        <v>0.1469617635411625</v>
      </c>
      <c r="K30" s="14"/>
      <c r="L30" s="12" t="s">
        <v>52</v>
      </c>
      <c r="M30" s="12"/>
      <c r="N30" s="13"/>
    </row>
    <row r="31" spans="1:14" ht="12.75">
      <c r="A31" s="20" t="s">
        <v>41</v>
      </c>
      <c r="B31">
        <v>462</v>
      </c>
      <c r="C31">
        <v>9161</v>
      </c>
      <c r="D31" s="21">
        <f>SUM(C31/C48)</f>
        <v>0.07876161736005434</v>
      </c>
      <c r="E31" s="22"/>
      <c r="F31" s="20" t="s">
        <v>36</v>
      </c>
      <c r="G31" s="23">
        <v>149</v>
      </c>
      <c r="H31" s="23">
        <v>743</v>
      </c>
      <c r="I31" s="21">
        <f>SUM(H31/H48)</f>
        <v>0.032692392308707706</v>
      </c>
      <c r="K31" s="16" t="s">
        <v>5</v>
      </c>
      <c r="L31" s="17" t="str">
        <f>B5</f>
        <v>01/05 - 31/05</v>
      </c>
      <c r="M31" s="17" t="str">
        <f>C5</f>
        <v>01/01 - 31/05</v>
      </c>
      <c r="N31" s="18" t="s">
        <v>7</v>
      </c>
    </row>
    <row r="32" spans="1:14" ht="12.75">
      <c r="A32" s="20" t="s">
        <v>53</v>
      </c>
      <c r="B32">
        <v>0</v>
      </c>
      <c r="C32">
        <v>7</v>
      </c>
      <c r="D32" s="21">
        <f>SUM(C32/C48)</f>
        <v>6.0182438764368555E-05</v>
      </c>
      <c r="E32" s="22"/>
      <c r="F32" s="20"/>
      <c r="I32" s="21"/>
      <c r="K32" s="20" t="s">
        <v>54</v>
      </c>
      <c r="L32">
        <v>0</v>
      </c>
      <c r="M32">
        <v>0</v>
      </c>
      <c r="N32" s="21">
        <f>SUM(M32/M48)</f>
        <v>0</v>
      </c>
    </row>
    <row r="33" spans="1:14" ht="12.75">
      <c r="A33" s="20" t="s">
        <v>42</v>
      </c>
      <c r="B33">
        <v>347</v>
      </c>
      <c r="C33">
        <v>3960</v>
      </c>
      <c r="D33" s="21">
        <f>SUM(C33/C48)</f>
        <v>0.0340460653581285</v>
      </c>
      <c r="E33" s="22"/>
      <c r="F33" s="39"/>
      <c r="G33" s="40"/>
      <c r="H33" s="40"/>
      <c r="I33" s="41"/>
      <c r="K33" s="20" t="s">
        <v>56</v>
      </c>
      <c r="L33">
        <v>0</v>
      </c>
      <c r="M33">
        <v>0</v>
      </c>
      <c r="N33" s="21">
        <f>SUM(M33/M48)</f>
        <v>0</v>
      </c>
    </row>
    <row r="34" spans="1:14" ht="12.75">
      <c r="A34" s="39" t="s">
        <v>55</v>
      </c>
      <c r="B34">
        <v>4</v>
      </c>
      <c r="C34">
        <v>49</v>
      </c>
      <c r="D34" s="21">
        <f>SUM(C34/C48)</f>
        <v>0.0004212770713505799</v>
      </c>
      <c r="E34" s="22"/>
      <c r="F34" s="39"/>
      <c r="G34" s="40"/>
      <c r="H34" s="40"/>
      <c r="I34" s="42"/>
      <c r="J34" s="22"/>
      <c r="K34" s="20" t="s">
        <v>13</v>
      </c>
      <c r="L34">
        <v>4</v>
      </c>
      <c r="M34">
        <v>59</v>
      </c>
      <c r="N34" s="21">
        <f>SUM(M34/M48)</f>
        <v>0.24180327868852458</v>
      </c>
    </row>
    <row r="35" spans="1:14" ht="12.75">
      <c r="A35" s="20" t="s">
        <v>30</v>
      </c>
      <c r="B35">
        <v>267</v>
      </c>
      <c r="C35">
        <v>5137</v>
      </c>
      <c r="D35" s="21">
        <f>SUM(C35/C48)</f>
        <v>0.04416531256179447</v>
      </c>
      <c r="E35" s="22"/>
      <c r="F35" s="39"/>
      <c r="G35" s="43"/>
      <c r="H35" s="43"/>
      <c r="I35" s="21"/>
      <c r="J35" s="22"/>
      <c r="K35" s="20" t="s">
        <v>24</v>
      </c>
      <c r="L35">
        <v>0</v>
      </c>
      <c r="M35">
        <v>0</v>
      </c>
      <c r="N35" s="21">
        <f>SUM(M35/M48)</f>
        <v>0</v>
      </c>
    </row>
    <row r="36" spans="1:14" ht="12.75">
      <c r="A36" s="20" t="s">
        <v>57</v>
      </c>
      <c r="B36">
        <v>57</v>
      </c>
      <c r="C36">
        <v>733</v>
      </c>
      <c r="D36" s="21">
        <f>SUM(C36/C48)</f>
        <v>0.0063019610877545935</v>
      </c>
      <c r="E36" s="22"/>
      <c r="F36" s="39"/>
      <c r="G36" s="40"/>
      <c r="H36" s="40"/>
      <c r="I36" s="42"/>
      <c r="K36" s="20" t="s">
        <v>46</v>
      </c>
      <c r="L36">
        <v>3</v>
      </c>
      <c r="M36">
        <v>14</v>
      </c>
      <c r="N36" s="21">
        <f>SUM(M36/M48)</f>
        <v>0.05737704918032787</v>
      </c>
    </row>
    <row r="37" spans="1:14" ht="12.75">
      <c r="A37" s="20" t="s">
        <v>45</v>
      </c>
      <c r="B37">
        <v>152</v>
      </c>
      <c r="C37">
        <v>1940</v>
      </c>
      <c r="D37" s="21">
        <f>SUM(C37/C48)</f>
        <v>0.016679133028982142</v>
      </c>
      <c r="E37" s="22"/>
      <c r="F37" s="39"/>
      <c r="G37" s="40"/>
      <c r="H37" s="40"/>
      <c r="I37" s="42"/>
      <c r="K37" s="20" t="s">
        <v>32</v>
      </c>
      <c r="L37">
        <v>3</v>
      </c>
      <c r="M37">
        <v>55</v>
      </c>
      <c r="N37" s="21">
        <f>SUM(M37/M48)</f>
        <v>0.22540983606557377</v>
      </c>
    </row>
    <row r="38" spans="1:14" ht="12.75">
      <c r="A38" s="20" t="s">
        <v>58</v>
      </c>
      <c r="B38">
        <v>269</v>
      </c>
      <c r="C38">
        <v>3182</v>
      </c>
      <c r="D38" s="21">
        <f>SUM(C38/C48)</f>
        <v>0.027357217164031535</v>
      </c>
      <c r="E38" s="22"/>
      <c r="F38" s="39"/>
      <c r="G38" s="40"/>
      <c r="H38" s="40"/>
      <c r="I38" s="42"/>
      <c r="K38" s="20" t="s">
        <v>61</v>
      </c>
      <c r="L38">
        <v>0</v>
      </c>
      <c r="M38">
        <v>0</v>
      </c>
      <c r="N38" s="21">
        <f>SUM(M38/M48)</f>
        <v>0</v>
      </c>
    </row>
    <row r="39" spans="1:14" ht="12.75">
      <c r="A39" s="20" t="s">
        <v>60</v>
      </c>
      <c r="B39">
        <v>0</v>
      </c>
      <c r="C39">
        <v>0</v>
      </c>
      <c r="D39" s="21">
        <f>SUM(C39/C48)</f>
        <v>0</v>
      </c>
      <c r="E39" s="22"/>
      <c r="F39" s="39"/>
      <c r="G39" s="40"/>
      <c r="H39" s="40"/>
      <c r="I39" s="42"/>
      <c r="J39" s="47"/>
      <c r="K39" s="20" t="s">
        <v>34</v>
      </c>
      <c r="L39">
        <v>0</v>
      </c>
      <c r="M39">
        <v>21</v>
      </c>
      <c r="N39" s="21"/>
    </row>
    <row r="40" spans="1:14" ht="12.75">
      <c r="A40" s="20" t="s">
        <v>62</v>
      </c>
      <c r="B40">
        <v>17</v>
      </c>
      <c r="C40">
        <v>206</v>
      </c>
      <c r="D40" s="21">
        <f>SUM(C40/C48)</f>
        <v>0.0017710831979228462</v>
      </c>
      <c r="E40" s="22"/>
      <c r="F40" s="20"/>
      <c r="G40" s="43"/>
      <c r="H40" s="43"/>
      <c r="I40" s="44"/>
      <c r="J40" s="50"/>
      <c r="K40" s="20" t="s">
        <v>63</v>
      </c>
      <c r="L40">
        <v>0</v>
      </c>
      <c r="M40">
        <v>0</v>
      </c>
      <c r="N40" s="21">
        <f>SUM(M40/M48)</f>
        <v>0</v>
      </c>
    </row>
    <row r="41" spans="1:14" ht="12.75">
      <c r="A41" s="20" t="s">
        <v>47</v>
      </c>
      <c r="B41">
        <v>257</v>
      </c>
      <c r="C41">
        <v>2342</v>
      </c>
      <c r="D41" s="21">
        <f>SUM(C41/C48)</f>
        <v>0.020135324512307307</v>
      </c>
      <c r="E41" s="22"/>
      <c r="F41" s="20"/>
      <c r="G41" s="45"/>
      <c r="H41" s="45"/>
      <c r="I41" s="46"/>
      <c r="J41" s="31"/>
      <c r="K41" s="20" t="s">
        <v>39</v>
      </c>
      <c r="L41">
        <v>16</v>
      </c>
      <c r="M41">
        <v>95</v>
      </c>
      <c r="N41" s="21">
        <f>SUM(M41/M48)</f>
        <v>0.38934426229508196</v>
      </c>
    </row>
    <row r="42" spans="1:14" ht="12.75">
      <c r="A42" s="20" t="s">
        <v>64</v>
      </c>
      <c r="B42">
        <v>0</v>
      </c>
      <c r="C42">
        <v>0</v>
      </c>
      <c r="D42" s="21">
        <f>SUM(C42/C48)</f>
        <v>0</v>
      </c>
      <c r="E42" s="22"/>
      <c r="F42" s="39"/>
      <c r="G42" s="48"/>
      <c r="H42" s="48"/>
      <c r="I42" s="49"/>
      <c r="J42" s="31"/>
      <c r="K42" s="26"/>
      <c r="N42" s="51"/>
    </row>
    <row r="43" spans="1:14" ht="12.75">
      <c r="A43" s="20" t="s">
        <v>49</v>
      </c>
      <c r="B43">
        <v>1831</v>
      </c>
      <c r="C43">
        <v>16566</v>
      </c>
      <c r="D43" s="21">
        <f>SUM(C43/C48)</f>
        <v>0.14242604008150422</v>
      </c>
      <c r="E43" s="22"/>
      <c r="F43" s="39"/>
      <c r="G43" s="48"/>
      <c r="H43" s="48"/>
      <c r="I43" s="49"/>
      <c r="J43" s="31"/>
      <c r="K43" s="26"/>
      <c r="N43" s="51"/>
    </row>
    <row r="44" spans="1:14" ht="12.75">
      <c r="A44" s="20" t="s">
        <v>51</v>
      </c>
      <c r="B44">
        <v>1025</v>
      </c>
      <c r="C44">
        <v>12816</v>
      </c>
      <c r="D44" s="21">
        <f>SUM(C44/C48)</f>
        <v>0.11018544788630677</v>
      </c>
      <c r="E44" s="52"/>
      <c r="F44" s="39"/>
      <c r="G44" s="48"/>
      <c r="H44" s="48"/>
      <c r="I44" s="49"/>
      <c r="J44" s="47"/>
      <c r="K44" s="26"/>
      <c r="N44" s="51"/>
    </row>
    <row r="45" spans="1:14" ht="12.75">
      <c r="A45" s="20" t="s">
        <v>34</v>
      </c>
      <c r="B45">
        <v>281</v>
      </c>
      <c r="C45">
        <v>2204</v>
      </c>
      <c r="D45" s="21">
        <f>SUM(C45/C48)</f>
        <v>0.018948870719524044</v>
      </c>
      <c r="E45" s="10"/>
      <c r="F45" s="39"/>
      <c r="G45" s="48"/>
      <c r="H45" s="48"/>
      <c r="I45" s="49"/>
      <c r="J45" s="47"/>
      <c r="K45" s="26"/>
      <c r="N45" s="28"/>
    </row>
    <row r="46" spans="1:14" ht="12.75">
      <c r="A46" s="20" t="s">
        <v>36</v>
      </c>
      <c r="B46">
        <v>166</v>
      </c>
      <c r="C46">
        <v>1073</v>
      </c>
      <c r="D46" s="21">
        <f>SUM(C46/C48)</f>
        <v>0.009225108113452495</v>
      </c>
      <c r="E46" s="54"/>
      <c r="F46" s="39"/>
      <c r="G46" s="48"/>
      <c r="H46" s="48"/>
      <c r="I46" s="49"/>
      <c r="J46" s="10"/>
      <c r="K46" s="26"/>
      <c r="N46" s="28"/>
    </row>
    <row r="47" spans="1:14" ht="12.75">
      <c r="A47" s="53"/>
      <c r="C47" s="43"/>
      <c r="D47" s="21"/>
      <c r="E47" s="10"/>
      <c r="F47" s="39"/>
      <c r="G47" s="48"/>
      <c r="H47" s="48"/>
      <c r="I47" s="49"/>
      <c r="J47" s="56"/>
      <c r="K47" s="26"/>
      <c r="N47" s="28"/>
    </row>
    <row r="48" spans="1:14" ht="12.75">
      <c r="A48" s="29" t="s">
        <v>89</v>
      </c>
      <c r="B48" s="30">
        <f>SUM(B6:B47)</f>
        <v>10191</v>
      </c>
      <c r="C48" s="30">
        <f>SUM(C6:C46)</f>
        <v>116313</v>
      </c>
      <c r="D48" s="55"/>
      <c r="E48" s="10"/>
      <c r="F48" s="29" t="str">
        <f>A48</f>
        <v>Total MAY 2008</v>
      </c>
      <c r="G48" s="32">
        <f>SUM(G6:G31)</f>
        <v>2483</v>
      </c>
      <c r="H48" s="32">
        <f>SUM(H6:H31)</f>
        <v>22727</v>
      </c>
      <c r="I48" s="44"/>
      <c r="J48" s="56"/>
      <c r="K48" s="29" t="str">
        <f>A48</f>
        <v>Total MAY 2008</v>
      </c>
      <c r="L48" s="30">
        <f>SUM(L32:L41)</f>
        <v>26</v>
      </c>
      <c r="M48" s="30">
        <f>SUM(M32:M41)</f>
        <v>244</v>
      </c>
      <c r="N48" s="28"/>
    </row>
    <row r="49" spans="1:14" ht="12.75">
      <c r="A49" s="29" t="s">
        <v>90</v>
      </c>
      <c r="B49" s="30">
        <v>20689</v>
      </c>
      <c r="C49" s="30">
        <v>137666</v>
      </c>
      <c r="D49" s="55"/>
      <c r="E49" s="56"/>
      <c r="F49" s="29" t="str">
        <f>A49</f>
        <v>Total MAY 2007</v>
      </c>
      <c r="G49" s="30">
        <v>4017</v>
      </c>
      <c r="H49" s="30">
        <v>29019</v>
      </c>
      <c r="I49" s="55"/>
      <c r="J49" s="56"/>
      <c r="K49" s="29" t="str">
        <f>A49</f>
        <v>Total MAY 2007</v>
      </c>
      <c r="L49" s="10">
        <v>25</v>
      </c>
      <c r="M49" s="10">
        <v>138</v>
      </c>
      <c r="N49" s="28"/>
    </row>
    <row r="50" spans="1:14" ht="12.75">
      <c r="A50" s="29" t="s">
        <v>67</v>
      </c>
      <c r="B50" s="32">
        <f>SUM(B48-B49)</f>
        <v>-10498</v>
      </c>
      <c r="C50" s="32">
        <f>SUM(C48-C49)</f>
        <v>-21353</v>
      </c>
      <c r="D50" s="55"/>
      <c r="E50" s="56"/>
      <c r="F50" s="29" t="str">
        <f>A50</f>
        <v>2008 change 2007</v>
      </c>
      <c r="G50" s="32">
        <f>SUM(G48-G49)</f>
        <v>-1534</v>
      </c>
      <c r="H50" s="32">
        <f>SUM(H48-H49)</f>
        <v>-6292</v>
      </c>
      <c r="I50" s="57"/>
      <c r="J50"/>
      <c r="K50" s="29" t="str">
        <f>A50</f>
        <v>2008 change 2007</v>
      </c>
      <c r="L50" s="32">
        <f>SUM(L48-L49)</f>
        <v>1</v>
      </c>
      <c r="M50" s="32">
        <f>SUM(M48-M49)</f>
        <v>106</v>
      </c>
      <c r="N50" s="28"/>
    </row>
    <row r="51" spans="1:14" ht="12.75">
      <c r="A51" s="29" t="s">
        <v>68</v>
      </c>
      <c r="B51" s="33">
        <f>SUM(B50/B49)</f>
        <v>-0.5074194016143845</v>
      </c>
      <c r="C51" s="33">
        <f>SUM(C50/C49)</f>
        <v>-0.15510728865515086</v>
      </c>
      <c r="D51" s="57"/>
      <c r="E51" s="61"/>
      <c r="F51" s="29" t="str">
        <f>A51</f>
        <v>% change 2008 - 2007</v>
      </c>
      <c r="G51" s="33">
        <f>G50/G49</f>
        <v>-0.3818770226537217</v>
      </c>
      <c r="H51" s="33">
        <f>H50/H49</f>
        <v>-0.2168234604914022</v>
      </c>
      <c r="I51" s="57"/>
      <c r="K51" s="29" t="str">
        <f>A51</f>
        <v>% change 2008 - 2007</v>
      </c>
      <c r="L51" s="33">
        <f>SUM(L50/L49)</f>
        <v>0.04</v>
      </c>
      <c r="M51" s="33">
        <f>SUM((M48-M49)/M49)</f>
        <v>0.7681159420289855</v>
      </c>
      <c r="N51" s="28"/>
    </row>
    <row r="52" spans="1:14" ht="12.75">
      <c r="A52" s="58"/>
      <c r="B52" s="59"/>
      <c r="C52" s="59"/>
      <c r="D52" s="60"/>
      <c r="E52" s="63"/>
      <c r="F52" s="34"/>
      <c r="G52" s="35"/>
      <c r="H52" s="35"/>
      <c r="I52" s="62"/>
      <c r="K52" s="58"/>
      <c r="L52" s="64"/>
      <c r="M52" s="64"/>
      <c r="N52" s="36"/>
    </row>
    <row r="53" spans="1:14" ht="12.75">
      <c r="A53" s="63"/>
      <c r="B53" s="63"/>
      <c r="C53" s="63"/>
      <c r="D53" s="63"/>
      <c r="E53" s="63"/>
      <c r="F53" s="63"/>
      <c r="K53" s="27"/>
      <c r="L53" s="27"/>
      <c r="M53" s="27"/>
      <c r="N53" s="65"/>
    </row>
    <row r="54" ht="12.75">
      <c r="E54" s="66"/>
    </row>
    <row r="58" ht="12.75">
      <c r="E58" s="63"/>
    </row>
    <row r="63" ht="12.75">
      <c r="E63" s="19"/>
    </row>
    <row r="64" ht="12.75">
      <c r="E64" s="19"/>
    </row>
    <row r="65" ht="12.75">
      <c r="E65" s="19"/>
    </row>
    <row r="66" ht="12.75">
      <c r="E66" s="19"/>
    </row>
  </sheetData>
  <mergeCells count="5">
    <mergeCell ref="L30:N30"/>
    <mergeCell ref="A1:N1"/>
    <mergeCell ref="B4:D4"/>
    <mergeCell ref="G4:I4"/>
    <mergeCell ref="L4:N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6"/>
  <sheetViews>
    <sheetView zoomScale="65" zoomScaleNormal="65" workbookViewId="0" topLeftCell="A1">
      <selection activeCell="A1" sqref="A1:IV16384"/>
    </sheetView>
  </sheetViews>
  <sheetFormatPr defaultColWidth="9.140625" defaultRowHeight="12.75"/>
  <cols>
    <col min="1" max="1" width="29.421875" style="0" customWidth="1"/>
    <col min="2" max="2" width="15.140625" style="0" customWidth="1"/>
    <col min="3" max="3" width="14.28125" style="0" customWidth="1"/>
    <col min="4" max="4" width="11.28125" style="0" customWidth="1"/>
    <col min="5" max="5" width="1.57421875" style="0" customWidth="1"/>
    <col min="6" max="6" width="29.00390625" style="0" customWidth="1"/>
    <col min="7" max="7" width="14.7109375" style="37" customWidth="1"/>
    <col min="8" max="8" width="14.28125" style="37" customWidth="1"/>
    <col min="9" max="9" width="9.28125" style="37" customWidth="1"/>
    <col min="10" max="10" width="1.421875" style="37" customWidth="1"/>
    <col min="11" max="11" width="30.421875" style="37" customWidth="1"/>
    <col min="12" max="12" width="14.8515625" style="0" customWidth="1"/>
    <col min="13" max="13" width="15.00390625" style="0" customWidth="1"/>
    <col min="14" max="14" width="11.00390625" style="38" customWidth="1"/>
  </cols>
  <sheetData>
    <row r="1" spans="1:14" s="2" customFormat="1" ht="26.25">
      <c r="A1" s="1" t="s">
        <v>91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4" customFormat="1" ht="12.75">
      <c r="A2" s="3" t="s">
        <v>1</v>
      </c>
      <c r="N2" s="5"/>
    </row>
    <row r="3" spans="1:14" s="4" customFormat="1" ht="12.75">
      <c r="A3" s="3"/>
      <c r="B3" s="6"/>
      <c r="G3" s="6"/>
      <c r="H3" s="6"/>
      <c r="I3" s="6"/>
      <c r="J3" s="6"/>
      <c r="K3" s="6"/>
      <c r="L3" s="6"/>
      <c r="M3" s="6"/>
      <c r="N3" s="5"/>
    </row>
    <row r="4" spans="1:14" s="15" customFormat="1" ht="12.75">
      <c r="A4" s="7"/>
      <c r="B4" s="8" t="s">
        <v>2</v>
      </c>
      <c r="C4" s="8"/>
      <c r="D4" s="9"/>
      <c r="E4" s="10"/>
      <c r="F4" s="11"/>
      <c r="G4" s="12" t="s">
        <v>3</v>
      </c>
      <c r="H4" s="12"/>
      <c r="I4" s="13"/>
      <c r="J4" s="6"/>
      <c r="K4" s="14"/>
      <c r="L4" s="12" t="s">
        <v>4</v>
      </c>
      <c r="M4" s="12"/>
      <c r="N4" s="13"/>
    </row>
    <row r="5" spans="1:14" s="19" customFormat="1" ht="12.75">
      <c r="A5" s="16" t="s">
        <v>5</v>
      </c>
      <c r="B5" s="17" t="s">
        <v>92</v>
      </c>
      <c r="C5" s="17" t="s">
        <v>93</v>
      </c>
      <c r="D5" s="18" t="s">
        <v>7</v>
      </c>
      <c r="E5" s="10"/>
      <c r="F5" s="16" t="s">
        <v>5</v>
      </c>
      <c r="G5" s="17" t="str">
        <f>B5</f>
        <v>01/06 - 30/06</v>
      </c>
      <c r="H5" s="17" t="str">
        <f>C5</f>
        <v>01/01 - 30/06</v>
      </c>
      <c r="I5" s="18" t="s">
        <v>7</v>
      </c>
      <c r="J5" s="10"/>
      <c r="K5" s="16" t="s">
        <v>5</v>
      </c>
      <c r="L5" s="17" t="str">
        <f>B5</f>
        <v>01/06 - 30/06</v>
      </c>
      <c r="M5" s="17" t="str">
        <f>C5</f>
        <v>01/01 - 30/06</v>
      </c>
      <c r="N5" s="18" t="s">
        <v>7</v>
      </c>
    </row>
    <row r="6" spans="1:14" ht="12.75">
      <c r="A6" s="20" t="s">
        <v>8</v>
      </c>
      <c r="B6">
        <v>46</v>
      </c>
      <c r="C6">
        <v>278</v>
      </c>
      <c r="D6" s="21">
        <f>SUM(C6/C48)</f>
        <v>0.0022392988900165932</v>
      </c>
      <c r="E6" s="22"/>
      <c r="F6" s="20" t="s">
        <v>9</v>
      </c>
      <c r="G6" s="23">
        <v>15</v>
      </c>
      <c r="H6" s="23">
        <v>120</v>
      </c>
      <c r="I6" s="21">
        <f>SUM(H6/H48)</f>
        <v>0.00485476171211263</v>
      </c>
      <c r="J6" s="22"/>
      <c r="K6" s="20" t="s">
        <v>72</v>
      </c>
      <c r="L6">
        <v>2</v>
      </c>
      <c r="M6">
        <v>45</v>
      </c>
      <c r="N6" s="21">
        <f>SUM(M6/M22)</f>
        <v>0.01694915254237288</v>
      </c>
    </row>
    <row r="7" spans="1:14" ht="12.75">
      <c r="A7" s="20" t="s">
        <v>11</v>
      </c>
      <c r="B7">
        <v>103</v>
      </c>
      <c r="C7">
        <v>3361</v>
      </c>
      <c r="D7" s="21">
        <f>SUM(C7/C48)</f>
        <v>0.027072962479661043</v>
      </c>
      <c r="E7" s="22"/>
      <c r="F7" s="20" t="s">
        <v>12</v>
      </c>
      <c r="G7" s="23">
        <v>4</v>
      </c>
      <c r="H7" s="23">
        <v>48</v>
      </c>
      <c r="I7" s="21">
        <f>SUM(H7/H48)</f>
        <v>0.0019419046848450521</v>
      </c>
      <c r="J7" s="22"/>
      <c r="K7" s="20" t="s">
        <v>13</v>
      </c>
      <c r="L7">
        <v>28</v>
      </c>
      <c r="M7">
        <v>308</v>
      </c>
      <c r="N7" s="21">
        <f>SUM(M7/M22)</f>
        <v>0.1160075329566855</v>
      </c>
    </row>
    <row r="8" spans="1:14" ht="12.75">
      <c r="A8" s="20" t="s">
        <v>14</v>
      </c>
      <c r="B8">
        <v>126</v>
      </c>
      <c r="C8">
        <v>3295</v>
      </c>
      <c r="D8" s="21">
        <f>SUM(C8/C48)</f>
        <v>0.026541330369081566</v>
      </c>
      <c r="E8" s="22"/>
      <c r="F8" s="20" t="s">
        <v>15</v>
      </c>
      <c r="G8" s="23">
        <v>64</v>
      </c>
      <c r="H8" s="23">
        <v>817</v>
      </c>
      <c r="I8" s="21">
        <f>SUM(H8/H48)</f>
        <v>0.033052835989966826</v>
      </c>
      <c r="J8" s="22"/>
      <c r="K8" s="20" t="s">
        <v>16</v>
      </c>
      <c r="L8">
        <v>9</v>
      </c>
      <c r="M8">
        <v>139</v>
      </c>
      <c r="N8" s="21">
        <f>SUM(M8/M22)</f>
        <v>0.052354048964218455</v>
      </c>
    </row>
    <row r="9" spans="1:14" ht="12.75">
      <c r="A9" s="24" t="s">
        <v>17</v>
      </c>
      <c r="B9">
        <v>0</v>
      </c>
      <c r="C9">
        <v>0</v>
      </c>
      <c r="D9" s="21">
        <f>SUM(C9/C48)</f>
        <v>0</v>
      </c>
      <c r="E9" s="22"/>
      <c r="F9" s="20" t="s">
        <v>29</v>
      </c>
      <c r="G9" s="23">
        <v>1</v>
      </c>
      <c r="H9" s="23">
        <v>25</v>
      </c>
      <c r="I9" s="21">
        <f>SUM(H9/H49)</f>
        <v>0.0007646896889242345</v>
      </c>
      <c r="J9" s="22"/>
      <c r="K9" s="20" t="s">
        <v>19</v>
      </c>
      <c r="L9">
        <v>17</v>
      </c>
      <c r="M9">
        <v>55</v>
      </c>
      <c r="N9" s="21">
        <f>SUM(M9/M22)</f>
        <v>0.02071563088512241</v>
      </c>
    </row>
    <row r="10" spans="1:14" ht="12.75">
      <c r="A10" s="20" t="s">
        <v>9</v>
      </c>
      <c r="B10">
        <v>57</v>
      </c>
      <c r="C10">
        <v>1215</v>
      </c>
      <c r="D10" s="21">
        <f>SUM(C10/C48)</f>
        <v>0.0097868638538495</v>
      </c>
      <c r="E10" s="22"/>
      <c r="F10" s="20" t="s">
        <v>18</v>
      </c>
      <c r="G10" s="23">
        <v>94</v>
      </c>
      <c r="H10" s="23">
        <v>1055</v>
      </c>
      <c r="I10" s="21">
        <f>SUM(H10/H48)</f>
        <v>0.04268144671899021</v>
      </c>
      <c r="J10" s="22"/>
      <c r="K10" s="20" t="s">
        <v>21</v>
      </c>
      <c r="L10">
        <v>21</v>
      </c>
      <c r="M10">
        <v>228</v>
      </c>
      <c r="N10" s="21">
        <f>SUM(M10/M22)</f>
        <v>0.08587570621468926</v>
      </c>
    </row>
    <row r="11" spans="1:14" ht="12.75">
      <c r="A11" s="20" t="s">
        <v>22</v>
      </c>
      <c r="B11">
        <v>21</v>
      </c>
      <c r="C11">
        <v>155</v>
      </c>
      <c r="D11" s="21">
        <f>SUM(C11/C48)</f>
        <v>0.001248529956663928</v>
      </c>
      <c r="E11" s="22"/>
      <c r="F11" s="20" t="s">
        <v>20</v>
      </c>
      <c r="G11" s="23">
        <v>469</v>
      </c>
      <c r="H11" s="23">
        <v>5013</v>
      </c>
      <c r="I11" s="21">
        <f>SUM(H11/H48)</f>
        <v>0.20280767052350515</v>
      </c>
      <c r="J11" s="22"/>
      <c r="K11" s="20" t="s">
        <v>24</v>
      </c>
      <c r="L11">
        <v>24</v>
      </c>
      <c r="M11">
        <v>223</v>
      </c>
      <c r="N11" s="21">
        <f>SUM(M11/M22)</f>
        <v>0.0839924670433145</v>
      </c>
    </row>
    <row r="12" spans="1:14" ht="12.75">
      <c r="A12" s="20" t="s">
        <v>15</v>
      </c>
      <c r="B12">
        <v>255</v>
      </c>
      <c r="C12">
        <v>1903</v>
      </c>
      <c r="D12" s="21">
        <f>SUM(C12/C48)</f>
        <v>0.015328725855041645</v>
      </c>
      <c r="E12" s="22"/>
      <c r="F12" s="20" t="s">
        <v>23</v>
      </c>
      <c r="G12" s="23">
        <v>160</v>
      </c>
      <c r="H12" s="23">
        <v>1484</v>
      </c>
      <c r="I12" s="21">
        <f>SUM(H12/H48)</f>
        <v>0.06003721983979286</v>
      </c>
      <c r="J12" s="22"/>
      <c r="K12" s="20" t="s">
        <v>26</v>
      </c>
      <c r="L12">
        <v>32</v>
      </c>
      <c r="M12">
        <v>209</v>
      </c>
      <c r="N12" s="21">
        <f>SUM(M12/M22)</f>
        <v>0.07871939736346516</v>
      </c>
    </row>
    <row r="13" spans="1:14" ht="13.5" customHeight="1">
      <c r="A13" s="20" t="s">
        <v>27</v>
      </c>
      <c r="B13">
        <v>52</v>
      </c>
      <c r="C13">
        <v>432</v>
      </c>
      <c r="D13" s="21">
        <f>SUM(C13/C48)</f>
        <v>0.0034797738147020443</v>
      </c>
      <c r="E13" s="22"/>
      <c r="F13" s="20" t="s">
        <v>25</v>
      </c>
      <c r="G13" s="23">
        <v>33</v>
      </c>
      <c r="H13" s="23">
        <v>748</v>
      </c>
      <c r="I13" s="21">
        <f>SUM(H13/H48)</f>
        <v>0.030261348005502064</v>
      </c>
      <c r="J13" s="22"/>
      <c r="K13" s="20" t="s">
        <v>28</v>
      </c>
      <c r="L13">
        <v>13</v>
      </c>
      <c r="M13">
        <v>168</v>
      </c>
      <c r="N13" s="21">
        <f>SUM(M13/M22)</f>
        <v>0.06327683615819209</v>
      </c>
    </row>
    <row r="14" spans="1:14" ht="12.75">
      <c r="A14" s="20" t="s">
        <v>29</v>
      </c>
      <c r="B14">
        <v>2</v>
      </c>
      <c r="C14">
        <v>35</v>
      </c>
      <c r="D14" s="21">
        <f>SUM(C14/C48)</f>
        <v>0.0002819261192466934</v>
      </c>
      <c r="E14" s="22"/>
      <c r="F14" s="20" t="s">
        <v>19</v>
      </c>
      <c r="G14" s="23">
        <v>17</v>
      </c>
      <c r="H14" s="23">
        <v>109</v>
      </c>
      <c r="I14" s="21">
        <f>SUM(H14/H48)</f>
        <v>0.004409741888502306</v>
      </c>
      <c r="J14" s="22"/>
      <c r="K14" s="20" t="s">
        <v>30</v>
      </c>
      <c r="L14">
        <v>15</v>
      </c>
      <c r="M14">
        <v>136</v>
      </c>
      <c r="N14" s="21">
        <f>SUM(M14/M22)</f>
        <v>0.051224105461393596</v>
      </c>
    </row>
    <row r="15" spans="1:14" ht="12.75">
      <c r="A15" s="20" t="s">
        <v>18</v>
      </c>
      <c r="B15">
        <v>105</v>
      </c>
      <c r="C15">
        <v>1617</v>
      </c>
      <c r="D15" s="21">
        <f>SUM(C15/C48)</f>
        <v>0.013024986709197236</v>
      </c>
      <c r="E15" s="22"/>
      <c r="F15" s="20" t="s">
        <v>21</v>
      </c>
      <c r="G15" s="23">
        <v>6</v>
      </c>
      <c r="H15" s="23">
        <v>73</v>
      </c>
      <c r="I15" s="21">
        <f>SUM(H15/H48)</f>
        <v>0.002953313374868517</v>
      </c>
      <c r="J15" s="22"/>
      <c r="K15" s="20" t="s">
        <v>32</v>
      </c>
      <c r="L15">
        <v>48</v>
      </c>
      <c r="M15">
        <v>534</v>
      </c>
      <c r="N15" s="21">
        <f>SUM(M15/M22)</f>
        <v>0.20112994350282487</v>
      </c>
    </row>
    <row r="16" spans="1:14" ht="12.75">
      <c r="A16" s="20" t="s">
        <v>20</v>
      </c>
      <c r="B16">
        <v>957</v>
      </c>
      <c r="C16">
        <v>15543</v>
      </c>
      <c r="D16" s="21">
        <f>SUM(C16/C48)</f>
        <v>0.1251993620414673</v>
      </c>
      <c r="E16" s="22"/>
      <c r="F16" s="20" t="s">
        <v>73</v>
      </c>
      <c r="G16" s="23">
        <v>2</v>
      </c>
      <c r="H16" s="23">
        <v>30</v>
      </c>
      <c r="I16" s="21">
        <f>SUM(H16/H48)</f>
        <v>0.0012136904280281575</v>
      </c>
      <c r="J16" s="22"/>
      <c r="K16" s="20" t="s">
        <v>34</v>
      </c>
      <c r="L16">
        <v>41</v>
      </c>
      <c r="M16">
        <v>452</v>
      </c>
      <c r="N16" s="21">
        <f>SUM(M16/M22)</f>
        <v>0.17024482109227873</v>
      </c>
    </row>
    <row r="17" spans="1:14" ht="12.75">
      <c r="A17" s="20" t="s">
        <v>23</v>
      </c>
      <c r="B17">
        <v>761</v>
      </c>
      <c r="C17">
        <v>10646</v>
      </c>
      <c r="D17" s="21">
        <f>SUM(C17/C48)</f>
        <v>0.08575387044286566</v>
      </c>
      <c r="E17" s="22"/>
      <c r="F17" s="24" t="s">
        <v>31</v>
      </c>
      <c r="G17" s="23">
        <v>20</v>
      </c>
      <c r="H17" s="23">
        <v>370</v>
      </c>
      <c r="I17" s="21">
        <f>SUM(H17/H48)</f>
        <v>0.014968848612347277</v>
      </c>
      <c r="J17" s="22"/>
      <c r="K17" s="20" t="s">
        <v>36</v>
      </c>
      <c r="L17">
        <v>0</v>
      </c>
      <c r="M17">
        <v>1</v>
      </c>
      <c r="N17" s="21">
        <f>SUM(M17/M22)</f>
        <v>0.0003766478342749529</v>
      </c>
    </row>
    <row r="18" spans="1:14" ht="12.75">
      <c r="A18" s="20" t="s">
        <v>37</v>
      </c>
      <c r="B18">
        <v>74</v>
      </c>
      <c r="C18">
        <v>2391</v>
      </c>
      <c r="D18" s="21">
        <f>SUM(C18/C48)</f>
        <v>0.019259581460538397</v>
      </c>
      <c r="E18" s="22"/>
      <c r="F18" s="24" t="s">
        <v>33</v>
      </c>
      <c r="G18" s="23">
        <v>40</v>
      </c>
      <c r="H18" s="23">
        <v>565</v>
      </c>
      <c r="I18" s="21">
        <f>SUM(H18/H48)</f>
        <v>0.0228578363945303</v>
      </c>
      <c r="J18" s="22"/>
      <c r="K18" s="20" t="s">
        <v>39</v>
      </c>
      <c r="L18">
        <v>20</v>
      </c>
      <c r="M18">
        <v>157</v>
      </c>
      <c r="N18" s="21">
        <f>SUM(M18/M22)</f>
        <v>0.059133709981167605</v>
      </c>
    </row>
    <row r="19" spans="1:14" ht="12.75">
      <c r="A19" s="20" t="s">
        <v>25</v>
      </c>
      <c r="B19">
        <v>191</v>
      </c>
      <c r="C19">
        <v>4541</v>
      </c>
      <c r="D19" s="21">
        <f>SUM(C19/C48)</f>
        <v>0.03657790021426385</v>
      </c>
      <c r="E19" s="22"/>
      <c r="F19" s="24" t="s">
        <v>35</v>
      </c>
      <c r="G19" s="23">
        <v>1</v>
      </c>
      <c r="H19" s="23">
        <v>32</v>
      </c>
      <c r="I19" s="21">
        <f>SUM(H19/H48)</f>
        <v>0.0012946031232300348</v>
      </c>
      <c r="J19" s="22"/>
      <c r="K19" s="20"/>
      <c r="L19" s="25"/>
      <c r="M19" s="25"/>
      <c r="N19" s="21"/>
    </row>
    <row r="20" spans="1:14" ht="12.75">
      <c r="A20" s="20" t="s">
        <v>19</v>
      </c>
      <c r="B20">
        <v>0</v>
      </c>
      <c r="C20">
        <v>0</v>
      </c>
      <c r="D20" s="21">
        <f>SUM(C20/C48)</f>
        <v>0</v>
      </c>
      <c r="E20" s="22"/>
      <c r="F20" s="20" t="s">
        <v>38</v>
      </c>
      <c r="G20" s="23">
        <v>4</v>
      </c>
      <c r="H20" s="23">
        <v>67</v>
      </c>
      <c r="I20" s="21">
        <f>SUM(H20/H48)</f>
        <v>0.002710575289262885</v>
      </c>
      <c r="J20" s="22"/>
      <c r="K20" s="20"/>
      <c r="L20" s="25"/>
      <c r="M20" s="25"/>
      <c r="N20" s="21"/>
    </row>
    <row r="21" spans="1:14" ht="12.75">
      <c r="A21" s="20" t="s">
        <v>40</v>
      </c>
      <c r="B21">
        <v>39</v>
      </c>
      <c r="C21">
        <v>302</v>
      </c>
      <c r="D21" s="21">
        <f>SUM(C21/C48)</f>
        <v>0.00243261965750004</v>
      </c>
      <c r="E21" s="22"/>
      <c r="F21" s="20" t="s">
        <v>26</v>
      </c>
      <c r="G21" s="23">
        <v>130</v>
      </c>
      <c r="H21" s="23">
        <v>1344</v>
      </c>
      <c r="I21" s="21">
        <f>SUM(H21/H48)</f>
        <v>0.05437333117566146</v>
      </c>
      <c r="J21" s="22"/>
      <c r="K21" s="26"/>
      <c r="L21" s="27"/>
      <c r="M21" s="27"/>
      <c r="N21" s="28"/>
    </row>
    <row r="22" spans="1:17" ht="12.75">
      <c r="A22" s="20" t="s">
        <v>73</v>
      </c>
      <c r="B22">
        <v>8</v>
      </c>
      <c r="C22">
        <v>74</v>
      </c>
      <c r="D22" s="21">
        <f>SUM(C22/C49)</f>
        <v>0.00048385620316729653</v>
      </c>
      <c r="E22" s="22"/>
      <c r="F22" s="20" t="s">
        <v>28</v>
      </c>
      <c r="G22" s="23">
        <v>37</v>
      </c>
      <c r="H22" s="23">
        <v>995</v>
      </c>
      <c r="I22" s="21">
        <f>SUM(H22/H48)</f>
        <v>0.0402540658629339</v>
      </c>
      <c r="J22" s="22"/>
      <c r="K22" s="29" t="str">
        <f>F48</f>
        <v>Total JUNE 2008</v>
      </c>
      <c r="L22" s="10">
        <f>SUM(L6:L21)</f>
        <v>270</v>
      </c>
      <c r="M22" s="30">
        <f>SUM(M6:M21)</f>
        <v>2655</v>
      </c>
      <c r="N22" s="28"/>
      <c r="P22" s="31"/>
      <c r="Q22" s="31"/>
    </row>
    <row r="23" spans="1:17" ht="12.75">
      <c r="A23" s="20" t="s">
        <v>31</v>
      </c>
      <c r="B23">
        <v>69</v>
      </c>
      <c r="C23">
        <v>2724</v>
      </c>
      <c r="D23" s="21">
        <f>SUM(C23/C48)</f>
        <v>0.021941907109371224</v>
      </c>
      <c r="E23" s="22"/>
      <c r="F23" s="20" t="s">
        <v>41</v>
      </c>
      <c r="G23" s="23">
        <v>85</v>
      </c>
      <c r="H23" s="23">
        <v>2172</v>
      </c>
      <c r="I23" s="21">
        <f>SUM(H23/H48)</f>
        <v>0.08787118698923861</v>
      </c>
      <c r="J23" s="22"/>
      <c r="K23" s="29" t="str">
        <f>F49</f>
        <v>Total JUNE 2007</v>
      </c>
      <c r="L23" s="10">
        <v>524</v>
      </c>
      <c r="M23" s="30">
        <v>3670</v>
      </c>
      <c r="N23" s="28"/>
      <c r="P23" s="32"/>
      <c r="Q23" s="32"/>
    </row>
    <row r="24" spans="1:17" ht="12.75">
      <c r="A24" s="20" t="s">
        <v>33</v>
      </c>
      <c r="B24">
        <v>159</v>
      </c>
      <c r="C24">
        <v>1386</v>
      </c>
      <c r="D24" s="21">
        <f>SUM(C24/C48)</f>
        <v>0.011164274322169059</v>
      </c>
      <c r="E24" s="22"/>
      <c r="F24" s="20" t="s">
        <v>42</v>
      </c>
      <c r="G24" s="23">
        <v>50</v>
      </c>
      <c r="H24" s="23">
        <v>697</v>
      </c>
      <c r="I24" s="21">
        <f>SUM(H24/H48)</f>
        <v>0.028198074277854195</v>
      </c>
      <c r="J24" s="22"/>
      <c r="K24" s="29" t="str">
        <f>F50</f>
        <v>2008 change 2007</v>
      </c>
      <c r="L24" s="32">
        <f>SUM(L22-L23)</f>
        <v>-254</v>
      </c>
      <c r="M24" s="32">
        <f>SUM(M22-M23)</f>
        <v>-1015</v>
      </c>
      <c r="N24" s="28"/>
      <c r="P24" s="33"/>
      <c r="Q24" s="33"/>
    </row>
    <row r="25" spans="1:14" ht="12.75">
      <c r="A25" s="20" t="s">
        <v>44</v>
      </c>
      <c r="B25">
        <v>113</v>
      </c>
      <c r="C25">
        <v>918</v>
      </c>
      <c r="D25" s="21">
        <f>SUM(C25/C48)</f>
        <v>0.007394519356241845</v>
      </c>
      <c r="E25" s="22"/>
      <c r="F25" s="24" t="s">
        <v>43</v>
      </c>
      <c r="G25" s="23">
        <v>2</v>
      </c>
      <c r="H25" s="23">
        <v>2</v>
      </c>
      <c r="I25" s="21">
        <f>SUM(H25/H48)</f>
        <v>8.091269520187717E-05</v>
      </c>
      <c r="J25" s="22"/>
      <c r="K25" s="29" t="str">
        <f>F51</f>
        <v>% change 2008 - 2007</v>
      </c>
      <c r="L25" s="33">
        <f>SUM((L22-L23)/L23)</f>
        <v>-0.4847328244274809</v>
      </c>
      <c r="M25" s="33">
        <f>SUM((M22-M23)/M23)</f>
        <v>-0.276566757493188</v>
      </c>
      <c r="N25" s="28"/>
    </row>
    <row r="26" spans="1:14" ht="12.75">
      <c r="A26" s="20" t="s">
        <v>38</v>
      </c>
      <c r="B26">
        <v>178</v>
      </c>
      <c r="C26">
        <v>3774</v>
      </c>
      <c r="D26" s="21">
        <f>SUM(C26/C48)</f>
        <v>0.030399690686772028</v>
      </c>
      <c r="E26" s="22"/>
      <c r="F26" s="20" t="s">
        <v>30</v>
      </c>
      <c r="G26" s="23">
        <v>187</v>
      </c>
      <c r="H26" s="23">
        <v>1248</v>
      </c>
      <c r="I26" s="21">
        <f>SUM(H26/H48)</f>
        <v>0.050489521805971355</v>
      </c>
      <c r="J26" s="22"/>
      <c r="K26" s="29"/>
      <c r="L26" s="33"/>
      <c r="M26" s="33"/>
      <c r="N26" s="28"/>
    </row>
    <row r="27" spans="1:14" ht="12.75">
      <c r="A27" s="20" t="s">
        <v>46</v>
      </c>
      <c r="B27">
        <v>346</v>
      </c>
      <c r="C27">
        <v>3679</v>
      </c>
      <c r="D27" s="21">
        <f>SUM(C27/C48)</f>
        <v>0.029634462648816716</v>
      </c>
      <c r="E27" s="22"/>
      <c r="F27" s="20" t="s">
        <v>94</v>
      </c>
      <c r="G27" s="23">
        <v>1</v>
      </c>
      <c r="H27" s="23">
        <v>7</v>
      </c>
      <c r="I27" s="21">
        <f>SUM(H27/H49)</f>
        <v>0.00021411311289878569</v>
      </c>
      <c r="J27" s="22"/>
      <c r="K27" s="29"/>
      <c r="L27" s="33"/>
      <c r="M27" s="33"/>
      <c r="N27" s="28"/>
    </row>
    <row r="28" spans="1:14" ht="12.75">
      <c r="A28" s="20" t="s">
        <v>48</v>
      </c>
      <c r="B28">
        <v>0</v>
      </c>
      <c r="C28">
        <v>1</v>
      </c>
      <c r="D28" s="21">
        <f>SUM(C28/C48)</f>
        <v>8.055031978476955E-06</v>
      </c>
      <c r="E28" s="22"/>
      <c r="F28" s="20" t="s">
        <v>45</v>
      </c>
      <c r="G28" s="23">
        <v>4</v>
      </c>
      <c r="H28" s="23">
        <v>57</v>
      </c>
      <c r="I28" s="21">
        <f>SUM(H28/H48)</f>
        <v>0.0023060118132534994</v>
      </c>
      <c r="J28" s="22"/>
      <c r="K28" s="34"/>
      <c r="L28" s="35"/>
      <c r="M28" s="35"/>
      <c r="N28" s="36"/>
    </row>
    <row r="29" spans="1:12" ht="12.75">
      <c r="A29" s="20" t="s">
        <v>50</v>
      </c>
      <c r="B29">
        <v>13</v>
      </c>
      <c r="C29">
        <v>780</v>
      </c>
      <c r="D29" s="21">
        <f>SUM(C29/C48)</f>
        <v>0.006282924943212025</v>
      </c>
      <c r="E29" s="22"/>
      <c r="F29" s="20" t="s">
        <v>47</v>
      </c>
      <c r="G29" s="23">
        <v>2</v>
      </c>
      <c r="H29" s="23">
        <v>64</v>
      </c>
      <c r="I29" s="21">
        <f>SUM(H29/H48)</f>
        <v>0.0025892062464600695</v>
      </c>
      <c r="J29" s="22"/>
      <c r="L29" s="19"/>
    </row>
    <row r="30" spans="1:14" ht="12.75">
      <c r="A30" s="20" t="s">
        <v>28</v>
      </c>
      <c r="B30">
        <v>38</v>
      </c>
      <c r="C30">
        <v>1568</v>
      </c>
      <c r="D30" s="21">
        <f>SUM(C30/C48)</f>
        <v>0.012630290142251865</v>
      </c>
      <c r="E30" s="22"/>
      <c r="F30" s="20" t="s">
        <v>49</v>
      </c>
      <c r="G30" s="23">
        <v>167</v>
      </c>
      <c r="H30" s="23">
        <v>3120</v>
      </c>
      <c r="I30" s="21">
        <f>SUM(H30/H48)</f>
        <v>0.1262238045149284</v>
      </c>
      <c r="K30" s="14"/>
      <c r="L30" s="12" t="s">
        <v>52</v>
      </c>
      <c r="M30" s="12"/>
      <c r="N30" s="13"/>
    </row>
    <row r="31" spans="1:14" ht="12.75">
      <c r="A31" s="20" t="s">
        <v>41</v>
      </c>
      <c r="B31">
        <v>275</v>
      </c>
      <c r="C31">
        <v>9431</v>
      </c>
      <c r="D31" s="21">
        <f>SUM(C31/C48)</f>
        <v>0.07596700658901616</v>
      </c>
      <c r="E31" s="22"/>
      <c r="F31" s="20" t="s">
        <v>51</v>
      </c>
      <c r="G31" s="23">
        <v>234</v>
      </c>
      <c r="H31" s="23">
        <v>3572</v>
      </c>
      <c r="I31" s="21">
        <f>SUM(H31/H48)</f>
        <v>0.14451007363055263</v>
      </c>
      <c r="K31" s="16" t="s">
        <v>5</v>
      </c>
      <c r="L31" s="17" t="str">
        <f>B5</f>
        <v>01/06 - 30/06</v>
      </c>
      <c r="M31" s="17" t="str">
        <f>C5</f>
        <v>01/01 - 30/06</v>
      </c>
      <c r="N31" s="18" t="s">
        <v>7</v>
      </c>
    </row>
    <row r="32" spans="1:14" ht="12.75">
      <c r="A32" s="20" t="s">
        <v>53</v>
      </c>
      <c r="B32">
        <v>1</v>
      </c>
      <c r="C32">
        <v>8</v>
      </c>
      <c r="D32" s="21">
        <f>SUM(C32/C48)</f>
        <v>6.444025582781564E-05</v>
      </c>
      <c r="E32" s="22"/>
      <c r="F32" s="20" t="s">
        <v>36</v>
      </c>
      <c r="G32" s="23">
        <v>141</v>
      </c>
      <c r="H32" s="23">
        <v>884</v>
      </c>
      <c r="I32" s="21">
        <f>SUM(H32/H48)</f>
        <v>0.03576341127922971</v>
      </c>
      <c r="K32" s="20" t="s">
        <v>54</v>
      </c>
      <c r="L32">
        <v>0</v>
      </c>
      <c r="M32">
        <v>0</v>
      </c>
      <c r="N32" s="21">
        <f>SUM(M32/M48)</f>
        <v>0</v>
      </c>
    </row>
    <row r="33" spans="1:14" ht="12.75">
      <c r="A33" s="20" t="s">
        <v>42</v>
      </c>
      <c r="B33">
        <v>88</v>
      </c>
      <c r="C33">
        <v>4048</v>
      </c>
      <c r="D33" s="21">
        <f>SUM(C33/C48)</f>
        <v>0.03260676944887471</v>
      </c>
      <c r="E33" s="22"/>
      <c r="F33" s="20"/>
      <c r="I33" s="21"/>
      <c r="K33" s="20" t="s">
        <v>56</v>
      </c>
      <c r="L33">
        <v>0</v>
      </c>
      <c r="M33">
        <v>0</v>
      </c>
      <c r="N33" s="21">
        <f>SUM(M33/M48)</f>
        <v>0</v>
      </c>
    </row>
    <row r="34" spans="1:14" ht="12.75">
      <c r="A34" s="39" t="s">
        <v>55</v>
      </c>
      <c r="B34">
        <v>4</v>
      </c>
      <c r="C34">
        <v>53</v>
      </c>
      <c r="D34" s="21">
        <f>SUM(C34/C48)</f>
        <v>0.00042691669485927857</v>
      </c>
      <c r="E34" s="22"/>
      <c r="F34" s="39"/>
      <c r="G34" s="40"/>
      <c r="H34" s="40"/>
      <c r="I34" s="41"/>
      <c r="J34" s="22"/>
      <c r="K34" s="20" t="s">
        <v>13</v>
      </c>
      <c r="L34">
        <v>6</v>
      </c>
      <c r="M34">
        <v>65</v>
      </c>
      <c r="N34" s="21">
        <f>SUM(M34/M48)</f>
        <v>0.24904214559386972</v>
      </c>
    </row>
    <row r="35" spans="1:14" ht="12.75">
      <c r="A35" s="20" t="s">
        <v>30</v>
      </c>
      <c r="B35">
        <v>204</v>
      </c>
      <c r="C35">
        <v>5339</v>
      </c>
      <c r="D35" s="21">
        <f>SUM(C35/C48)</f>
        <v>0.04300581573308846</v>
      </c>
      <c r="E35" s="22"/>
      <c r="F35" s="39"/>
      <c r="G35" s="40"/>
      <c r="H35" s="40"/>
      <c r="I35" s="42"/>
      <c r="J35" s="22"/>
      <c r="K35" s="20" t="s">
        <v>24</v>
      </c>
      <c r="L35">
        <v>0</v>
      </c>
      <c r="M35">
        <v>0</v>
      </c>
      <c r="N35" s="21">
        <f>SUM(M35/M48)</f>
        <v>0</v>
      </c>
    </row>
    <row r="36" spans="1:14" ht="12.75">
      <c r="A36" s="20" t="s">
        <v>57</v>
      </c>
      <c r="B36">
        <v>87</v>
      </c>
      <c r="C36">
        <v>819</v>
      </c>
      <c r="D36" s="21">
        <f>SUM(C36/C48)</f>
        <v>0.006597071190372626</v>
      </c>
      <c r="E36" s="22"/>
      <c r="F36" s="39"/>
      <c r="G36" s="43"/>
      <c r="H36" s="43"/>
      <c r="I36" s="21"/>
      <c r="K36" s="20" t="s">
        <v>46</v>
      </c>
      <c r="L36">
        <v>1</v>
      </c>
      <c r="M36">
        <v>14</v>
      </c>
      <c r="N36" s="21">
        <f>SUM(M36/M48)</f>
        <v>0.05363984674329502</v>
      </c>
    </row>
    <row r="37" spans="1:14" ht="12.75">
      <c r="A37" s="20" t="s">
        <v>45</v>
      </c>
      <c r="B37">
        <v>161</v>
      </c>
      <c r="C37">
        <v>2101</v>
      </c>
      <c r="D37" s="21">
        <f>SUM(C37/C48)</f>
        <v>0.01692362218678008</v>
      </c>
      <c r="E37" s="22"/>
      <c r="F37" s="39"/>
      <c r="G37" s="40"/>
      <c r="H37" s="40"/>
      <c r="I37" s="42"/>
      <c r="K37" s="20" t="s">
        <v>32</v>
      </c>
      <c r="L37">
        <v>7</v>
      </c>
      <c r="M37">
        <v>62</v>
      </c>
      <c r="N37" s="21">
        <f>SUM(M37/M48)</f>
        <v>0.23754789272030652</v>
      </c>
    </row>
    <row r="38" spans="1:14" ht="12.75">
      <c r="A38" s="20" t="s">
        <v>58</v>
      </c>
      <c r="B38">
        <v>189</v>
      </c>
      <c r="C38">
        <v>3367</v>
      </c>
      <c r="D38" s="21">
        <f>SUM(C38/C48)</f>
        <v>0.027121292671531905</v>
      </c>
      <c r="E38" s="22"/>
      <c r="F38" s="39"/>
      <c r="G38" s="40"/>
      <c r="H38" s="40"/>
      <c r="I38" s="42"/>
      <c r="K38" s="20" t="s">
        <v>61</v>
      </c>
      <c r="L38">
        <v>0</v>
      </c>
      <c r="M38">
        <v>0</v>
      </c>
      <c r="N38" s="21">
        <f>SUM(M38/M48)</f>
        <v>0</v>
      </c>
    </row>
    <row r="39" spans="1:14" ht="12.75">
      <c r="A39" s="20" t="s">
        <v>60</v>
      </c>
      <c r="B39">
        <v>0</v>
      </c>
      <c r="C39">
        <v>0</v>
      </c>
      <c r="D39" s="21">
        <f>SUM(C39/C48)</f>
        <v>0</v>
      </c>
      <c r="E39" s="22"/>
      <c r="F39" s="39"/>
      <c r="G39" s="40"/>
      <c r="H39" s="40"/>
      <c r="I39" s="42"/>
      <c r="J39" s="47"/>
      <c r="K39" s="20" t="s">
        <v>34</v>
      </c>
      <c r="L39">
        <v>0</v>
      </c>
      <c r="M39">
        <v>21</v>
      </c>
      <c r="N39" s="21">
        <f>SUM(M39/M49)</f>
        <v>0.13291139240506328</v>
      </c>
    </row>
    <row r="40" spans="1:14" ht="12.75">
      <c r="A40" s="20" t="s">
        <v>62</v>
      </c>
      <c r="B40">
        <v>52</v>
      </c>
      <c r="C40">
        <v>258</v>
      </c>
      <c r="D40" s="21">
        <f>SUM(C40/C48)</f>
        <v>0.0020781982504470544</v>
      </c>
      <c r="E40" s="22"/>
      <c r="F40" s="39"/>
      <c r="G40" s="40"/>
      <c r="H40" s="40"/>
      <c r="I40" s="42"/>
      <c r="J40" s="50"/>
      <c r="K40" s="20" t="s">
        <v>63</v>
      </c>
      <c r="L40">
        <v>0</v>
      </c>
      <c r="M40">
        <v>0</v>
      </c>
      <c r="N40" s="21">
        <f>SUM(M40/M48)</f>
        <v>0</v>
      </c>
    </row>
    <row r="41" spans="1:14" ht="12.75">
      <c r="A41" s="20" t="s">
        <v>47</v>
      </c>
      <c r="B41">
        <v>238</v>
      </c>
      <c r="C41">
        <v>2578</v>
      </c>
      <c r="D41" s="21">
        <f>SUM(C41/C48)</f>
        <v>0.02076587244051359</v>
      </c>
      <c r="E41" s="22"/>
      <c r="F41" s="20"/>
      <c r="G41" s="43"/>
      <c r="H41" s="43"/>
      <c r="I41" s="44"/>
      <c r="J41" s="31"/>
      <c r="K41" s="20" t="s">
        <v>39</v>
      </c>
      <c r="L41">
        <v>4</v>
      </c>
      <c r="M41">
        <v>99</v>
      </c>
      <c r="N41" s="21">
        <f>SUM(M41/M48)</f>
        <v>0.3793103448275862</v>
      </c>
    </row>
    <row r="42" spans="1:14" ht="12.75">
      <c r="A42" s="20" t="s">
        <v>64</v>
      </c>
      <c r="B42">
        <v>0</v>
      </c>
      <c r="C42">
        <v>0</v>
      </c>
      <c r="D42" s="21">
        <f>SUM(C42/C48)</f>
        <v>0</v>
      </c>
      <c r="E42" s="22"/>
      <c r="F42" s="20"/>
      <c r="G42" s="45"/>
      <c r="H42" s="45"/>
      <c r="I42" s="46"/>
      <c r="J42" s="31"/>
      <c r="K42" s="26"/>
      <c r="N42" s="51"/>
    </row>
    <row r="43" spans="1:14" ht="12.75">
      <c r="A43" s="20" t="s">
        <v>49</v>
      </c>
      <c r="B43">
        <v>1769</v>
      </c>
      <c r="C43">
        <v>18319</v>
      </c>
      <c r="D43" s="21">
        <f>SUM(C43/C48)</f>
        <v>0.14756013081371933</v>
      </c>
      <c r="E43" s="22"/>
      <c r="F43" s="39"/>
      <c r="G43" s="48"/>
      <c r="H43" s="48"/>
      <c r="I43" s="49"/>
      <c r="J43" s="31"/>
      <c r="K43" s="26"/>
      <c r="N43" s="51"/>
    </row>
    <row r="44" spans="1:14" ht="12.75">
      <c r="A44" s="20" t="s">
        <v>51</v>
      </c>
      <c r="B44">
        <v>608</v>
      </c>
      <c r="C44">
        <v>13413</v>
      </c>
      <c r="D44" s="21">
        <f>SUM(C44/C48)</f>
        <v>0.10804214392731139</v>
      </c>
      <c r="E44" s="52"/>
      <c r="F44" s="39"/>
      <c r="G44" s="48"/>
      <c r="H44" s="48"/>
      <c r="I44" s="49"/>
      <c r="J44" s="47"/>
      <c r="K44" s="26"/>
      <c r="N44" s="51"/>
    </row>
    <row r="45" spans="1:14" ht="12.75">
      <c r="A45" s="20" t="s">
        <v>34</v>
      </c>
      <c r="B45">
        <v>363</v>
      </c>
      <c r="C45">
        <v>2566</v>
      </c>
      <c r="D45" s="21">
        <f>SUM(C45/C48)</f>
        <v>0.020669212056771864</v>
      </c>
      <c r="E45" s="10"/>
      <c r="F45" s="39"/>
      <c r="G45" s="48"/>
      <c r="H45" s="48"/>
      <c r="I45" s="49"/>
      <c r="J45" s="47"/>
      <c r="K45" s="26"/>
      <c r="N45" s="28"/>
    </row>
    <row r="46" spans="1:14" ht="12.75">
      <c r="A46" s="20" t="s">
        <v>36</v>
      </c>
      <c r="B46">
        <v>155</v>
      </c>
      <c r="C46">
        <v>1228</v>
      </c>
      <c r="D46" s="21">
        <f>SUM(C46/C48)</f>
        <v>0.009891579269569701</v>
      </c>
      <c r="E46" s="54"/>
      <c r="F46" s="39"/>
      <c r="G46" s="48"/>
      <c r="H46" s="48"/>
      <c r="I46" s="49"/>
      <c r="J46" s="10"/>
      <c r="K46" s="26"/>
      <c r="N46" s="28"/>
    </row>
    <row r="47" spans="1:14" ht="12.75">
      <c r="A47" s="53"/>
      <c r="C47" s="43"/>
      <c r="D47" s="21"/>
      <c r="E47" s="10"/>
      <c r="F47" s="39"/>
      <c r="G47" s="48"/>
      <c r="H47" s="48"/>
      <c r="I47" s="49"/>
      <c r="J47" s="56"/>
      <c r="K47" s="26"/>
      <c r="N47" s="28"/>
    </row>
    <row r="48" spans="1:14" ht="12.75">
      <c r="A48" s="29" t="s">
        <v>95</v>
      </c>
      <c r="B48" s="30">
        <f>SUM(B6:B47)</f>
        <v>7907</v>
      </c>
      <c r="C48" s="30">
        <f>SUM(C6:C46)</f>
        <v>124146</v>
      </c>
      <c r="D48" s="55"/>
      <c r="E48" s="10"/>
      <c r="F48" s="29" t="str">
        <f>A48</f>
        <v>Total JUNE 2008</v>
      </c>
      <c r="G48" s="32">
        <f>SUM(G6:G32)</f>
        <v>1970</v>
      </c>
      <c r="H48" s="32">
        <f>SUM(H6:H32)</f>
        <v>24718</v>
      </c>
      <c r="I48" s="44"/>
      <c r="J48" s="56"/>
      <c r="K48" s="29" t="str">
        <f>A48</f>
        <v>Total JUNE 2008</v>
      </c>
      <c r="L48" s="30">
        <f>SUM(L32:L41)</f>
        <v>18</v>
      </c>
      <c r="M48" s="30">
        <f>SUM(M32:M41)</f>
        <v>261</v>
      </c>
      <c r="N48" s="28"/>
    </row>
    <row r="49" spans="1:14" ht="12.75">
      <c r="A49" s="29" t="s">
        <v>96</v>
      </c>
      <c r="B49" s="30">
        <v>15399</v>
      </c>
      <c r="C49" s="30">
        <v>152938</v>
      </c>
      <c r="D49" s="55"/>
      <c r="E49" s="56"/>
      <c r="F49" s="29" t="str">
        <f>A49</f>
        <v>Total JUNE 2007</v>
      </c>
      <c r="G49" s="30">
        <v>3657</v>
      </c>
      <c r="H49" s="30">
        <v>32693</v>
      </c>
      <c r="I49" s="55"/>
      <c r="J49" s="56"/>
      <c r="K49" s="29" t="str">
        <f>A49</f>
        <v>Total JUNE 2007</v>
      </c>
      <c r="L49" s="10">
        <v>20</v>
      </c>
      <c r="M49" s="10">
        <v>158</v>
      </c>
      <c r="N49" s="28"/>
    </row>
    <row r="50" spans="1:14" ht="12.75">
      <c r="A50" s="29" t="s">
        <v>67</v>
      </c>
      <c r="B50" s="32">
        <f>SUM(B48-B49)</f>
        <v>-7492</v>
      </c>
      <c r="C50" s="32">
        <f>SUM(C48-C49)</f>
        <v>-28792</v>
      </c>
      <c r="D50" s="55"/>
      <c r="E50" s="56"/>
      <c r="F50" s="29" t="str">
        <f>A50</f>
        <v>2008 change 2007</v>
      </c>
      <c r="G50" s="32">
        <f>SUM(G48-G49)</f>
        <v>-1687</v>
      </c>
      <c r="H50" s="32">
        <f>SUM(H48-H49)</f>
        <v>-7975</v>
      </c>
      <c r="I50" s="57"/>
      <c r="J50"/>
      <c r="K50" s="29" t="str">
        <f>A50</f>
        <v>2008 change 2007</v>
      </c>
      <c r="L50" s="32">
        <f>SUM(L48-L49)</f>
        <v>-2</v>
      </c>
      <c r="M50" s="32">
        <f>SUM(M48-M49)</f>
        <v>103</v>
      </c>
      <c r="N50" s="28"/>
    </row>
    <row r="51" spans="1:14" ht="12.75">
      <c r="A51" s="29" t="s">
        <v>68</v>
      </c>
      <c r="B51" s="33">
        <f>SUM(B50/B49)</f>
        <v>-0.4865250990324047</v>
      </c>
      <c r="C51" s="33">
        <f>SUM(C50/C49)</f>
        <v>-0.18825929461611896</v>
      </c>
      <c r="D51" s="57"/>
      <c r="E51" s="61"/>
      <c r="F51" s="29" t="str">
        <f>A51</f>
        <v>% change 2008 - 2007</v>
      </c>
      <c r="G51" s="33">
        <f>G50/G49</f>
        <v>-0.4613070823079026</v>
      </c>
      <c r="H51" s="33">
        <f>H50/H49</f>
        <v>-0.24393601076683083</v>
      </c>
      <c r="I51" s="57"/>
      <c r="K51" s="29" t="str">
        <f>A51</f>
        <v>% change 2008 - 2007</v>
      </c>
      <c r="L51" s="33">
        <f>SUM(L50/L49)</f>
        <v>-0.1</v>
      </c>
      <c r="M51" s="33">
        <f>SUM((M48-M49)/M49)</f>
        <v>0.6518987341772152</v>
      </c>
      <c r="N51" s="28"/>
    </row>
    <row r="52" spans="1:14" ht="12.75">
      <c r="A52" s="58"/>
      <c r="B52" s="59"/>
      <c r="C52" s="59"/>
      <c r="D52" s="60"/>
      <c r="E52" s="63"/>
      <c r="F52" s="34"/>
      <c r="G52" s="35"/>
      <c r="H52" s="35"/>
      <c r="I52" s="62"/>
      <c r="K52" s="58"/>
      <c r="L52" s="64"/>
      <c r="M52" s="64"/>
      <c r="N52" s="36"/>
    </row>
    <row r="53" spans="1:14" ht="12.75">
      <c r="A53" s="63"/>
      <c r="B53" s="63"/>
      <c r="C53" s="63"/>
      <c r="D53" s="63"/>
      <c r="E53" s="63"/>
      <c r="F53" s="63"/>
      <c r="K53" s="27"/>
      <c r="L53" s="27"/>
      <c r="M53" s="27"/>
      <c r="N53" s="65"/>
    </row>
    <row r="54" ht="12.75">
      <c r="E54" s="66"/>
    </row>
    <row r="58" ht="12.75">
      <c r="E58" s="63"/>
    </row>
    <row r="63" ht="12.75">
      <c r="E63" s="19"/>
    </row>
    <row r="64" ht="12.75">
      <c r="E64" s="19"/>
    </row>
    <row r="65" ht="12.75">
      <c r="E65" s="19"/>
    </row>
    <row r="66" ht="12.75">
      <c r="E66" s="19"/>
    </row>
  </sheetData>
  <mergeCells count="5">
    <mergeCell ref="L30:N30"/>
    <mergeCell ref="A1:N1"/>
    <mergeCell ref="B4:D4"/>
    <mergeCell ref="G4:I4"/>
    <mergeCell ref="L4:N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6"/>
  <sheetViews>
    <sheetView zoomScale="65" zoomScaleNormal="65" workbookViewId="0" topLeftCell="A1">
      <selection activeCell="A1" sqref="A1:IV16384"/>
    </sheetView>
  </sheetViews>
  <sheetFormatPr defaultColWidth="9.140625" defaultRowHeight="12.75"/>
  <cols>
    <col min="1" max="1" width="29.421875" style="0" customWidth="1"/>
    <col min="2" max="2" width="15.140625" style="0" customWidth="1"/>
    <col min="3" max="3" width="14.28125" style="0" customWidth="1"/>
    <col min="4" max="4" width="11.28125" style="0" customWidth="1"/>
    <col min="5" max="5" width="1.57421875" style="0" customWidth="1"/>
    <col min="6" max="6" width="29.00390625" style="0" customWidth="1"/>
    <col min="7" max="7" width="14.7109375" style="37" customWidth="1"/>
    <col min="8" max="8" width="14.28125" style="37" customWidth="1"/>
    <col min="9" max="9" width="9.28125" style="37" customWidth="1"/>
    <col min="10" max="10" width="1.421875" style="37" customWidth="1"/>
    <col min="11" max="11" width="30.421875" style="37" customWidth="1"/>
    <col min="12" max="12" width="14.8515625" style="0" customWidth="1"/>
    <col min="13" max="13" width="15.00390625" style="0" customWidth="1"/>
    <col min="14" max="14" width="11.00390625" style="38" customWidth="1"/>
  </cols>
  <sheetData>
    <row r="1" spans="1:14" s="2" customFormat="1" ht="26.25">
      <c r="A1" s="1" t="s">
        <v>97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4" customFormat="1" ht="12.75">
      <c r="A2" s="3" t="s">
        <v>1</v>
      </c>
      <c r="N2" s="5"/>
    </row>
    <row r="3" spans="1:14" s="4" customFormat="1" ht="12.75">
      <c r="A3" s="3"/>
      <c r="B3" s="6"/>
      <c r="G3" s="6"/>
      <c r="H3" s="6"/>
      <c r="I3" s="6"/>
      <c r="J3" s="6"/>
      <c r="K3" s="6"/>
      <c r="L3" s="6"/>
      <c r="M3" s="6"/>
      <c r="N3" s="5"/>
    </row>
    <row r="4" spans="1:14" s="15" customFormat="1" ht="12.75">
      <c r="A4" s="7"/>
      <c r="B4" s="8" t="s">
        <v>2</v>
      </c>
      <c r="C4" s="8"/>
      <c r="D4" s="9"/>
      <c r="E4" s="10"/>
      <c r="F4" s="11"/>
      <c r="G4" s="12" t="s">
        <v>3</v>
      </c>
      <c r="H4" s="12"/>
      <c r="I4" s="13"/>
      <c r="J4" s="6"/>
      <c r="K4" s="14"/>
      <c r="L4" s="12" t="s">
        <v>4</v>
      </c>
      <c r="M4" s="12"/>
      <c r="N4" s="13"/>
    </row>
    <row r="5" spans="1:14" s="19" customFormat="1" ht="12.75">
      <c r="A5" s="16" t="s">
        <v>5</v>
      </c>
      <c r="B5" s="17" t="s">
        <v>98</v>
      </c>
      <c r="C5" s="17" t="s">
        <v>99</v>
      </c>
      <c r="D5" s="18" t="s">
        <v>7</v>
      </c>
      <c r="E5" s="10"/>
      <c r="F5" s="16" t="s">
        <v>5</v>
      </c>
      <c r="G5" s="17" t="str">
        <f>B5</f>
        <v>01/07 - 31/07</v>
      </c>
      <c r="H5" s="17" t="str">
        <f>C5</f>
        <v>01/01 - 31/07</v>
      </c>
      <c r="I5" s="18" t="s">
        <v>7</v>
      </c>
      <c r="J5" s="10"/>
      <c r="K5" s="16" t="s">
        <v>5</v>
      </c>
      <c r="L5" s="17" t="str">
        <f>B5</f>
        <v>01/07 - 31/07</v>
      </c>
      <c r="M5" s="17" t="str">
        <f>C5</f>
        <v>01/01 - 31/07</v>
      </c>
      <c r="N5" s="18" t="s">
        <v>7</v>
      </c>
    </row>
    <row r="6" spans="1:14" ht="12.75">
      <c r="A6" s="20" t="s">
        <v>8</v>
      </c>
      <c r="B6">
        <v>23</v>
      </c>
      <c r="C6">
        <v>301</v>
      </c>
      <c r="D6" s="21">
        <f>SUM(C6/C48)</f>
        <v>0.0021431572052090825</v>
      </c>
      <c r="E6" s="22"/>
      <c r="F6" s="20" t="s">
        <v>9</v>
      </c>
      <c r="G6" s="23">
        <v>2</v>
      </c>
      <c r="H6" s="23">
        <v>110</v>
      </c>
      <c r="I6" s="21">
        <f>SUM(H6/H48)</f>
        <v>0.0041733060171484935</v>
      </c>
      <c r="J6" s="22"/>
      <c r="K6" s="20" t="s">
        <v>72</v>
      </c>
      <c r="L6">
        <v>1</v>
      </c>
      <c r="M6">
        <v>46</v>
      </c>
      <c r="N6" s="21">
        <f>SUM(M6/M22)</f>
        <v>0.01498371335504886</v>
      </c>
    </row>
    <row r="7" spans="1:14" ht="12.75">
      <c r="A7" s="20" t="s">
        <v>11</v>
      </c>
      <c r="B7">
        <v>921</v>
      </c>
      <c r="C7">
        <v>4275</v>
      </c>
      <c r="D7" s="21">
        <f>SUM(C7/C48)</f>
        <v>0.030438528412853248</v>
      </c>
      <c r="E7" s="22"/>
      <c r="F7" s="20" t="s">
        <v>12</v>
      </c>
      <c r="G7" s="23">
        <v>7</v>
      </c>
      <c r="H7" s="23">
        <v>55</v>
      </c>
      <c r="I7" s="21">
        <f>SUM(H7/H48)</f>
        <v>0.0020866530085742467</v>
      </c>
      <c r="J7" s="22"/>
      <c r="K7" s="20" t="s">
        <v>13</v>
      </c>
      <c r="L7">
        <v>38</v>
      </c>
      <c r="M7">
        <v>347</v>
      </c>
      <c r="N7" s="21">
        <f>SUM(M7/M22)</f>
        <v>0.11302931596091205</v>
      </c>
    </row>
    <row r="8" spans="1:14" ht="12.75">
      <c r="A8" s="20" t="s">
        <v>14</v>
      </c>
      <c r="B8">
        <v>1635</v>
      </c>
      <c r="C8">
        <v>4928</v>
      </c>
      <c r="D8" s="21">
        <f>SUM(C8/C48)</f>
        <v>0.03508796912714405</v>
      </c>
      <c r="E8" s="22"/>
      <c r="F8" s="20" t="s">
        <v>15</v>
      </c>
      <c r="G8" s="23">
        <v>100</v>
      </c>
      <c r="H8" s="23">
        <v>916</v>
      </c>
      <c r="I8" s="21">
        <f>SUM(H8/H48)</f>
        <v>0.03475225737916382</v>
      </c>
      <c r="J8" s="22"/>
      <c r="K8" s="20" t="s">
        <v>16</v>
      </c>
      <c r="L8">
        <v>18</v>
      </c>
      <c r="M8">
        <v>157</v>
      </c>
      <c r="N8" s="21">
        <f>SUM(M8/M22)</f>
        <v>0.0511400651465798</v>
      </c>
    </row>
    <row r="9" spans="1:14" ht="12.75">
      <c r="A9" s="24" t="s">
        <v>17</v>
      </c>
      <c r="B9">
        <v>0</v>
      </c>
      <c r="C9">
        <v>0</v>
      </c>
      <c r="D9" s="21">
        <f>SUM(C9/C48)</f>
        <v>0</v>
      </c>
      <c r="E9" s="22"/>
      <c r="F9" s="20" t="s">
        <v>29</v>
      </c>
      <c r="G9" s="23">
        <v>0</v>
      </c>
      <c r="H9" s="23">
        <v>25</v>
      </c>
      <c r="I9" s="21">
        <f>SUM(H9/H49)</f>
        <v>0.000696495235972586</v>
      </c>
      <c r="J9" s="22"/>
      <c r="K9" s="20" t="s">
        <v>19</v>
      </c>
      <c r="L9">
        <v>7</v>
      </c>
      <c r="M9">
        <v>217</v>
      </c>
      <c r="N9" s="21">
        <f>SUM(M9/M22)</f>
        <v>0.07068403908794789</v>
      </c>
    </row>
    <row r="10" spans="1:14" ht="12.75">
      <c r="A10" s="20" t="s">
        <v>9</v>
      </c>
      <c r="B10">
        <v>43</v>
      </c>
      <c r="C10">
        <v>1270</v>
      </c>
      <c r="D10" s="21">
        <f>SUM(C10/C48)</f>
        <v>0.009042556978789152</v>
      </c>
      <c r="E10" s="22"/>
      <c r="F10" s="20" t="s">
        <v>18</v>
      </c>
      <c r="G10" s="23">
        <v>71</v>
      </c>
      <c r="H10" s="23">
        <v>1126</v>
      </c>
      <c r="I10" s="21">
        <f>SUM(H10/H48)</f>
        <v>0.0427194779573564</v>
      </c>
      <c r="J10" s="22"/>
      <c r="K10" s="20" t="s">
        <v>21</v>
      </c>
      <c r="L10">
        <v>16</v>
      </c>
      <c r="M10">
        <v>244</v>
      </c>
      <c r="N10" s="21">
        <f>SUM(M10/M22)</f>
        <v>0.07947882736156352</v>
      </c>
    </row>
    <row r="11" spans="1:14" ht="12.75">
      <c r="A11" s="20" t="s">
        <v>22</v>
      </c>
      <c r="B11">
        <v>1</v>
      </c>
      <c r="C11">
        <v>156</v>
      </c>
      <c r="D11" s="21">
        <f>SUM(C11/C48)</f>
        <v>0.0011107392824339431</v>
      </c>
      <c r="E11" s="22"/>
      <c r="F11" s="20" t="s">
        <v>20</v>
      </c>
      <c r="G11" s="23">
        <v>373</v>
      </c>
      <c r="H11" s="23">
        <v>5382</v>
      </c>
      <c r="I11" s="21">
        <f>SUM(H11/H48)</f>
        <v>0.20418848167539266</v>
      </c>
      <c r="J11" s="22"/>
      <c r="K11" s="20" t="s">
        <v>24</v>
      </c>
      <c r="L11">
        <v>20</v>
      </c>
      <c r="M11">
        <v>242</v>
      </c>
      <c r="N11" s="21">
        <f>SUM(M11/M22)</f>
        <v>0.07882736156351791</v>
      </c>
    </row>
    <row r="12" spans="1:14" ht="12.75">
      <c r="A12" s="20" t="s">
        <v>15</v>
      </c>
      <c r="B12">
        <v>262</v>
      </c>
      <c r="C12">
        <v>2164</v>
      </c>
      <c r="D12" s="21">
        <f>SUM(C12/C48)</f>
        <v>0.015407947481968286</v>
      </c>
      <c r="E12" s="22"/>
      <c r="F12" s="20" t="s">
        <v>23</v>
      </c>
      <c r="G12" s="23">
        <v>168</v>
      </c>
      <c r="H12" s="23">
        <v>1651</v>
      </c>
      <c r="I12" s="21">
        <f>SUM(H12/H48)</f>
        <v>0.06263752940283784</v>
      </c>
      <c r="J12" s="22"/>
      <c r="K12" s="20" t="s">
        <v>26</v>
      </c>
      <c r="L12">
        <v>37</v>
      </c>
      <c r="M12">
        <v>240</v>
      </c>
      <c r="N12" s="21">
        <f>SUM(M12/M22)</f>
        <v>0.0781758957654723</v>
      </c>
    </row>
    <row r="13" spans="1:14" ht="13.5" customHeight="1">
      <c r="A13" s="20" t="s">
        <v>27</v>
      </c>
      <c r="B13">
        <v>12</v>
      </c>
      <c r="C13">
        <v>444</v>
      </c>
      <c r="D13" s="21">
        <f>SUM(C13/C48)</f>
        <v>0.00316133488077353</v>
      </c>
      <c r="E13" s="22"/>
      <c r="F13" s="20" t="s">
        <v>25</v>
      </c>
      <c r="G13" s="23">
        <v>58</v>
      </c>
      <c r="H13" s="23">
        <v>806</v>
      </c>
      <c r="I13" s="21">
        <f>SUM(H13/H48)</f>
        <v>0.030578951362015327</v>
      </c>
      <c r="J13" s="22"/>
      <c r="K13" s="20" t="s">
        <v>28</v>
      </c>
      <c r="L13">
        <v>12</v>
      </c>
      <c r="M13">
        <v>180</v>
      </c>
      <c r="N13" s="21">
        <f>SUM(M13/M22)</f>
        <v>0.05863192182410423</v>
      </c>
    </row>
    <row r="14" spans="1:14" ht="12.75">
      <c r="A14" s="20" t="s">
        <v>29</v>
      </c>
      <c r="B14">
        <v>1</v>
      </c>
      <c r="C14">
        <v>36</v>
      </c>
      <c r="D14" s="21">
        <f>SUM(C14/C48)</f>
        <v>0.0002563244497924484</v>
      </c>
      <c r="E14" s="22"/>
      <c r="F14" s="20" t="s">
        <v>19</v>
      </c>
      <c r="G14" s="23">
        <v>17</v>
      </c>
      <c r="H14" s="23">
        <v>126</v>
      </c>
      <c r="I14" s="21">
        <f>SUM(H14/H48)</f>
        <v>0.0047803323469155475</v>
      </c>
      <c r="J14" s="22"/>
      <c r="K14" s="20" t="s">
        <v>30</v>
      </c>
      <c r="L14">
        <v>23</v>
      </c>
      <c r="M14">
        <v>159</v>
      </c>
      <c r="N14" s="21">
        <f>SUM(M14/M22)</f>
        <v>0.05179153094462541</v>
      </c>
    </row>
    <row r="15" spans="1:14" ht="12.75">
      <c r="A15" s="20" t="s">
        <v>18</v>
      </c>
      <c r="B15">
        <v>155</v>
      </c>
      <c r="C15">
        <v>1764</v>
      </c>
      <c r="D15" s="21">
        <f>SUM(C15/C48)</f>
        <v>0.01255989803982997</v>
      </c>
      <c r="E15" s="22"/>
      <c r="F15" s="20" t="s">
        <v>21</v>
      </c>
      <c r="G15" s="23">
        <v>6</v>
      </c>
      <c r="H15" s="23">
        <v>80</v>
      </c>
      <c r="I15" s="21">
        <f>SUM(H15/H48)</f>
        <v>0.0030351316488352684</v>
      </c>
      <c r="J15" s="22"/>
      <c r="K15" s="20" t="s">
        <v>32</v>
      </c>
      <c r="L15">
        <v>51</v>
      </c>
      <c r="M15">
        <v>585</v>
      </c>
      <c r="N15" s="21">
        <f>SUM(M15/M22)</f>
        <v>0.19055374592833876</v>
      </c>
    </row>
    <row r="16" spans="1:14" ht="12.75">
      <c r="A16" s="20" t="s">
        <v>20</v>
      </c>
      <c r="B16">
        <v>2028</v>
      </c>
      <c r="C16">
        <v>17563</v>
      </c>
      <c r="D16" s="21">
        <f>SUM(C16/C48)</f>
        <v>0.12505073088068808</v>
      </c>
      <c r="E16" s="22"/>
      <c r="F16" s="20" t="s">
        <v>73</v>
      </c>
      <c r="G16" s="23">
        <v>5</v>
      </c>
      <c r="H16" s="23">
        <v>35</v>
      </c>
      <c r="I16" s="21">
        <f>SUM(H16/H48)</f>
        <v>0.0013278700963654298</v>
      </c>
      <c r="J16" s="22"/>
      <c r="K16" s="20" t="s">
        <v>34</v>
      </c>
      <c r="L16">
        <v>28</v>
      </c>
      <c r="M16">
        <v>480</v>
      </c>
      <c r="N16" s="21">
        <f>SUM(M16/M22)</f>
        <v>0.1563517915309446</v>
      </c>
    </row>
    <row r="17" spans="1:14" ht="12.75">
      <c r="A17" s="20" t="s">
        <v>23</v>
      </c>
      <c r="B17">
        <v>1078</v>
      </c>
      <c r="C17">
        <v>11719</v>
      </c>
      <c r="D17" s="21">
        <f>SUM(C17/C48)</f>
        <v>0.0834407285310473</v>
      </c>
      <c r="E17" s="22"/>
      <c r="F17" s="24" t="s">
        <v>31</v>
      </c>
      <c r="G17" s="23">
        <v>10</v>
      </c>
      <c r="H17" s="23">
        <v>380</v>
      </c>
      <c r="I17" s="21">
        <f>SUM(H17/H48)</f>
        <v>0.014416875331967524</v>
      </c>
      <c r="J17" s="22"/>
      <c r="K17" s="20" t="s">
        <v>36</v>
      </c>
      <c r="L17">
        <v>0</v>
      </c>
      <c r="M17">
        <v>1</v>
      </c>
      <c r="N17" s="21">
        <f>SUM(M17/M22)</f>
        <v>0.0003257328990228013</v>
      </c>
    </row>
    <row r="18" spans="1:14" ht="12.75">
      <c r="A18" s="20" t="s">
        <v>37</v>
      </c>
      <c r="B18">
        <v>430</v>
      </c>
      <c r="C18">
        <v>2820</v>
      </c>
      <c r="D18" s="21">
        <f>SUM(C18/C48)</f>
        <v>0.020078748567075123</v>
      </c>
      <c r="E18" s="22"/>
      <c r="F18" s="24" t="s">
        <v>33</v>
      </c>
      <c r="G18" s="23">
        <v>12</v>
      </c>
      <c r="H18" s="23">
        <v>577</v>
      </c>
      <c r="I18" s="21">
        <f>SUM(H18/H48)</f>
        <v>0.021890887017224372</v>
      </c>
      <c r="J18" s="22"/>
      <c r="K18" s="20" t="s">
        <v>39</v>
      </c>
      <c r="L18">
        <v>15</v>
      </c>
      <c r="M18">
        <v>172</v>
      </c>
      <c r="N18" s="21">
        <f>SUM(M18/M22)</f>
        <v>0.056026058631921824</v>
      </c>
    </row>
    <row r="19" spans="1:14" ht="12.75">
      <c r="A19" s="20" t="s">
        <v>25</v>
      </c>
      <c r="B19">
        <v>499</v>
      </c>
      <c r="C19">
        <v>5035</v>
      </c>
      <c r="D19" s="21">
        <f>SUM(C19/C48)</f>
        <v>0.03584982235291605</v>
      </c>
      <c r="E19" s="22"/>
      <c r="F19" s="24" t="s">
        <v>35</v>
      </c>
      <c r="G19" s="23">
        <v>1</v>
      </c>
      <c r="H19" s="23">
        <v>33</v>
      </c>
      <c r="I19" s="21">
        <f>SUM(H19/H48)</f>
        <v>0.001251991805144548</v>
      </c>
      <c r="J19" s="22"/>
      <c r="K19" s="20"/>
      <c r="L19" s="25"/>
      <c r="M19" s="25"/>
      <c r="N19" s="21"/>
    </row>
    <row r="20" spans="1:14" ht="12.75">
      <c r="A20" s="20" t="s">
        <v>19</v>
      </c>
      <c r="B20">
        <v>0</v>
      </c>
      <c r="C20">
        <v>0</v>
      </c>
      <c r="D20" s="21">
        <f>SUM(C20/C48)</f>
        <v>0</v>
      </c>
      <c r="E20" s="22"/>
      <c r="F20" s="20" t="s">
        <v>38</v>
      </c>
      <c r="G20" s="23">
        <v>1</v>
      </c>
      <c r="H20" s="23">
        <v>68</v>
      </c>
      <c r="I20" s="21">
        <f>SUM(H20/H48)</f>
        <v>0.002579861901509978</v>
      </c>
      <c r="J20" s="22"/>
      <c r="K20" s="20"/>
      <c r="L20" s="25"/>
      <c r="M20" s="25"/>
      <c r="N20" s="21"/>
    </row>
    <row r="21" spans="1:14" ht="12.75">
      <c r="A21" s="20" t="s">
        <v>40</v>
      </c>
      <c r="B21">
        <v>61</v>
      </c>
      <c r="C21">
        <v>362</v>
      </c>
      <c r="D21" s="21">
        <f>SUM(C21/C48)</f>
        <v>0.0025774847451351755</v>
      </c>
      <c r="E21" s="22"/>
      <c r="F21" s="20" t="s">
        <v>26</v>
      </c>
      <c r="G21" s="23">
        <v>87</v>
      </c>
      <c r="H21" s="23">
        <v>1430</v>
      </c>
      <c r="I21" s="21">
        <f>SUM(H21/H48)</f>
        <v>0.05425297822293042</v>
      </c>
      <c r="J21" s="22"/>
      <c r="K21" s="26"/>
      <c r="L21" s="27"/>
      <c r="M21" s="27"/>
      <c r="N21" s="28"/>
    </row>
    <row r="22" spans="1:17" ht="12.75">
      <c r="A22" s="20" t="s">
        <v>73</v>
      </c>
      <c r="B22">
        <v>3</v>
      </c>
      <c r="C22">
        <v>77</v>
      </c>
      <c r="D22" s="21">
        <f>SUM(C22/C49)</f>
        <v>0.0004637688142575784</v>
      </c>
      <c r="E22" s="22"/>
      <c r="F22" s="20" t="s">
        <v>28</v>
      </c>
      <c r="G22" s="23">
        <v>32</v>
      </c>
      <c r="H22" s="23">
        <v>1027</v>
      </c>
      <c r="I22" s="21">
        <f>SUM(H22/H48)</f>
        <v>0.038963502541922754</v>
      </c>
      <c r="J22" s="22"/>
      <c r="K22" s="29" t="str">
        <f>F48</f>
        <v>Total JULY 2008</v>
      </c>
      <c r="L22" s="10">
        <f>SUM(L6:L21)</f>
        <v>266</v>
      </c>
      <c r="M22" s="30">
        <f>SUM(M6:M21)</f>
        <v>3070</v>
      </c>
      <c r="N22" s="28"/>
      <c r="P22" s="31"/>
      <c r="Q22" s="31"/>
    </row>
    <row r="23" spans="1:17" ht="12.75">
      <c r="A23" s="20" t="s">
        <v>31</v>
      </c>
      <c r="B23">
        <v>618</v>
      </c>
      <c r="C23">
        <v>3340</v>
      </c>
      <c r="D23" s="21">
        <f>SUM(C23/C48)</f>
        <v>0.023781212841854936</v>
      </c>
      <c r="E23" s="22"/>
      <c r="F23" s="20" t="s">
        <v>41</v>
      </c>
      <c r="G23" s="23">
        <v>95</v>
      </c>
      <c r="H23" s="23">
        <v>2267</v>
      </c>
      <c r="I23" s="21">
        <f>SUM(H23/H48)</f>
        <v>0.08600804309886942</v>
      </c>
      <c r="J23" s="22"/>
      <c r="K23" s="29" t="str">
        <f>F49</f>
        <v>Total JULY 2007</v>
      </c>
      <c r="L23" s="10">
        <v>441</v>
      </c>
      <c r="M23" s="30">
        <v>4108</v>
      </c>
      <c r="N23" s="28"/>
      <c r="P23" s="32"/>
      <c r="Q23" s="32"/>
    </row>
    <row r="24" spans="1:17" ht="12.75">
      <c r="A24" s="20" t="s">
        <v>33</v>
      </c>
      <c r="B24">
        <v>4</v>
      </c>
      <c r="C24">
        <v>1389</v>
      </c>
      <c r="D24" s="21">
        <f>SUM(C24/C48)</f>
        <v>0.0098898516878253</v>
      </c>
      <c r="E24" s="22"/>
      <c r="F24" s="20" t="s">
        <v>42</v>
      </c>
      <c r="G24" s="23">
        <v>81</v>
      </c>
      <c r="H24" s="23">
        <v>777</v>
      </c>
      <c r="I24" s="21">
        <f>SUM(H24/H48)</f>
        <v>0.029478716139312543</v>
      </c>
      <c r="J24" s="22"/>
      <c r="K24" s="29" t="str">
        <f>F50</f>
        <v>2008 change 2007</v>
      </c>
      <c r="L24" s="32">
        <f>SUM(L22-L23)</f>
        <v>-175</v>
      </c>
      <c r="M24" s="32">
        <f>SUM(M22-M23)</f>
        <v>-1038</v>
      </c>
      <c r="N24" s="28"/>
      <c r="P24" s="33"/>
      <c r="Q24" s="33"/>
    </row>
    <row r="25" spans="1:14" ht="12.75">
      <c r="A25" s="20" t="s">
        <v>44</v>
      </c>
      <c r="B25">
        <v>80</v>
      </c>
      <c r="C25">
        <v>998</v>
      </c>
      <c r="D25" s="21">
        <f>SUM(C25/C48)</f>
        <v>0.0071058833581350974</v>
      </c>
      <c r="E25" s="22"/>
      <c r="F25" s="24" t="s">
        <v>43</v>
      </c>
      <c r="G25" s="23">
        <v>0</v>
      </c>
      <c r="H25" s="23">
        <v>2</v>
      </c>
      <c r="I25" s="21">
        <f>SUM(H25/H48)</f>
        <v>7.58782912208817E-05</v>
      </c>
      <c r="J25" s="22"/>
      <c r="K25" s="29" t="str">
        <f>F51</f>
        <v>% change 2008 - 2007</v>
      </c>
      <c r="L25" s="33">
        <f>SUM((L22-L23)/L23)</f>
        <v>-0.3968253968253968</v>
      </c>
      <c r="M25" s="33">
        <f>SUM((M22-M23)/M23)</f>
        <v>-0.2526777020447907</v>
      </c>
      <c r="N25" s="28"/>
    </row>
    <row r="26" spans="1:14" ht="12.75">
      <c r="A26" s="20" t="s">
        <v>38</v>
      </c>
      <c r="B26">
        <v>335</v>
      </c>
      <c r="C26">
        <v>4107</v>
      </c>
      <c r="D26" s="21">
        <f>SUM(C26/C48)</f>
        <v>0.029242347647155154</v>
      </c>
      <c r="E26" s="22"/>
      <c r="F26" s="20" t="s">
        <v>30</v>
      </c>
      <c r="G26" s="23">
        <v>146</v>
      </c>
      <c r="H26" s="23">
        <v>1393</v>
      </c>
      <c r="I26" s="21">
        <f>SUM(H26/H48)</f>
        <v>0.05284922983534411</v>
      </c>
      <c r="J26" s="22"/>
      <c r="K26" s="29"/>
      <c r="L26" s="33"/>
      <c r="M26" s="33"/>
      <c r="N26" s="28"/>
    </row>
    <row r="27" spans="1:14" ht="12.75">
      <c r="A27" s="20" t="s">
        <v>46</v>
      </c>
      <c r="B27">
        <v>227</v>
      </c>
      <c r="C27">
        <v>3907</v>
      </c>
      <c r="D27" s="21">
        <f>SUM(C27/C48)</f>
        <v>0.027818322926085996</v>
      </c>
      <c r="E27" s="22"/>
      <c r="F27" s="20" t="s">
        <v>94</v>
      </c>
      <c r="G27" s="23">
        <v>9</v>
      </c>
      <c r="H27" s="23">
        <v>16</v>
      </c>
      <c r="I27" s="21">
        <f>SUM(H27/H49)</f>
        <v>0.000445756951022455</v>
      </c>
      <c r="J27" s="22"/>
      <c r="K27" s="29"/>
      <c r="L27" s="33"/>
      <c r="M27" s="33"/>
      <c r="N27" s="28"/>
    </row>
    <row r="28" spans="1:14" ht="12.75">
      <c r="A28" s="20" t="s">
        <v>48</v>
      </c>
      <c r="B28">
        <v>0</v>
      </c>
      <c r="C28">
        <v>1</v>
      </c>
      <c r="D28" s="21">
        <f>SUM(C28/C48)</f>
        <v>7.120123605345789E-06</v>
      </c>
      <c r="E28" s="22"/>
      <c r="F28" s="20" t="s">
        <v>45</v>
      </c>
      <c r="G28" s="23">
        <v>1</v>
      </c>
      <c r="H28" s="23">
        <v>58</v>
      </c>
      <c r="I28" s="21">
        <f>SUM(H28/H48)</f>
        <v>0.0022004704454055696</v>
      </c>
      <c r="J28" s="22"/>
      <c r="K28" s="34"/>
      <c r="L28" s="35"/>
      <c r="M28" s="35"/>
      <c r="N28" s="36"/>
    </row>
    <row r="29" spans="1:12" ht="12.75">
      <c r="A29" s="20" t="s">
        <v>50</v>
      </c>
      <c r="B29">
        <v>221</v>
      </c>
      <c r="C29">
        <v>1001</v>
      </c>
      <c r="D29" s="21">
        <f>SUM(C29/C48)</f>
        <v>0.007127243728951135</v>
      </c>
      <c r="E29" s="22"/>
      <c r="F29" s="20" t="s">
        <v>47</v>
      </c>
      <c r="G29" s="23">
        <v>3</v>
      </c>
      <c r="H29" s="23">
        <v>67</v>
      </c>
      <c r="I29" s="21">
        <f>SUM(H29/H48)</f>
        <v>0.0025419227558995373</v>
      </c>
      <c r="J29" s="22"/>
      <c r="L29" s="19"/>
    </row>
    <row r="30" spans="1:14" ht="12.75">
      <c r="A30" s="20" t="s">
        <v>28</v>
      </c>
      <c r="B30">
        <v>192</v>
      </c>
      <c r="C30">
        <v>1759</v>
      </c>
      <c r="D30" s="21">
        <f>SUM(C30/C48)</f>
        <v>0.012524297421803242</v>
      </c>
      <c r="E30" s="22"/>
      <c r="F30" s="20" t="s">
        <v>49</v>
      </c>
      <c r="G30" s="23">
        <v>111</v>
      </c>
      <c r="H30" s="23">
        <v>3231</v>
      </c>
      <c r="I30" s="21">
        <f>SUM(H30/H48)</f>
        <v>0.1225813794673344</v>
      </c>
      <c r="K30" s="14"/>
      <c r="L30" s="12" t="s">
        <v>52</v>
      </c>
      <c r="M30" s="12"/>
      <c r="N30" s="13"/>
    </row>
    <row r="31" spans="1:14" ht="12.75">
      <c r="A31" s="20" t="s">
        <v>41</v>
      </c>
      <c r="B31">
        <v>1337</v>
      </c>
      <c r="C31">
        <v>10752</v>
      </c>
      <c r="D31" s="21">
        <f>SUM(C31/C48)</f>
        <v>0.07655556900467791</v>
      </c>
      <c r="E31" s="22"/>
      <c r="F31" s="20" t="s">
        <v>51</v>
      </c>
      <c r="G31" s="23">
        <v>160</v>
      </c>
      <c r="H31" s="23">
        <v>3730</v>
      </c>
      <c r="I31" s="21">
        <f>SUM(H31/H48)</f>
        <v>0.1415130131269444</v>
      </c>
      <c r="K31" s="16" t="s">
        <v>5</v>
      </c>
      <c r="L31" s="17" t="str">
        <f>B5</f>
        <v>01/07 - 31/07</v>
      </c>
      <c r="M31" s="17" t="str">
        <f>C5</f>
        <v>01/01 - 31/07</v>
      </c>
      <c r="N31" s="18" t="s">
        <v>7</v>
      </c>
    </row>
    <row r="32" spans="1:14" ht="12.75">
      <c r="A32" s="20" t="s">
        <v>53</v>
      </c>
      <c r="B32">
        <v>0</v>
      </c>
      <c r="C32">
        <v>8</v>
      </c>
      <c r="D32" s="21">
        <f>SUM(C32/C48)</f>
        <v>5.696098884276631E-05</v>
      </c>
      <c r="E32" s="22"/>
      <c r="F32" s="20" t="s">
        <v>36</v>
      </c>
      <c r="G32" s="23">
        <v>106</v>
      </c>
      <c r="H32" s="23">
        <v>990</v>
      </c>
      <c r="I32" s="21">
        <f>SUM(H32/H48)</f>
        <v>0.03755975415433645</v>
      </c>
      <c r="K32" s="20" t="s">
        <v>54</v>
      </c>
      <c r="L32">
        <v>0</v>
      </c>
      <c r="M32">
        <v>0</v>
      </c>
      <c r="N32" s="21">
        <f>SUM(M32/M48)</f>
        <v>0</v>
      </c>
    </row>
    <row r="33" spans="1:14" ht="12.75">
      <c r="A33" s="20" t="s">
        <v>42</v>
      </c>
      <c r="B33">
        <v>1066</v>
      </c>
      <c r="C33">
        <v>5110</v>
      </c>
      <c r="D33" s="21">
        <f>SUM(C33/C48)</f>
        <v>0.03638383162331698</v>
      </c>
      <c r="E33" s="22"/>
      <c r="F33" s="20"/>
      <c r="I33" s="21"/>
      <c r="K33" s="20" t="s">
        <v>56</v>
      </c>
      <c r="L33">
        <v>0</v>
      </c>
      <c r="M33">
        <v>0</v>
      </c>
      <c r="N33" s="21">
        <f>SUM(M33/M48)</f>
        <v>0</v>
      </c>
    </row>
    <row r="34" spans="1:14" ht="12.75">
      <c r="A34" s="39" t="s">
        <v>55</v>
      </c>
      <c r="B34">
        <v>1</v>
      </c>
      <c r="C34">
        <v>54</v>
      </c>
      <c r="D34" s="21">
        <f>SUM(C34/C48)</f>
        <v>0.00038448667468867257</v>
      </c>
      <c r="E34" s="22"/>
      <c r="F34" s="39"/>
      <c r="G34" s="40"/>
      <c r="H34" s="40"/>
      <c r="I34" s="41"/>
      <c r="J34" s="22"/>
      <c r="K34" s="20" t="s">
        <v>13</v>
      </c>
      <c r="L34">
        <v>5</v>
      </c>
      <c r="M34">
        <v>70</v>
      </c>
      <c r="N34" s="21">
        <f>SUM(M34/M48)</f>
        <v>0.23411371237458195</v>
      </c>
    </row>
    <row r="35" spans="1:14" ht="12.75">
      <c r="A35" s="20" t="s">
        <v>30</v>
      </c>
      <c r="B35">
        <v>397</v>
      </c>
      <c r="C35">
        <v>5732</v>
      </c>
      <c r="D35" s="21">
        <f>SUM(C35/C48)</f>
        <v>0.04081254850584206</v>
      </c>
      <c r="E35" s="22"/>
      <c r="F35" s="39"/>
      <c r="G35" s="40"/>
      <c r="H35" s="40"/>
      <c r="I35" s="42"/>
      <c r="J35" s="22"/>
      <c r="K35" s="20" t="s">
        <v>24</v>
      </c>
      <c r="L35">
        <v>0</v>
      </c>
      <c r="M35">
        <v>0</v>
      </c>
      <c r="N35" s="21">
        <f>SUM(M35/M48)</f>
        <v>0</v>
      </c>
    </row>
    <row r="36" spans="1:14" ht="12.75">
      <c r="A36" s="20" t="s">
        <v>57</v>
      </c>
      <c r="B36">
        <v>38</v>
      </c>
      <c r="C36">
        <v>857</v>
      </c>
      <c r="D36" s="21">
        <f>SUM(C36/C48)</f>
        <v>0.006101945929781341</v>
      </c>
      <c r="E36" s="22"/>
      <c r="F36" s="39"/>
      <c r="G36" s="43"/>
      <c r="H36" s="43"/>
      <c r="I36" s="21"/>
      <c r="K36" s="20" t="s">
        <v>46</v>
      </c>
      <c r="L36">
        <v>1</v>
      </c>
      <c r="M36">
        <v>15</v>
      </c>
      <c r="N36" s="21">
        <f>SUM(M36/M48)</f>
        <v>0.05016722408026756</v>
      </c>
    </row>
    <row r="37" spans="1:14" ht="12.75">
      <c r="A37" s="20" t="s">
        <v>45</v>
      </c>
      <c r="B37">
        <v>303</v>
      </c>
      <c r="C37">
        <v>2403</v>
      </c>
      <c r="D37" s="21">
        <f>SUM(C37/C48)</f>
        <v>0.01710965702364593</v>
      </c>
      <c r="E37" s="22"/>
      <c r="F37" s="39"/>
      <c r="G37" s="40"/>
      <c r="H37" s="40"/>
      <c r="I37" s="42"/>
      <c r="K37" s="20" t="s">
        <v>32</v>
      </c>
      <c r="L37">
        <v>26</v>
      </c>
      <c r="M37">
        <v>88</v>
      </c>
      <c r="N37" s="21">
        <f>SUM(M37/M48)</f>
        <v>0.29431438127090304</v>
      </c>
    </row>
    <row r="38" spans="1:14" ht="12.75">
      <c r="A38" s="20" t="s">
        <v>58</v>
      </c>
      <c r="B38">
        <v>649</v>
      </c>
      <c r="C38">
        <v>4013</v>
      </c>
      <c r="D38" s="21">
        <f>SUM(C38/C48)</f>
        <v>0.02857305602825265</v>
      </c>
      <c r="E38" s="22"/>
      <c r="F38" s="39"/>
      <c r="G38" s="40"/>
      <c r="H38" s="40"/>
      <c r="I38" s="42"/>
      <c r="K38" s="20" t="s">
        <v>61</v>
      </c>
      <c r="L38">
        <v>0</v>
      </c>
      <c r="M38">
        <v>0</v>
      </c>
      <c r="N38" s="21">
        <f>SUM(M38/M48)</f>
        <v>0</v>
      </c>
    </row>
    <row r="39" spans="1:14" ht="12.75">
      <c r="A39" s="20" t="s">
        <v>60</v>
      </c>
      <c r="B39">
        <v>0</v>
      </c>
      <c r="C39">
        <v>0</v>
      </c>
      <c r="D39" s="21">
        <f>SUM(C39/C48)</f>
        <v>0</v>
      </c>
      <c r="E39" s="22"/>
      <c r="F39" s="39"/>
      <c r="G39" s="40"/>
      <c r="H39" s="40"/>
      <c r="I39" s="42"/>
      <c r="J39" s="47"/>
      <c r="K39" s="20" t="s">
        <v>34</v>
      </c>
      <c r="L39">
        <v>0</v>
      </c>
      <c r="M39">
        <v>21</v>
      </c>
      <c r="N39" s="21">
        <f>SUM(M39/M49)</f>
        <v>0.1099476439790576</v>
      </c>
    </row>
    <row r="40" spans="1:14" ht="12.75">
      <c r="A40" s="20" t="s">
        <v>62</v>
      </c>
      <c r="B40">
        <v>61</v>
      </c>
      <c r="C40">
        <v>319</v>
      </c>
      <c r="D40" s="21">
        <f>SUM(C40/C48)</f>
        <v>0.0022713194301053068</v>
      </c>
      <c r="E40" s="22"/>
      <c r="F40" s="39"/>
      <c r="G40" s="40"/>
      <c r="H40" s="40"/>
      <c r="I40" s="42"/>
      <c r="J40" s="50"/>
      <c r="K40" s="20" t="s">
        <v>63</v>
      </c>
      <c r="L40">
        <v>0</v>
      </c>
      <c r="M40">
        <v>0</v>
      </c>
      <c r="N40" s="21">
        <f>SUM(M40/M48)</f>
        <v>0</v>
      </c>
    </row>
    <row r="41" spans="1:14" ht="12.75">
      <c r="A41" s="20" t="s">
        <v>47</v>
      </c>
      <c r="B41">
        <v>180</v>
      </c>
      <c r="C41">
        <v>2757</v>
      </c>
      <c r="D41" s="21">
        <f>SUM(C41/C48)</f>
        <v>0.01963018077993834</v>
      </c>
      <c r="E41" s="22"/>
      <c r="F41" s="20"/>
      <c r="G41" s="43"/>
      <c r="H41" s="43"/>
      <c r="I41" s="44"/>
      <c r="J41" s="31"/>
      <c r="K41" s="20" t="s">
        <v>39</v>
      </c>
      <c r="L41">
        <v>6</v>
      </c>
      <c r="M41">
        <v>105</v>
      </c>
      <c r="N41" s="21">
        <f>SUM(M41/M48)</f>
        <v>0.3511705685618729</v>
      </c>
    </row>
    <row r="42" spans="1:14" ht="12.75">
      <c r="A42" s="20" t="s">
        <v>64</v>
      </c>
      <c r="B42">
        <v>0</v>
      </c>
      <c r="C42">
        <v>0</v>
      </c>
      <c r="D42" s="21">
        <f>SUM(C42/C48)</f>
        <v>0</v>
      </c>
      <c r="E42" s="22"/>
      <c r="F42" s="20"/>
      <c r="G42" s="45"/>
      <c r="H42" s="45"/>
      <c r="I42" s="46"/>
      <c r="J42" s="31"/>
      <c r="K42" s="26"/>
      <c r="N42" s="51"/>
    </row>
    <row r="43" spans="1:14" ht="12.75">
      <c r="A43" s="20" t="s">
        <v>49</v>
      </c>
      <c r="B43">
        <v>1785</v>
      </c>
      <c r="C43">
        <v>20093</v>
      </c>
      <c r="D43" s="21">
        <f>SUM(C43/C48)</f>
        <v>0.14306464360221294</v>
      </c>
      <c r="E43" s="22"/>
      <c r="F43" s="39"/>
      <c r="G43" s="48"/>
      <c r="H43" s="48"/>
      <c r="I43" s="49"/>
      <c r="J43" s="31"/>
      <c r="K43" s="26"/>
      <c r="N43" s="51"/>
    </row>
    <row r="44" spans="1:14" ht="12.75">
      <c r="A44" s="20" t="s">
        <v>51</v>
      </c>
      <c r="B44">
        <v>1443</v>
      </c>
      <c r="C44">
        <v>14842</v>
      </c>
      <c r="D44" s="21">
        <f>SUM(C44/C48)</f>
        <v>0.1056768745505422</v>
      </c>
      <c r="E44" s="52"/>
      <c r="F44" s="39"/>
      <c r="G44" s="48"/>
      <c r="H44" s="48"/>
      <c r="I44" s="49"/>
      <c r="J44" s="47"/>
      <c r="K44" s="26"/>
      <c r="N44" s="51"/>
    </row>
    <row r="45" spans="1:14" ht="12.75">
      <c r="A45" s="20" t="s">
        <v>34</v>
      </c>
      <c r="B45">
        <v>138</v>
      </c>
      <c r="C45">
        <v>2704</v>
      </c>
      <c r="D45" s="21">
        <f>SUM(C45/C48)</f>
        <v>0.01925281422885501</v>
      </c>
      <c r="E45" s="10"/>
      <c r="F45" s="39"/>
      <c r="G45" s="48"/>
      <c r="H45" s="48"/>
      <c r="I45" s="49"/>
      <c r="J45" s="47"/>
      <c r="K45" s="26"/>
      <c r="N45" s="28"/>
    </row>
    <row r="46" spans="1:14" ht="12.75">
      <c r="A46" s="20" t="s">
        <v>36</v>
      </c>
      <c r="B46">
        <v>159</v>
      </c>
      <c r="C46">
        <v>1387</v>
      </c>
      <c r="D46" s="21">
        <f>SUM(C46/C48)</f>
        <v>0.009875611440614608</v>
      </c>
      <c r="E46" s="54"/>
      <c r="F46" s="39"/>
      <c r="G46" s="48"/>
      <c r="H46" s="48"/>
      <c r="I46" s="49"/>
      <c r="J46" s="10"/>
      <c r="K46" s="26"/>
      <c r="N46" s="28"/>
    </row>
    <row r="47" spans="1:14" ht="12.75">
      <c r="A47" s="53"/>
      <c r="C47" s="43"/>
      <c r="D47" s="21"/>
      <c r="E47" s="10"/>
      <c r="F47" s="39"/>
      <c r="G47" s="48"/>
      <c r="H47" s="48"/>
      <c r="I47" s="49"/>
      <c r="J47" s="56"/>
      <c r="K47" s="26"/>
      <c r="N47" s="28"/>
    </row>
    <row r="48" spans="1:14" ht="12.75">
      <c r="A48" s="29" t="s">
        <v>100</v>
      </c>
      <c r="B48" s="30">
        <f>SUM(B6:B47)</f>
        <v>16386</v>
      </c>
      <c r="C48" s="30">
        <f>SUM(C6:C46)</f>
        <v>140447</v>
      </c>
      <c r="D48" s="55"/>
      <c r="E48" s="10"/>
      <c r="F48" s="29" t="str">
        <f>A48</f>
        <v>Total JULY 2008</v>
      </c>
      <c r="G48" s="32">
        <f>SUM(G6:G32)</f>
        <v>1662</v>
      </c>
      <c r="H48" s="32">
        <f>SUM(H6:H32)</f>
        <v>26358</v>
      </c>
      <c r="I48" s="44"/>
      <c r="J48" s="56"/>
      <c r="K48" s="29" t="str">
        <f>A48</f>
        <v>Total JULY 2008</v>
      </c>
      <c r="L48" s="30">
        <f>SUM(L32:L41)</f>
        <v>38</v>
      </c>
      <c r="M48" s="30">
        <f>SUM(M32:M41)</f>
        <v>299</v>
      </c>
      <c r="N48" s="28"/>
    </row>
    <row r="49" spans="1:14" ht="12.75">
      <c r="A49" s="29" t="s">
        <v>101</v>
      </c>
      <c r="B49" s="30">
        <v>13150</v>
      </c>
      <c r="C49" s="30">
        <v>166031</v>
      </c>
      <c r="D49" s="55"/>
      <c r="E49" s="56"/>
      <c r="F49" s="29" t="str">
        <f>A49</f>
        <v>Total JULY 2007</v>
      </c>
      <c r="G49" s="30">
        <v>3205</v>
      </c>
      <c r="H49" s="30">
        <v>35894</v>
      </c>
      <c r="I49" s="55"/>
      <c r="J49" s="56"/>
      <c r="K49" s="29" t="str">
        <f>A49</f>
        <v>Total JULY 2007</v>
      </c>
      <c r="L49" s="10">
        <v>33</v>
      </c>
      <c r="M49" s="10">
        <v>191</v>
      </c>
      <c r="N49" s="28"/>
    </row>
    <row r="50" spans="1:14" ht="12.75">
      <c r="A50" s="29" t="s">
        <v>67</v>
      </c>
      <c r="B50" s="32">
        <f>SUM(B48-B49)</f>
        <v>3236</v>
      </c>
      <c r="C50" s="32">
        <f>SUM(C48-C49)</f>
        <v>-25584</v>
      </c>
      <c r="D50" s="55"/>
      <c r="E50" s="56"/>
      <c r="F50" s="29" t="str">
        <f>A50</f>
        <v>2008 change 2007</v>
      </c>
      <c r="G50" s="32">
        <f>SUM(G48-G49)</f>
        <v>-1543</v>
      </c>
      <c r="H50" s="32">
        <f>SUM(H48-H49)</f>
        <v>-9536</v>
      </c>
      <c r="I50" s="57"/>
      <c r="J50"/>
      <c r="K50" s="29" t="str">
        <f>A50</f>
        <v>2008 change 2007</v>
      </c>
      <c r="L50" s="32">
        <f>SUM(L48-L49)</f>
        <v>5</v>
      </c>
      <c r="M50" s="32">
        <f>SUM(M48-M49)</f>
        <v>108</v>
      </c>
      <c r="N50" s="28"/>
    </row>
    <row r="51" spans="1:14" ht="12.75">
      <c r="A51" s="29" t="s">
        <v>68</v>
      </c>
      <c r="B51" s="33">
        <f>SUM(B50/B49)</f>
        <v>0.24608365019011408</v>
      </c>
      <c r="C51" s="33">
        <f>SUM(C50/C49)</f>
        <v>-0.15409170576579073</v>
      </c>
      <c r="D51" s="57"/>
      <c r="E51" s="61"/>
      <c r="F51" s="29" t="str">
        <f>A51</f>
        <v>% change 2008 - 2007</v>
      </c>
      <c r="G51" s="33">
        <f>G50/G49</f>
        <v>-0.4814352574102964</v>
      </c>
      <c r="H51" s="33">
        <f>H50/H49</f>
        <v>-0.2656711428093832</v>
      </c>
      <c r="I51" s="57"/>
      <c r="K51" s="29" t="str">
        <f>A51</f>
        <v>% change 2008 - 2007</v>
      </c>
      <c r="L51" s="33">
        <f>SUM(L50/L49)</f>
        <v>0.15151515151515152</v>
      </c>
      <c r="M51" s="33">
        <f>SUM((M48-M49)/M49)</f>
        <v>0.5654450261780105</v>
      </c>
      <c r="N51" s="28"/>
    </row>
    <row r="52" spans="1:14" ht="12.75">
      <c r="A52" s="58"/>
      <c r="B52" s="59"/>
      <c r="C52" s="59"/>
      <c r="D52" s="60"/>
      <c r="E52" s="63"/>
      <c r="F52" s="34"/>
      <c r="G52" s="35"/>
      <c r="H52" s="35"/>
      <c r="I52" s="62"/>
      <c r="K52" s="58"/>
      <c r="L52" s="64"/>
      <c r="M52" s="64"/>
      <c r="N52" s="36"/>
    </row>
    <row r="53" spans="1:14" ht="12.75">
      <c r="A53" s="63"/>
      <c r="B53" s="63"/>
      <c r="C53" s="63"/>
      <c r="D53" s="63"/>
      <c r="E53" s="63"/>
      <c r="F53" s="63"/>
      <c r="K53" s="27"/>
      <c r="L53" s="27"/>
      <c r="M53" s="27"/>
      <c r="N53" s="65"/>
    </row>
    <row r="54" ht="12.75">
      <c r="E54" s="66"/>
    </row>
    <row r="58" ht="12.75">
      <c r="E58" s="63"/>
    </row>
    <row r="63" ht="12.75">
      <c r="E63" s="19"/>
    </row>
    <row r="64" ht="12.75">
      <c r="E64" s="19"/>
    </row>
    <row r="65" ht="12.75">
      <c r="E65" s="19"/>
    </row>
    <row r="66" ht="12.75">
      <c r="E66" s="19"/>
    </row>
  </sheetData>
  <mergeCells count="5">
    <mergeCell ref="L30:N30"/>
    <mergeCell ref="A1:N1"/>
    <mergeCell ref="B4:D4"/>
    <mergeCell ref="G4:I4"/>
    <mergeCell ref="L4:N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6"/>
  <sheetViews>
    <sheetView zoomScale="65" zoomScaleNormal="65" workbookViewId="0" topLeftCell="A1">
      <selection activeCell="A1" sqref="A1:IV16384"/>
    </sheetView>
  </sheetViews>
  <sheetFormatPr defaultColWidth="9.140625" defaultRowHeight="12.75"/>
  <cols>
    <col min="1" max="1" width="29.421875" style="0" customWidth="1"/>
    <col min="2" max="2" width="15.140625" style="0" customWidth="1"/>
    <col min="3" max="3" width="14.28125" style="0" customWidth="1"/>
    <col min="4" max="4" width="11.28125" style="0" customWidth="1"/>
    <col min="5" max="5" width="1.57421875" style="0" customWidth="1"/>
    <col min="6" max="6" width="29.00390625" style="0" customWidth="1"/>
    <col min="7" max="7" width="14.7109375" style="37" customWidth="1"/>
    <col min="8" max="8" width="14.28125" style="37" customWidth="1"/>
    <col min="9" max="9" width="9.28125" style="37" customWidth="1"/>
    <col min="10" max="10" width="1.421875" style="37" customWidth="1"/>
    <col min="11" max="11" width="30.421875" style="37" customWidth="1"/>
    <col min="12" max="12" width="14.8515625" style="0" customWidth="1"/>
    <col min="13" max="13" width="15.00390625" style="0" customWidth="1"/>
    <col min="14" max="14" width="11.00390625" style="38" customWidth="1"/>
  </cols>
  <sheetData>
    <row r="1" spans="1:14" s="2" customFormat="1" ht="26.25">
      <c r="A1" s="1" t="s">
        <v>102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4" customFormat="1" ht="12.75">
      <c r="A2" s="3" t="s">
        <v>1</v>
      </c>
      <c r="N2" s="5"/>
    </row>
    <row r="3" spans="1:14" s="4" customFormat="1" ht="12.75">
      <c r="A3" s="3"/>
      <c r="B3" s="6"/>
      <c r="G3" s="6"/>
      <c r="H3" s="6"/>
      <c r="I3" s="6"/>
      <c r="J3" s="6"/>
      <c r="K3" s="6"/>
      <c r="L3" s="6"/>
      <c r="M3" s="6"/>
      <c r="N3" s="5"/>
    </row>
    <row r="4" spans="1:14" s="15" customFormat="1" ht="12.75">
      <c r="A4" s="7"/>
      <c r="B4" s="8" t="s">
        <v>2</v>
      </c>
      <c r="C4" s="8"/>
      <c r="D4" s="9"/>
      <c r="E4" s="10"/>
      <c r="F4" s="11"/>
      <c r="G4" s="12" t="s">
        <v>3</v>
      </c>
      <c r="H4" s="12"/>
      <c r="I4" s="13"/>
      <c r="J4" s="6"/>
      <c r="K4" s="14"/>
      <c r="L4" s="12" t="s">
        <v>4</v>
      </c>
      <c r="M4" s="12"/>
      <c r="N4" s="13"/>
    </row>
    <row r="5" spans="1:14" s="19" customFormat="1" ht="12.75">
      <c r="A5" s="16" t="s">
        <v>5</v>
      </c>
      <c r="B5" s="17" t="s">
        <v>103</v>
      </c>
      <c r="C5" s="17" t="s">
        <v>104</v>
      </c>
      <c r="D5" s="18" t="s">
        <v>7</v>
      </c>
      <c r="E5" s="10"/>
      <c r="F5" s="16" t="s">
        <v>5</v>
      </c>
      <c r="G5" s="17" t="str">
        <f>B5</f>
        <v>01/08 - 31/08</v>
      </c>
      <c r="H5" s="17" t="str">
        <f>C5</f>
        <v>01/01 - 31/08</v>
      </c>
      <c r="I5" s="18" t="s">
        <v>7</v>
      </c>
      <c r="J5" s="10"/>
      <c r="K5" s="16" t="s">
        <v>5</v>
      </c>
      <c r="L5" s="17" t="str">
        <f>B5</f>
        <v>01/08 - 31/08</v>
      </c>
      <c r="M5" s="17" t="str">
        <f>C5</f>
        <v>01/01 - 31/08</v>
      </c>
      <c r="N5" s="18" t="s">
        <v>7</v>
      </c>
    </row>
    <row r="6" spans="1:14" ht="12.75">
      <c r="A6" s="20" t="s">
        <v>8</v>
      </c>
      <c r="B6">
        <v>56</v>
      </c>
      <c r="C6">
        <v>356</v>
      </c>
      <c r="D6" s="21">
        <f>SUM(C6/C48)</f>
        <v>0.0024443330609778707</v>
      </c>
      <c r="E6" s="22"/>
      <c r="F6" s="20" t="s">
        <v>9</v>
      </c>
      <c r="G6" s="23">
        <v>1</v>
      </c>
      <c r="H6" s="23">
        <v>111</v>
      </c>
      <c r="I6" s="21">
        <f>SUM(H6/H48)</f>
        <v>0.00406563621712695</v>
      </c>
      <c r="J6" s="22"/>
      <c r="K6" s="20" t="s">
        <v>72</v>
      </c>
      <c r="L6">
        <v>0</v>
      </c>
      <c r="M6">
        <v>46</v>
      </c>
      <c r="N6" s="21">
        <f>SUM(M6/M22)</f>
        <v>0.01421068890948409</v>
      </c>
    </row>
    <row r="7" spans="1:14" ht="12.75">
      <c r="A7" s="20" t="s">
        <v>11</v>
      </c>
      <c r="B7">
        <v>359</v>
      </c>
      <c r="C7">
        <v>4661</v>
      </c>
      <c r="D7" s="21">
        <f>SUM(C7/C48)</f>
        <v>0.032002911228140044</v>
      </c>
      <c r="E7" s="22"/>
      <c r="F7" s="20" t="s">
        <v>12</v>
      </c>
      <c r="G7" s="23">
        <v>3</v>
      </c>
      <c r="H7" s="23">
        <v>57</v>
      </c>
      <c r="I7" s="21">
        <f>SUM(H7/H48)</f>
        <v>0.0020877591385246503</v>
      </c>
      <c r="J7" s="22"/>
      <c r="K7" s="20" t="s">
        <v>13</v>
      </c>
      <c r="L7">
        <v>21</v>
      </c>
      <c r="M7">
        <v>368</v>
      </c>
      <c r="N7" s="21">
        <f>SUM(M7/M22)</f>
        <v>0.11368551127587272</v>
      </c>
    </row>
    <row r="8" spans="1:14" ht="12.75">
      <c r="A8" s="20" t="s">
        <v>14</v>
      </c>
      <c r="B8">
        <v>482</v>
      </c>
      <c r="C8">
        <v>5403</v>
      </c>
      <c r="D8" s="21">
        <f>SUM(C8/C48)</f>
        <v>0.037097560473211895</v>
      </c>
      <c r="E8" s="22"/>
      <c r="F8" s="20" t="s">
        <v>15</v>
      </c>
      <c r="G8" s="23">
        <v>47</v>
      </c>
      <c r="H8" s="23">
        <v>953</v>
      </c>
      <c r="I8" s="21">
        <f>SUM(H8/H48)</f>
        <v>0.034905867701999854</v>
      </c>
      <c r="J8" s="22"/>
      <c r="K8" s="20" t="s">
        <v>16</v>
      </c>
      <c r="L8">
        <v>16</v>
      </c>
      <c r="M8">
        <v>173</v>
      </c>
      <c r="N8" s="21">
        <f>SUM(M8/M22)</f>
        <v>0.05344454742045104</v>
      </c>
    </row>
    <row r="9" spans="1:14" ht="12.75">
      <c r="A9" s="24" t="s">
        <v>17</v>
      </c>
      <c r="B9">
        <v>0</v>
      </c>
      <c r="C9">
        <v>0</v>
      </c>
      <c r="D9" s="21">
        <f>SUM(C9/C48)</f>
        <v>0</v>
      </c>
      <c r="E9" s="22"/>
      <c r="F9" s="20" t="s">
        <v>29</v>
      </c>
      <c r="G9" s="23">
        <v>0</v>
      </c>
      <c r="H9" s="23">
        <v>25</v>
      </c>
      <c r="I9" s="21">
        <f>SUM(H9/H49)</f>
        <v>0.0006476012848409491</v>
      </c>
      <c r="J9" s="22"/>
      <c r="K9" s="20" t="s">
        <v>19</v>
      </c>
      <c r="L9">
        <v>6</v>
      </c>
      <c r="M9">
        <v>223</v>
      </c>
      <c r="N9" s="21">
        <f>SUM(M9/M22)</f>
        <v>0.0688909484090207</v>
      </c>
    </row>
    <row r="10" spans="1:14" ht="12.75">
      <c r="A10" s="20" t="s">
        <v>9</v>
      </c>
      <c r="B10">
        <v>17</v>
      </c>
      <c r="C10">
        <v>1286</v>
      </c>
      <c r="D10" s="21">
        <f>SUM(C10/C48)</f>
        <v>0.008829809877577364</v>
      </c>
      <c r="E10" s="22"/>
      <c r="F10" s="20" t="s">
        <v>18</v>
      </c>
      <c r="G10" s="23">
        <v>36</v>
      </c>
      <c r="H10" s="23">
        <v>1162</v>
      </c>
      <c r="I10" s="21">
        <f>SUM(H10/H48)</f>
        <v>0.0425609845432569</v>
      </c>
      <c r="J10" s="22"/>
      <c r="K10" s="20" t="s">
        <v>21</v>
      </c>
      <c r="L10">
        <v>15</v>
      </c>
      <c r="M10">
        <v>259</v>
      </c>
      <c r="N10" s="21">
        <f>SUM(M10/M22)</f>
        <v>0.08001235712079086</v>
      </c>
    </row>
    <row r="11" spans="1:14" ht="12.75">
      <c r="A11" s="20" t="s">
        <v>22</v>
      </c>
      <c r="B11">
        <v>1</v>
      </c>
      <c r="C11">
        <v>157</v>
      </c>
      <c r="D11" s="21">
        <f>SUM(C11/C48)</f>
        <v>0.0010779783443076564</v>
      </c>
      <c r="E11" s="22"/>
      <c r="F11" s="20" t="s">
        <v>20</v>
      </c>
      <c r="G11" s="23">
        <v>274</v>
      </c>
      <c r="H11" s="23">
        <v>5652</v>
      </c>
      <c r="I11" s="21">
        <f>SUM(H11/H48)</f>
        <v>0.20701780089370742</v>
      </c>
      <c r="J11" s="22"/>
      <c r="K11" s="20" t="s">
        <v>24</v>
      </c>
      <c r="L11">
        <v>6</v>
      </c>
      <c r="M11">
        <v>248</v>
      </c>
      <c r="N11" s="21">
        <f>SUM(M11/M22)</f>
        <v>0.07661414890330553</v>
      </c>
    </row>
    <row r="12" spans="1:14" ht="12.75">
      <c r="A12" s="20" t="s">
        <v>15</v>
      </c>
      <c r="B12">
        <v>88</v>
      </c>
      <c r="C12">
        <v>2261</v>
      </c>
      <c r="D12" s="21">
        <f>SUM(C12/C48)</f>
        <v>0.015524261378851026</v>
      </c>
      <c r="E12" s="22"/>
      <c r="F12" s="20" t="s">
        <v>23</v>
      </c>
      <c r="G12" s="23">
        <v>53</v>
      </c>
      <c r="H12" s="23">
        <v>1698</v>
      </c>
      <c r="I12" s="21">
        <f>SUM(H12/H48)</f>
        <v>0.062193245916050105</v>
      </c>
      <c r="J12" s="22"/>
      <c r="K12" s="20" t="s">
        <v>26</v>
      </c>
      <c r="L12">
        <v>9</v>
      </c>
      <c r="M12">
        <v>227</v>
      </c>
      <c r="N12" s="21">
        <f>SUM(M12/M22)</f>
        <v>0.07012666048810627</v>
      </c>
    </row>
    <row r="13" spans="1:14" ht="13.5" customHeight="1">
      <c r="A13" s="20" t="s">
        <v>27</v>
      </c>
      <c r="B13">
        <v>12</v>
      </c>
      <c r="C13">
        <v>455</v>
      </c>
      <c r="D13" s="21">
        <f>SUM(C13/C48)</f>
        <v>0.0031240773672610426</v>
      </c>
      <c r="E13" s="22"/>
      <c r="F13" s="20" t="s">
        <v>25</v>
      </c>
      <c r="G13" s="23">
        <v>43</v>
      </c>
      <c r="H13" s="23">
        <v>845</v>
      </c>
      <c r="I13" s="21">
        <f>SUM(H13/H48)</f>
        <v>0.030950113544795252</v>
      </c>
      <c r="J13" s="22"/>
      <c r="K13" s="20" t="s">
        <v>28</v>
      </c>
      <c r="L13">
        <v>5</v>
      </c>
      <c r="M13">
        <v>185</v>
      </c>
      <c r="N13" s="21">
        <f>SUM(M13/M22)</f>
        <v>0.05715168365770775</v>
      </c>
    </row>
    <row r="14" spans="1:14" ht="12.75">
      <c r="A14" s="20" t="s">
        <v>29</v>
      </c>
      <c r="B14">
        <v>3</v>
      </c>
      <c r="C14">
        <v>39</v>
      </c>
      <c r="D14" s="21">
        <f>SUM(C14/C48)</f>
        <v>0.0002677780600509465</v>
      </c>
      <c r="E14" s="22"/>
      <c r="F14" s="20" t="s">
        <v>19</v>
      </c>
      <c r="G14" s="23">
        <v>15</v>
      </c>
      <c r="H14" s="23">
        <v>141</v>
      </c>
      <c r="I14" s="21">
        <f>SUM(H14/H48)</f>
        <v>0.00516445681635045</v>
      </c>
      <c r="J14" s="22"/>
      <c r="K14" s="20" t="s">
        <v>30</v>
      </c>
      <c r="L14">
        <v>5</v>
      </c>
      <c r="M14">
        <v>168</v>
      </c>
      <c r="N14" s="21">
        <f>SUM(M14/M22)</f>
        <v>0.051899907321594066</v>
      </c>
    </row>
    <row r="15" spans="1:14" ht="12.75">
      <c r="A15" s="20" t="s">
        <v>18</v>
      </c>
      <c r="B15">
        <v>75</v>
      </c>
      <c r="C15">
        <v>1833</v>
      </c>
      <c r="D15" s="21">
        <f>SUM(C15/C48)</f>
        <v>0.012585568822394486</v>
      </c>
      <c r="E15" s="22"/>
      <c r="F15" s="20" t="s">
        <v>21</v>
      </c>
      <c r="G15" s="23">
        <v>9</v>
      </c>
      <c r="H15" s="23">
        <v>90</v>
      </c>
      <c r="I15" s="21">
        <f>SUM(H15/H48)</f>
        <v>0.0032964617976705005</v>
      </c>
      <c r="J15" s="22"/>
      <c r="K15" s="20" t="s">
        <v>32</v>
      </c>
      <c r="L15">
        <v>42</v>
      </c>
      <c r="M15">
        <v>627</v>
      </c>
      <c r="N15" s="21">
        <f>SUM(M15/M22)</f>
        <v>0.1936978683966636</v>
      </c>
    </row>
    <row r="16" spans="1:14" ht="12.75">
      <c r="A16" s="20" t="s">
        <v>20</v>
      </c>
      <c r="B16">
        <v>483</v>
      </c>
      <c r="C16">
        <v>18046</v>
      </c>
      <c r="D16" s="21">
        <f>SUM(C16/C48)</f>
        <v>0.12390571465844565</v>
      </c>
      <c r="E16" s="22"/>
      <c r="F16" s="20" t="s">
        <v>73</v>
      </c>
      <c r="G16" s="23">
        <v>1</v>
      </c>
      <c r="H16" s="23">
        <v>36</v>
      </c>
      <c r="I16" s="21">
        <f>SUM(H16/H48)</f>
        <v>0.0013185847190682002</v>
      </c>
      <c r="J16" s="22"/>
      <c r="K16" s="20" t="s">
        <v>34</v>
      </c>
      <c r="L16">
        <v>44</v>
      </c>
      <c r="M16">
        <v>524</v>
      </c>
      <c r="N16" s="21">
        <f>SUM(M16/M22)</f>
        <v>0.16187828236021007</v>
      </c>
    </row>
    <row r="17" spans="1:14" ht="12.75">
      <c r="A17" s="20" t="s">
        <v>23</v>
      </c>
      <c r="B17">
        <v>463</v>
      </c>
      <c r="C17">
        <v>12176</v>
      </c>
      <c r="D17" s="21">
        <f>SUM(C17/C48)</f>
        <v>0.08360168356872627</v>
      </c>
      <c r="E17" s="22"/>
      <c r="F17" s="24" t="s">
        <v>31</v>
      </c>
      <c r="G17" s="23">
        <v>10</v>
      </c>
      <c r="H17" s="23">
        <v>390</v>
      </c>
      <c r="I17" s="21">
        <f>SUM(H17/H48)</f>
        <v>0.014284667789905501</v>
      </c>
      <c r="J17" s="22"/>
      <c r="K17" s="20" t="s">
        <v>36</v>
      </c>
      <c r="L17">
        <v>0</v>
      </c>
      <c r="M17">
        <v>1</v>
      </c>
      <c r="N17" s="21">
        <f>SUM(M17/M22)</f>
        <v>0.00030892801977139327</v>
      </c>
    </row>
    <row r="18" spans="1:14" ht="12.75">
      <c r="A18" s="20" t="s">
        <v>37</v>
      </c>
      <c r="B18">
        <v>137</v>
      </c>
      <c r="C18">
        <v>2956</v>
      </c>
      <c r="D18" s="21">
        <f>SUM(C18/C48)</f>
        <v>0.02029620373104097</v>
      </c>
      <c r="E18" s="22"/>
      <c r="F18" s="24" t="s">
        <v>33</v>
      </c>
      <c r="G18" s="23">
        <v>11</v>
      </c>
      <c r="H18" s="23">
        <v>588</v>
      </c>
      <c r="I18" s="21">
        <f>SUM(H18/H48)</f>
        <v>0.0215368837447806</v>
      </c>
      <c r="J18" s="22"/>
      <c r="K18" s="20" t="s">
        <v>39</v>
      </c>
      <c r="L18">
        <v>16</v>
      </c>
      <c r="M18">
        <v>188</v>
      </c>
      <c r="N18" s="21">
        <f>SUM(M18/M22)</f>
        <v>0.05807846771702194</v>
      </c>
    </row>
    <row r="19" spans="1:14" ht="12.75">
      <c r="A19" s="20" t="s">
        <v>25</v>
      </c>
      <c r="B19">
        <v>182</v>
      </c>
      <c r="C19">
        <v>5213</v>
      </c>
      <c r="D19" s="21">
        <f>SUM(C19/C48)</f>
        <v>0.03579300069347652</v>
      </c>
      <c r="E19" s="22"/>
      <c r="F19" s="24" t="s">
        <v>35</v>
      </c>
      <c r="G19" s="23">
        <v>2</v>
      </c>
      <c r="H19" s="23">
        <v>35</v>
      </c>
      <c r="I19" s="21">
        <f>SUM(H19/H48)</f>
        <v>0.00128195736576075</v>
      </c>
      <c r="J19" s="22"/>
      <c r="K19" s="20"/>
      <c r="L19" s="25"/>
      <c r="M19" s="25"/>
      <c r="N19" s="21"/>
    </row>
    <row r="20" spans="1:14" ht="12.75">
      <c r="A20" s="20" t="s">
        <v>19</v>
      </c>
      <c r="B20">
        <v>0</v>
      </c>
      <c r="C20">
        <v>0</v>
      </c>
      <c r="D20" s="21">
        <f>SUM(C20/C48)</f>
        <v>0</v>
      </c>
      <c r="E20" s="22"/>
      <c r="F20" s="20" t="s">
        <v>38</v>
      </c>
      <c r="G20" s="23">
        <v>1</v>
      </c>
      <c r="H20" s="23">
        <v>69</v>
      </c>
      <c r="I20" s="21">
        <f>SUM(H20/H48)</f>
        <v>0.0025272873782140504</v>
      </c>
      <c r="J20" s="22"/>
      <c r="K20" s="20"/>
      <c r="L20" s="25"/>
      <c r="M20" s="25"/>
      <c r="N20" s="21"/>
    </row>
    <row r="21" spans="1:14" ht="12.75">
      <c r="A21" s="20" t="s">
        <v>40</v>
      </c>
      <c r="B21">
        <v>17</v>
      </c>
      <c r="C21">
        <v>378</v>
      </c>
      <c r="D21" s="21">
        <f>SUM(C21/C48)</f>
        <v>0.0025953873512630198</v>
      </c>
      <c r="E21" s="22"/>
      <c r="F21" s="20" t="s">
        <v>26</v>
      </c>
      <c r="G21" s="23">
        <v>44</v>
      </c>
      <c r="H21" s="23">
        <v>1509</v>
      </c>
      <c r="I21" s="21">
        <f>SUM(H21/H48)</f>
        <v>0.055270676140942054</v>
      </c>
      <c r="J21" s="22"/>
      <c r="K21" s="26"/>
      <c r="L21" s="27"/>
      <c r="M21" s="27"/>
      <c r="N21" s="28"/>
    </row>
    <row r="22" spans="1:17" ht="12.75">
      <c r="A22" s="20" t="s">
        <v>73</v>
      </c>
      <c r="B22">
        <v>1</v>
      </c>
      <c r="C22">
        <v>78</v>
      </c>
      <c r="D22" s="21">
        <f>SUM(C22/C49)</f>
        <v>0.0004460558370409342</v>
      </c>
      <c r="E22" s="22"/>
      <c r="F22" s="20" t="s">
        <v>28</v>
      </c>
      <c r="G22" s="23">
        <v>12</v>
      </c>
      <c r="H22" s="23">
        <v>1039</v>
      </c>
      <c r="I22" s="21">
        <f>SUM(H22/H48)</f>
        <v>0.03805582008644055</v>
      </c>
      <c r="J22" s="22"/>
      <c r="K22" s="29" t="str">
        <f>F48</f>
        <v>Total AUGUST 2008</v>
      </c>
      <c r="L22" s="10">
        <f>SUM(L6:L21)</f>
        <v>185</v>
      </c>
      <c r="M22" s="30">
        <f>SUM(M6:M21)</f>
        <v>3237</v>
      </c>
      <c r="N22" s="28"/>
      <c r="P22" s="31"/>
      <c r="Q22" s="31"/>
    </row>
    <row r="23" spans="1:17" ht="12.75">
      <c r="A23" s="20" t="s">
        <v>31</v>
      </c>
      <c r="B23">
        <v>192</v>
      </c>
      <c r="C23">
        <v>3530</v>
      </c>
      <c r="D23" s="21">
        <f>SUM(C23/C48)</f>
        <v>0.02423734748666259</v>
      </c>
      <c r="E23" s="22"/>
      <c r="F23" s="20" t="s">
        <v>41</v>
      </c>
      <c r="G23" s="23">
        <v>22</v>
      </c>
      <c r="H23" s="23">
        <v>2290</v>
      </c>
      <c r="I23" s="21">
        <f>SUM(H23/H48)</f>
        <v>0.08387663907406051</v>
      </c>
      <c r="J23" s="22"/>
      <c r="K23" s="29" t="str">
        <f>F49</f>
        <v>Total AUGUST 2007</v>
      </c>
      <c r="L23" s="10">
        <v>360</v>
      </c>
      <c r="M23" s="30">
        <v>4405</v>
      </c>
      <c r="N23" s="28"/>
      <c r="P23" s="32"/>
      <c r="Q23" s="32"/>
    </row>
    <row r="24" spans="1:17" ht="12.75">
      <c r="A24" s="20" t="s">
        <v>33</v>
      </c>
      <c r="B24">
        <v>7</v>
      </c>
      <c r="C24">
        <v>1396</v>
      </c>
      <c r="D24" s="21">
        <f>SUM(C24/C48)</f>
        <v>0.00958508132900311</v>
      </c>
      <c r="E24" s="22"/>
      <c r="F24" s="20" t="s">
        <v>42</v>
      </c>
      <c r="G24" s="23">
        <v>62</v>
      </c>
      <c r="H24" s="23">
        <v>832</v>
      </c>
      <c r="I24" s="21">
        <f>SUM(H24/H48)</f>
        <v>0.030473957951798403</v>
      </c>
      <c r="J24" s="22"/>
      <c r="K24" s="29" t="str">
        <f>F50</f>
        <v>2008 change 2007</v>
      </c>
      <c r="L24" s="32">
        <f>SUM(L22-L23)</f>
        <v>-175</v>
      </c>
      <c r="M24" s="32">
        <f>SUM(M22-M23)</f>
        <v>-1168</v>
      </c>
      <c r="N24" s="28"/>
      <c r="P24" s="33"/>
      <c r="Q24" s="33"/>
    </row>
    <row r="25" spans="1:14" ht="12.75">
      <c r="A25" s="20" t="s">
        <v>44</v>
      </c>
      <c r="B25">
        <v>20</v>
      </c>
      <c r="C25">
        <v>1018</v>
      </c>
      <c r="D25" s="21">
        <f>SUM(C25/C48)</f>
        <v>0.00698969397774009</v>
      </c>
      <c r="E25" s="22"/>
      <c r="F25" s="24" t="s">
        <v>43</v>
      </c>
      <c r="G25" s="23">
        <v>0</v>
      </c>
      <c r="H25" s="23">
        <v>2</v>
      </c>
      <c r="I25" s="21">
        <f>SUM(H25/H48)</f>
        <v>7.32547066149E-05</v>
      </c>
      <c r="J25" s="22"/>
      <c r="K25" s="29" t="str">
        <f>F51</f>
        <v>% change 2008 - 2007</v>
      </c>
      <c r="L25" s="33">
        <f>SUM((L22-L23)/L23)</f>
        <v>-0.4861111111111111</v>
      </c>
      <c r="M25" s="33">
        <f>SUM((M22-M23)/M23)</f>
        <v>-0.26515323496027243</v>
      </c>
      <c r="N25" s="28"/>
    </row>
    <row r="26" spans="1:14" ht="12.75">
      <c r="A26" s="20" t="s">
        <v>38</v>
      </c>
      <c r="B26">
        <v>147</v>
      </c>
      <c r="C26">
        <v>4254</v>
      </c>
      <c r="D26" s="21">
        <f>SUM(C26/C48)</f>
        <v>0.02920840685786478</v>
      </c>
      <c r="E26" s="22"/>
      <c r="F26" s="20" t="s">
        <v>30</v>
      </c>
      <c r="G26" s="23">
        <v>31</v>
      </c>
      <c r="H26" s="23">
        <v>1418</v>
      </c>
      <c r="I26" s="21">
        <f>SUM(H26/H48)</f>
        <v>0.051937586989964105</v>
      </c>
      <c r="J26" s="22"/>
      <c r="K26" s="29"/>
      <c r="L26" s="33"/>
      <c r="M26" s="33"/>
      <c r="N26" s="28"/>
    </row>
    <row r="27" spans="1:14" ht="12.75">
      <c r="A27" s="20" t="s">
        <v>46</v>
      </c>
      <c r="B27">
        <v>76</v>
      </c>
      <c r="C27">
        <v>3984</v>
      </c>
      <c r="D27" s="21">
        <f>SUM(C27/C48)</f>
        <v>0.027354558749819766</v>
      </c>
      <c r="E27" s="22"/>
      <c r="F27" s="20" t="s">
        <v>94</v>
      </c>
      <c r="G27" s="23">
        <v>0</v>
      </c>
      <c r="H27" s="23">
        <v>16</v>
      </c>
      <c r="I27" s="21">
        <f>SUM(H27/H49)</f>
        <v>0.00041446482229820747</v>
      </c>
      <c r="J27" s="22"/>
      <c r="K27" s="29"/>
      <c r="L27" s="33"/>
      <c r="M27" s="33"/>
      <c r="N27" s="28"/>
    </row>
    <row r="28" spans="1:14" ht="12.75">
      <c r="A28" s="20" t="s">
        <v>48</v>
      </c>
      <c r="B28">
        <v>0</v>
      </c>
      <c r="C28">
        <v>1</v>
      </c>
      <c r="D28" s="21">
        <f>SUM(C28/C48)</f>
        <v>6.866104103870423E-06</v>
      </c>
      <c r="E28" s="22"/>
      <c r="F28" s="20" t="s">
        <v>45</v>
      </c>
      <c r="G28" s="23">
        <v>2</v>
      </c>
      <c r="H28" s="23">
        <v>60</v>
      </c>
      <c r="I28" s="21">
        <f>SUM(H28/H48)</f>
        <v>0.0021976411984470003</v>
      </c>
      <c r="J28" s="22"/>
      <c r="K28" s="34"/>
      <c r="L28" s="35"/>
      <c r="M28" s="35"/>
      <c r="N28" s="36"/>
    </row>
    <row r="29" spans="1:12" ht="12.75">
      <c r="A29" s="20" t="s">
        <v>50</v>
      </c>
      <c r="B29">
        <v>60</v>
      </c>
      <c r="C29">
        <v>1061</v>
      </c>
      <c r="D29" s="21">
        <f>SUM(C29/C48)</f>
        <v>0.007284936454206518</v>
      </c>
      <c r="E29" s="22"/>
      <c r="F29" s="20" t="s">
        <v>47</v>
      </c>
      <c r="G29" s="23">
        <v>0</v>
      </c>
      <c r="H29" s="23">
        <v>67</v>
      </c>
      <c r="I29" s="21">
        <f>SUM(H29/H48)</f>
        <v>0.00245403267159915</v>
      </c>
      <c r="J29" s="22"/>
      <c r="L29" s="19"/>
    </row>
    <row r="30" spans="1:14" ht="12.75">
      <c r="A30" s="20" t="s">
        <v>28</v>
      </c>
      <c r="B30">
        <v>81</v>
      </c>
      <c r="C30">
        <v>1837</v>
      </c>
      <c r="D30" s="21">
        <f>SUM(C30/C48)</f>
        <v>0.012613033238809968</v>
      </c>
      <c r="E30" s="22"/>
      <c r="F30" s="20" t="s">
        <v>49</v>
      </c>
      <c r="G30" s="23">
        <v>79</v>
      </c>
      <c r="H30" s="23">
        <v>3310</v>
      </c>
      <c r="I30" s="21">
        <f>SUM(H30/H48)</f>
        <v>0.12123653944765951</v>
      </c>
      <c r="K30" s="14"/>
      <c r="L30" s="12" t="s">
        <v>52</v>
      </c>
      <c r="M30" s="12"/>
      <c r="N30" s="13"/>
    </row>
    <row r="31" spans="1:14" ht="12.75">
      <c r="A31" s="20" t="s">
        <v>41</v>
      </c>
      <c r="B31">
        <v>204</v>
      </c>
      <c r="C31">
        <v>10959</v>
      </c>
      <c r="D31" s="21">
        <f>SUM(C31/C48)</f>
        <v>0.07524563487431596</v>
      </c>
      <c r="E31" s="22"/>
      <c r="F31" s="20" t="s">
        <v>51</v>
      </c>
      <c r="G31" s="23">
        <v>123</v>
      </c>
      <c r="H31" s="23">
        <v>3851</v>
      </c>
      <c r="I31" s="21">
        <f>SUM(H31/H48)</f>
        <v>0.14105193758698997</v>
      </c>
      <c r="K31" s="16" t="s">
        <v>5</v>
      </c>
      <c r="L31" s="17" t="str">
        <f>B5</f>
        <v>01/08 - 31/08</v>
      </c>
      <c r="M31" s="17" t="str">
        <f>C5</f>
        <v>01/01 - 31/08</v>
      </c>
      <c r="N31" s="18" t="s">
        <v>7</v>
      </c>
    </row>
    <row r="32" spans="1:14" ht="12.75">
      <c r="A32" s="20" t="s">
        <v>53</v>
      </c>
      <c r="B32">
        <v>1</v>
      </c>
      <c r="C32">
        <v>9</v>
      </c>
      <c r="D32" s="21">
        <f>SUM(C32/C48)</f>
        <v>6.17949369348338E-05</v>
      </c>
      <c r="E32" s="22"/>
      <c r="F32" s="20" t="s">
        <v>36</v>
      </c>
      <c r="G32" s="23">
        <v>64</v>
      </c>
      <c r="H32" s="23">
        <v>1056</v>
      </c>
      <c r="I32" s="21">
        <f>SUM(H32/H48)</f>
        <v>0.038678485092667206</v>
      </c>
      <c r="K32" s="20" t="s">
        <v>54</v>
      </c>
      <c r="L32">
        <v>0</v>
      </c>
      <c r="M32">
        <v>0</v>
      </c>
      <c r="N32" s="21">
        <f>SUM(M32/M48)</f>
        <v>0</v>
      </c>
    </row>
    <row r="33" spans="1:14" ht="12.75">
      <c r="A33" s="20" t="s">
        <v>42</v>
      </c>
      <c r="B33">
        <v>176</v>
      </c>
      <c r="C33">
        <v>5265</v>
      </c>
      <c r="D33" s="21">
        <f>SUM(C33/C48)</f>
        <v>0.03615003810687778</v>
      </c>
      <c r="E33" s="22"/>
      <c r="F33" s="20"/>
      <c r="I33" s="21"/>
      <c r="K33" s="20" t="s">
        <v>56</v>
      </c>
      <c r="L33">
        <v>0</v>
      </c>
      <c r="M33">
        <v>0</v>
      </c>
      <c r="N33" s="21">
        <f>SUM(M33/M48)</f>
        <v>0</v>
      </c>
    </row>
    <row r="34" spans="1:14" ht="12.75">
      <c r="A34" s="39" t="s">
        <v>55</v>
      </c>
      <c r="B34">
        <v>0</v>
      </c>
      <c r="C34">
        <v>54</v>
      </c>
      <c r="D34" s="21">
        <f>SUM(C34/C48)</f>
        <v>0.00037076962160900284</v>
      </c>
      <c r="E34" s="22"/>
      <c r="F34" s="39"/>
      <c r="G34" s="40"/>
      <c r="H34" s="40"/>
      <c r="I34" s="41"/>
      <c r="J34" s="22"/>
      <c r="K34" s="20" t="s">
        <v>13</v>
      </c>
      <c r="L34">
        <v>4</v>
      </c>
      <c r="M34">
        <v>74</v>
      </c>
      <c r="N34" s="21">
        <f>SUM(M34/M48)</f>
        <v>0.25517241379310346</v>
      </c>
    </row>
    <row r="35" spans="1:14" ht="12.75">
      <c r="A35" s="20" t="s">
        <v>30</v>
      </c>
      <c r="B35">
        <v>153</v>
      </c>
      <c r="C35">
        <v>5851</v>
      </c>
      <c r="D35" s="21">
        <f>SUM(C35/C48)</f>
        <v>0.040173575111745845</v>
      </c>
      <c r="E35" s="22"/>
      <c r="F35" s="39"/>
      <c r="G35" s="40"/>
      <c r="H35" s="40"/>
      <c r="I35" s="42"/>
      <c r="J35" s="22"/>
      <c r="K35" s="20" t="s">
        <v>24</v>
      </c>
      <c r="L35">
        <v>0</v>
      </c>
      <c r="M35">
        <v>0</v>
      </c>
      <c r="N35" s="21">
        <f>SUM(M35/M48)</f>
        <v>0</v>
      </c>
    </row>
    <row r="36" spans="1:14" ht="12.75">
      <c r="A36" s="20" t="s">
        <v>57</v>
      </c>
      <c r="B36">
        <v>14</v>
      </c>
      <c r="C36">
        <v>871</v>
      </c>
      <c r="D36" s="21">
        <f>SUM(C36/C48)</f>
        <v>0.005980376674471139</v>
      </c>
      <c r="E36" s="22"/>
      <c r="F36" s="39"/>
      <c r="G36" s="43"/>
      <c r="H36" s="43"/>
      <c r="I36" s="21"/>
      <c r="K36" s="20" t="s">
        <v>46</v>
      </c>
      <c r="L36">
        <v>0</v>
      </c>
      <c r="M36">
        <v>1</v>
      </c>
      <c r="N36" s="21">
        <f>SUM(M36/M48)</f>
        <v>0.0034482758620689655</v>
      </c>
    </row>
    <row r="37" spans="1:14" ht="12.75">
      <c r="A37" s="20" t="s">
        <v>45</v>
      </c>
      <c r="B37">
        <v>136</v>
      </c>
      <c r="C37">
        <v>2539</v>
      </c>
      <c r="D37" s="21">
        <f>SUM(C37/C48)</f>
        <v>0.017433038319727003</v>
      </c>
      <c r="E37" s="22"/>
      <c r="F37" s="39"/>
      <c r="G37" s="40"/>
      <c r="H37" s="40"/>
      <c r="I37" s="42"/>
      <c r="K37" s="20" t="s">
        <v>32</v>
      </c>
      <c r="L37">
        <v>0</v>
      </c>
      <c r="M37">
        <v>88</v>
      </c>
      <c r="N37" s="21">
        <f>SUM(M37/M48)</f>
        <v>0.30344827586206896</v>
      </c>
    </row>
    <row r="38" spans="1:14" ht="12.75">
      <c r="A38" s="20" t="s">
        <v>58</v>
      </c>
      <c r="B38">
        <v>269</v>
      </c>
      <c r="C38">
        <v>4281</v>
      </c>
      <c r="D38" s="21">
        <f>SUM(C38/C48)</f>
        <v>0.02939379166866928</v>
      </c>
      <c r="E38" s="22"/>
      <c r="F38" s="39"/>
      <c r="G38" s="40"/>
      <c r="H38" s="40"/>
      <c r="I38" s="42"/>
      <c r="K38" s="20" t="s">
        <v>61</v>
      </c>
      <c r="L38">
        <v>0</v>
      </c>
      <c r="M38">
        <v>0</v>
      </c>
      <c r="N38" s="21">
        <f>SUM(M38/M48)</f>
        <v>0</v>
      </c>
    </row>
    <row r="39" spans="1:14" ht="12.75">
      <c r="A39" s="20" t="s">
        <v>60</v>
      </c>
      <c r="B39">
        <v>0</v>
      </c>
      <c r="C39">
        <v>0</v>
      </c>
      <c r="D39" s="21">
        <f>SUM(C39/C48)</f>
        <v>0</v>
      </c>
      <c r="E39" s="22"/>
      <c r="F39" s="39"/>
      <c r="G39" s="40"/>
      <c r="H39" s="40"/>
      <c r="I39" s="42"/>
      <c r="J39" s="47"/>
      <c r="K39" s="20" t="s">
        <v>34</v>
      </c>
      <c r="L39">
        <v>0</v>
      </c>
      <c r="M39">
        <v>21</v>
      </c>
      <c r="N39" s="21">
        <f>SUM(M39/M49)</f>
        <v>0.10714285714285714</v>
      </c>
    </row>
    <row r="40" spans="1:14" ht="12.75">
      <c r="A40" s="20" t="s">
        <v>62</v>
      </c>
      <c r="B40">
        <v>28</v>
      </c>
      <c r="C40">
        <v>347</v>
      </c>
      <c r="D40" s="21">
        <f>SUM(C40/C48)</f>
        <v>0.0023825381240430367</v>
      </c>
      <c r="E40" s="22"/>
      <c r="F40" s="39"/>
      <c r="G40" s="40"/>
      <c r="H40" s="40"/>
      <c r="I40" s="42"/>
      <c r="J40" s="50"/>
      <c r="K40" s="20" t="s">
        <v>63</v>
      </c>
      <c r="L40">
        <v>0</v>
      </c>
      <c r="M40">
        <v>0</v>
      </c>
      <c r="N40" s="21">
        <f>SUM(M40/M48)</f>
        <v>0</v>
      </c>
    </row>
    <row r="41" spans="1:14" ht="12.75">
      <c r="A41" s="20" t="s">
        <v>47</v>
      </c>
      <c r="B41">
        <v>68</v>
      </c>
      <c r="C41">
        <v>2824</v>
      </c>
      <c r="D41" s="21">
        <f>SUM(C41/C48)</f>
        <v>0.019389877989330073</v>
      </c>
      <c r="E41" s="22"/>
      <c r="F41" s="20"/>
      <c r="G41" s="43"/>
      <c r="H41" s="43"/>
      <c r="I41" s="44"/>
      <c r="J41" s="31"/>
      <c r="K41" s="20" t="s">
        <v>39</v>
      </c>
      <c r="L41">
        <v>1</v>
      </c>
      <c r="M41">
        <v>106</v>
      </c>
      <c r="N41" s="21">
        <f>SUM(M41/M48)</f>
        <v>0.36551724137931035</v>
      </c>
    </row>
    <row r="42" spans="1:14" ht="12.75">
      <c r="A42" s="20" t="s">
        <v>64</v>
      </c>
      <c r="B42">
        <v>0</v>
      </c>
      <c r="C42">
        <v>0</v>
      </c>
      <c r="D42" s="21">
        <f>SUM(C42/C48)</f>
        <v>0</v>
      </c>
      <c r="E42" s="22"/>
      <c r="F42" s="20"/>
      <c r="G42" s="45"/>
      <c r="H42" s="45"/>
      <c r="I42" s="46"/>
      <c r="J42" s="31"/>
      <c r="K42" s="26"/>
      <c r="N42" s="51"/>
    </row>
    <row r="43" spans="1:14" ht="12.75">
      <c r="A43" s="20" t="s">
        <v>49</v>
      </c>
      <c r="B43">
        <v>581</v>
      </c>
      <c r="C43">
        <v>20669</v>
      </c>
      <c r="D43" s="21">
        <f>SUM(C43/C48)</f>
        <v>0.14191550572289777</v>
      </c>
      <c r="E43" s="22"/>
      <c r="F43" s="39"/>
      <c r="G43" s="48"/>
      <c r="H43" s="48"/>
      <c r="I43" s="49"/>
      <c r="J43" s="31"/>
      <c r="K43" s="26"/>
      <c r="N43" s="51"/>
    </row>
    <row r="44" spans="1:14" ht="12.75">
      <c r="A44" s="20" t="s">
        <v>51</v>
      </c>
      <c r="B44">
        <v>507</v>
      </c>
      <c r="C44">
        <v>15346</v>
      </c>
      <c r="D44" s="21">
        <f>SUM(C44/C48)</f>
        <v>0.1053672335779955</v>
      </c>
      <c r="E44" s="52"/>
      <c r="F44" s="39"/>
      <c r="G44" s="48"/>
      <c r="H44" s="48"/>
      <c r="I44" s="49"/>
      <c r="J44" s="47"/>
      <c r="K44" s="26"/>
      <c r="N44" s="51"/>
    </row>
    <row r="45" spans="1:14" ht="12.75">
      <c r="A45" s="20" t="s">
        <v>34</v>
      </c>
      <c r="B45">
        <v>44</v>
      </c>
      <c r="C45">
        <v>2748</v>
      </c>
      <c r="D45" s="21">
        <f>SUM(C45/C48)</f>
        <v>0.01886805407743592</v>
      </c>
      <c r="E45" s="10"/>
      <c r="F45" s="39"/>
      <c r="G45" s="48"/>
      <c r="H45" s="48"/>
      <c r="I45" s="49"/>
      <c r="J45" s="47"/>
      <c r="K45" s="26"/>
      <c r="N45" s="28"/>
    </row>
    <row r="46" spans="1:14" ht="12.75">
      <c r="A46" s="20" t="s">
        <v>36</v>
      </c>
      <c r="B46">
        <v>112</v>
      </c>
      <c r="C46">
        <v>1501</v>
      </c>
      <c r="D46" s="21">
        <f>SUM(C46/C48)</f>
        <v>0.010306022259909505</v>
      </c>
      <c r="E46" s="54"/>
      <c r="F46" s="39"/>
      <c r="G46" s="48"/>
      <c r="H46" s="48"/>
      <c r="I46" s="49"/>
      <c r="J46" s="10"/>
      <c r="K46" s="26"/>
      <c r="N46" s="28"/>
    </row>
    <row r="47" spans="1:14" ht="12.75">
      <c r="A47" s="53"/>
      <c r="C47" s="43"/>
      <c r="D47" s="21"/>
      <c r="E47" s="10"/>
      <c r="F47" s="39"/>
      <c r="G47" s="48"/>
      <c r="H47" s="48"/>
      <c r="I47" s="49"/>
      <c r="J47" s="56"/>
      <c r="K47" s="26"/>
      <c r="N47" s="28"/>
    </row>
    <row r="48" spans="1:14" ht="12.75">
      <c r="A48" s="29" t="s">
        <v>105</v>
      </c>
      <c r="B48" s="30">
        <f>SUM(B6:B47)</f>
        <v>5252</v>
      </c>
      <c r="C48" s="30">
        <f>SUM(C6:C46)</f>
        <v>145643</v>
      </c>
      <c r="D48" s="55"/>
      <c r="E48" s="10"/>
      <c r="F48" s="29" t="str">
        <f>A48</f>
        <v>Total AUGUST 2008</v>
      </c>
      <c r="G48" s="32">
        <f>SUM(G6:G32)</f>
        <v>945</v>
      </c>
      <c r="H48" s="32">
        <f>SUM(H6:H32)</f>
        <v>27302</v>
      </c>
      <c r="I48" s="44"/>
      <c r="J48" s="56"/>
      <c r="K48" s="29" t="str">
        <f>A48</f>
        <v>Total AUGUST 2008</v>
      </c>
      <c r="L48" s="30">
        <v>5</v>
      </c>
      <c r="M48" s="30">
        <f>SUM(M32:M41)</f>
        <v>290</v>
      </c>
      <c r="N48" s="28"/>
    </row>
    <row r="49" spans="1:14" ht="12.75">
      <c r="A49" s="29" t="s">
        <v>106</v>
      </c>
      <c r="B49" s="30">
        <v>8991</v>
      </c>
      <c r="C49" s="30">
        <v>174866</v>
      </c>
      <c r="D49" s="55"/>
      <c r="E49" s="56"/>
      <c r="F49" s="29" t="str">
        <f>A49</f>
        <v>Total AUGUST 2007</v>
      </c>
      <c r="G49" s="30">
        <v>2667</v>
      </c>
      <c r="H49" s="30">
        <v>38604</v>
      </c>
      <c r="I49" s="55"/>
      <c r="J49" s="56"/>
      <c r="K49" s="29" t="str">
        <f>A49</f>
        <v>Total AUGUST 2007</v>
      </c>
      <c r="L49" s="10">
        <v>5</v>
      </c>
      <c r="M49" s="10">
        <v>196</v>
      </c>
      <c r="N49" s="28"/>
    </row>
    <row r="50" spans="1:14" ht="12.75">
      <c r="A50" s="29" t="s">
        <v>67</v>
      </c>
      <c r="B50" s="32">
        <f>SUM(B48-B49)</f>
        <v>-3739</v>
      </c>
      <c r="C50" s="32">
        <f>SUM(C48-C49)</f>
        <v>-29223</v>
      </c>
      <c r="D50" s="55"/>
      <c r="E50" s="56"/>
      <c r="F50" s="29" t="str">
        <f>A50</f>
        <v>2008 change 2007</v>
      </c>
      <c r="G50" s="32">
        <f>SUM(G48-G49)</f>
        <v>-1722</v>
      </c>
      <c r="H50" s="32">
        <f>SUM(H48-H49)</f>
        <v>-11302</v>
      </c>
      <c r="I50" s="57"/>
      <c r="J50"/>
      <c r="K50" s="29" t="str">
        <f>A50</f>
        <v>2008 change 2007</v>
      </c>
      <c r="L50" s="32">
        <f>SUM(L48-L49)</f>
        <v>0</v>
      </c>
      <c r="M50" s="32">
        <f>SUM(M48-M49)</f>
        <v>94</v>
      </c>
      <c r="N50" s="28"/>
    </row>
    <row r="51" spans="1:14" ht="12.75">
      <c r="A51" s="29" t="s">
        <v>68</v>
      </c>
      <c r="B51" s="33">
        <f>SUM(B50/B49)</f>
        <v>-0.41586030474919367</v>
      </c>
      <c r="C51" s="33">
        <f>SUM(C50/C49)</f>
        <v>-0.16711653494675924</v>
      </c>
      <c r="D51" s="57"/>
      <c r="E51" s="61"/>
      <c r="F51" s="29" t="str">
        <f>A51</f>
        <v>% change 2008 - 2007</v>
      </c>
      <c r="G51" s="33">
        <f>G50/G49</f>
        <v>-0.6456692913385826</v>
      </c>
      <c r="H51" s="33">
        <f>H50/H49</f>
        <v>-0.29276758885089627</v>
      </c>
      <c r="I51" s="57"/>
      <c r="K51" s="29" t="str">
        <f>A51</f>
        <v>% change 2008 - 2007</v>
      </c>
      <c r="L51" s="33">
        <f>SUM(L50/L49)</f>
        <v>0</v>
      </c>
      <c r="M51" s="33">
        <f>SUM((M48-M49)/M49)</f>
        <v>0.47959183673469385</v>
      </c>
      <c r="N51" s="28"/>
    </row>
    <row r="52" spans="1:14" ht="12.75">
      <c r="A52" s="58"/>
      <c r="B52" s="59"/>
      <c r="C52" s="59"/>
      <c r="D52" s="60"/>
      <c r="E52" s="63"/>
      <c r="F52" s="34"/>
      <c r="G52" s="35"/>
      <c r="H52" s="35"/>
      <c r="I52" s="62"/>
      <c r="K52" s="58"/>
      <c r="L52" s="64"/>
      <c r="M52" s="64"/>
      <c r="N52" s="36"/>
    </row>
    <row r="53" spans="1:14" ht="12.75">
      <c r="A53" s="63"/>
      <c r="B53" s="63"/>
      <c r="C53" s="63"/>
      <c r="D53" s="63"/>
      <c r="E53" s="63"/>
      <c r="F53" s="63"/>
      <c r="K53" s="27"/>
      <c r="L53" s="27"/>
      <c r="M53" s="27"/>
      <c r="N53" s="65"/>
    </row>
    <row r="54" ht="12.75">
      <c r="E54" s="66"/>
    </row>
    <row r="58" ht="12.75">
      <c r="E58" s="63"/>
    </row>
    <row r="63" ht="12.75">
      <c r="E63" s="19"/>
    </row>
    <row r="64" ht="12.75">
      <c r="E64" s="19"/>
    </row>
    <row r="65" ht="12.75">
      <c r="E65" s="19"/>
    </row>
    <row r="66" ht="12.75">
      <c r="E66" s="19"/>
    </row>
  </sheetData>
  <mergeCells count="5">
    <mergeCell ref="L30:N30"/>
    <mergeCell ref="A1:N1"/>
    <mergeCell ref="B4:D4"/>
    <mergeCell ref="G4:I4"/>
    <mergeCell ref="L4:N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6"/>
  <sheetViews>
    <sheetView zoomScale="65" zoomScaleNormal="65" workbookViewId="0" topLeftCell="A1">
      <selection activeCell="A1" sqref="A1:IV16384"/>
    </sheetView>
  </sheetViews>
  <sheetFormatPr defaultColWidth="9.140625" defaultRowHeight="12.75"/>
  <cols>
    <col min="1" max="1" width="29.421875" style="0" customWidth="1"/>
    <col min="2" max="2" width="15.140625" style="0" customWidth="1"/>
    <col min="3" max="3" width="14.28125" style="0" customWidth="1"/>
    <col min="4" max="4" width="11.28125" style="0" customWidth="1"/>
    <col min="5" max="5" width="1.57421875" style="0" customWidth="1"/>
    <col min="6" max="6" width="29.00390625" style="0" customWidth="1"/>
    <col min="7" max="7" width="14.7109375" style="37" customWidth="1"/>
    <col min="8" max="8" width="14.28125" style="37" customWidth="1"/>
    <col min="9" max="9" width="9.28125" style="37" customWidth="1"/>
    <col min="10" max="10" width="1.421875" style="37" customWidth="1"/>
    <col min="11" max="11" width="30.421875" style="37" customWidth="1"/>
    <col min="12" max="12" width="14.8515625" style="0" customWidth="1"/>
    <col min="13" max="13" width="15.00390625" style="0" customWidth="1"/>
    <col min="14" max="14" width="11.00390625" style="38" customWidth="1"/>
  </cols>
  <sheetData>
    <row r="1" spans="1:14" s="2" customFormat="1" ht="26.25">
      <c r="A1" s="1" t="s">
        <v>107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4" customFormat="1" ht="12.75">
      <c r="A2" s="3" t="s">
        <v>1</v>
      </c>
      <c r="N2" s="5"/>
    </row>
    <row r="3" spans="1:14" s="4" customFormat="1" ht="12.75">
      <c r="A3" s="3"/>
      <c r="B3" s="6"/>
      <c r="G3" s="6"/>
      <c r="H3" s="6"/>
      <c r="I3" s="6"/>
      <c r="J3" s="6"/>
      <c r="K3" s="6"/>
      <c r="L3" s="6"/>
      <c r="M3" s="6"/>
      <c r="N3" s="5"/>
    </row>
    <row r="4" spans="1:14" s="15" customFormat="1" ht="12.75">
      <c r="A4" s="7"/>
      <c r="B4" s="8" t="s">
        <v>2</v>
      </c>
      <c r="C4" s="8"/>
      <c r="D4" s="9"/>
      <c r="E4" s="10"/>
      <c r="F4" s="11"/>
      <c r="G4" s="12" t="s">
        <v>3</v>
      </c>
      <c r="H4" s="12"/>
      <c r="I4" s="13"/>
      <c r="J4" s="6"/>
      <c r="K4" s="14"/>
      <c r="L4" s="12" t="s">
        <v>4</v>
      </c>
      <c r="M4" s="12"/>
      <c r="N4" s="13"/>
    </row>
    <row r="5" spans="1:14" s="19" customFormat="1" ht="12.75">
      <c r="A5" s="16" t="s">
        <v>5</v>
      </c>
      <c r="B5" s="17" t="s">
        <v>108</v>
      </c>
      <c r="C5" s="17" t="s">
        <v>109</v>
      </c>
      <c r="D5" s="18" t="s">
        <v>7</v>
      </c>
      <c r="E5" s="10"/>
      <c r="F5" s="16" t="s">
        <v>5</v>
      </c>
      <c r="G5" s="17" t="str">
        <f>B5</f>
        <v>01/09 - 31/09</v>
      </c>
      <c r="H5" s="17" t="str">
        <f>C5</f>
        <v>01/01 - 31/09</v>
      </c>
      <c r="I5" s="18" t="s">
        <v>7</v>
      </c>
      <c r="J5" s="10"/>
      <c r="K5" s="16" t="s">
        <v>5</v>
      </c>
      <c r="L5" s="17" t="str">
        <f>B5</f>
        <v>01/09 - 31/09</v>
      </c>
      <c r="M5" s="17" t="str">
        <f>C5</f>
        <v>01/01 - 31/09</v>
      </c>
      <c r="N5" s="18" t="s">
        <v>7</v>
      </c>
    </row>
    <row r="6" spans="1:14" ht="12.75">
      <c r="A6" s="20" t="s">
        <v>8</v>
      </c>
      <c r="B6">
        <v>4</v>
      </c>
      <c r="C6">
        <v>360</v>
      </c>
      <c r="D6" s="21">
        <f>SUM(C6/C48)</f>
        <v>0.0024151510475717668</v>
      </c>
      <c r="E6" s="22"/>
      <c r="F6" s="20" t="s">
        <v>9</v>
      </c>
      <c r="G6" s="23">
        <v>0</v>
      </c>
      <c r="H6" s="23">
        <v>111</v>
      </c>
      <c r="I6" s="21">
        <f>SUM(H6/H48)</f>
        <v>0.003924341523775853</v>
      </c>
      <c r="J6" s="22"/>
      <c r="K6" s="20" t="s">
        <v>72</v>
      </c>
      <c r="L6">
        <v>0</v>
      </c>
      <c r="M6">
        <v>46</v>
      </c>
      <c r="N6" s="21">
        <f>SUM(M6/M22)</f>
        <v>0.013352685050798258</v>
      </c>
    </row>
    <row r="7" spans="1:14" ht="12.75">
      <c r="A7" s="20" t="s">
        <v>11</v>
      </c>
      <c r="B7">
        <v>256</v>
      </c>
      <c r="C7">
        <v>4915</v>
      </c>
      <c r="D7" s="21">
        <f>SUM(C7/C48)</f>
        <v>0.03297352055226454</v>
      </c>
      <c r="E7" s="22"/>
      <c r="F7" s="20" t="s">
        <v>12</v>
      </c>
      <c r="G7" s="23">
        <v>0</v>
      </c>
      <c r="H7" s="23">
        <v>57</v>
      </c>
      <c r="I7" s="21">
        <f>SUM(H7/H48)</f>
        <v>0.0020152024041011135</v>
      </c>
      <c r="J7" s="22"/>
      <c r="K7" s="20" t="s">
        <v>13</v>
      </c>
      <c r="L7">
        <v>41</v>
      </c>
      <c r="M7">
        <v>409</v>
      </c>
      <c r="N7" s="21">
        <f>SUM(M7/M22)</f>
        <v>0.11872278664731495</v>
      </c>
    </row>
    <row r="8" spans="1:14" ht="12.75">
      <c r="A8" s="20" t="s">
        <v>14</v>
      </c>
      <c r="B8">
        <v>172</v>
      </c>
      <c r="C8">
        <v>5573</v>
      </c>
      <c r="D8" s="21">
        <f>SUM(C8/C48)</f>
        <v>0.037387879966992936</v>
      </c>
      <c r="E8" s="22"/>
      <c r="F8" s="20" t="s">
        <v>15</v>
      </c>
      <c r="G8" s="23">
        <v>50</v>
      </c>
      <c r="H8" s="23">
        <v>1012</v>
      </c>
      <c r="I8" s="21">
        <f>SUM(H8/H48)</f>
        <v>0.0357786812798303</v>
      </c>
      <c r="J8" s="22"/>
      <c r="K8" s="20" t="s">
        <v>16</v>
      </c>
      <c r="L8">
        <v>5</v>
      </c>
      <c r="M8">
        <v>178</v>
      </c>
      <c r="N8" s="21">
        <f>SUM(M8/M22)</f>
        <v>0.05166908563134978</v>
      </c>
    </row>
    <row r="9" spans="1:14" ht="12.75">
      <c r="A9" s="24" t="s">
        <v>17</v>
      </c>
      <c r="B9">
        <v>0</v>
      </c>
      <c r="C9">
        <v>0</v>
      </c>
      <c r="D9" s="21">
        <f>SUM(C9/C48)</f>
        <v>0</v>
      </c>
      <c r="E9" s="22"/>
      <c r="F9" s="20" t="s">
        <v>29</v>
      </c>
      <c r="G9" s="23">
        <v>0</v>
      </c>
      <c r="H9" s="23">
        <v>25</v>
      </c>
      <c r="I9" s="21">
        <f>SUM(H9/H49)</f>
        <v>0.0006131508596375052</v>
      </c>
      <c r="J9" s="22"/>
      <c r="K9" s="20" t="s">
        <v>19</v>
      </c>
      <c r="L9">
        <v>7</v>
      </c>
      <c r="M9">
        <v>230</v>
      </c>
      <c r="N9" s="21">
        <f>SUM(M9/M22)</f>
        <v>0.06676342525399129</v>
      </c>
    </row>
    <row r="10" spans="1:14" ht="12.75">
      <c r="A10" s="20" t="s">
        <v>9</v>
      </c>
      <c r="B10">
        <v>13</v>
      </c>
      <c r="C10">
        <v>1299</v>
      </c>
      <c r="D10" s="21">
        <f>SUM(C10/C48)</f>
        <v>0.008714670029988126</v>
      </c>
      <c r="E10" s="22"/>
      <c r="F10" s="20" t="s">
        <v>18</v>
      </c>
      <c r="G10" s="23">
        <v>49</v>
      </c>
      <c r="H10" s="23">
        <v>1210</v>
      </c>
      <c r="I10" s="21">
        <f>SUM(H10/H48)</f>
        <v>0.04277885805197101</v>
      </c>
      <c r="J10" s="22"/>
      <c r="K10" s="20" t="s">
        <v>21</v>
      </c>
      <c r="L10">
        <v>16</v>
      </c>
      <c r="M10">
        <v>275</v>
      </c>
      <c r="N10" s="21">
        <f>SUM(M10/M22)</f>
        <v>0.07982583454281568</v>
      </c>
    </row>
    <row r="11" spans="1:14" ht="12.75">
      <c r="A11" s="20" t="s">
        <v>22</v>
      </c>
      <c r="B11">
        <v>2</v>
      </c>
      <c r="C11">
        <v>159</v>
      </c>
      <c r="D11" s="21">
        <f>SUM(C11/C48)</f>
        <v>0.0010666917126775303</v>
      </c>
      <c r="E11" s="22"/>
      <c r="F11" s="20" t="s">
        <v>20</v>
      </c>
      <c r="G11" s="23">
        <v>302</v>
      </c>
      <c r="H11" s="23">
        <v>5950</v>
      </c>
      <c r="I11" s="21">
        <f>SUM(H11/H48)</f>
        <v>0.21035884744564257</v>
      </c>
      <c r="J11" s="22"/>
      <c r="K11" s="20" t="s">
        <v>24</v>
      </c>
      <c r="L11">
        <v>20</v>
      </c>
      <c r="M11">
        <v>268</v>
      </c>
      <c r="N11" s="21">
        <f>SUM(M11/M22)</f>
        <v>0.07779390420899855</v>
      </c>
    </row>
    <row r="12" spans="1:14" ht="12.75">
      <c r="A12" s="20" t="s">
        <v>15</v>
      </c>
      <c r="B12">
        <v>75</v>
      </c>
      <c r="C12">
        <v>2335</v>
      </c>
      <c r="D12" s="21">
        <f>SUM(C12/C48)</f>
        <v>0.015664938044666878</v>
      </c>
      <c r="E12" s="22"/>
      <c r="F12" s="20" t="s">
        <v>23</v>
      </c>
      <c r="G12" s="23">
        <v>58</v>
      </c>
      <c r="H12" s="23">
        <v>1756</v>
      </c>
      <c r="I12" s="21">
        <f>SUM(H12/H48)</f>
        <v>0.06208237581757115</v>
      </c>
      <c r="J12" s="22"/>
      <c r="K12" s="20" t="s">
        <v>26</v>
      </c>
      <c r="L12">
        <v>35</v>
      </c>
      <c r="M12">
        <v>262</v>
      </c>
      <c r="N12" s="21">
        <f>SUM(M12/M22)</f>
        <v>0.0760522496371553</v>
      </c>
    </row>
    <row r="13" spans="1:14" ht="13.5" customHeight="1">
      <c r="A13" s="20" t="s">
        <v>27</v>
      </c>
      <c r="B13">
        <v>6</v>
      </c>
      <c r="C13">
        <v>461</v>
      </c>
      <c r="D13" s="21">
        <f>SUM(C13/C48)</f>
        <v>0.003092735091473846</v>
      </c>
      <c r="E13" s="22"/>
      <c r="F13" s="20" t="s">
        <v>25</v>
      </c>
      <c r="G13" s="23">
        <v>14</v>
      </c>
      <c r="H13" s="23">
        <v>859</v>
      </c>
      <c r="I13" s="21">
        <f>SUM(H13/H48)</f>
        <v>0.030369453774085203</v>
      </c>
      <c r="J13" s="22"/>
      <c r="K13" s="20" t="s">
        <v>28</v>
      </c>
      <c r="L13">
        <v>2</v>
      </c>
      <c r="M13">
        <v>187</v>
      </c>
      <c r="N13" s="21">
        <f>SUM(M13/M22)</f>
        <v>0.05428156748911466</v>
      </c>
    </row>
    <row r="14" spans="1:14" ht="12.75">
      <c r="A14" s="20" t="s">
        <v>29</v>
      </c>
      <c r="B14">
        <v>0</v>
      </c>
      <c r="C14">
        <v>39</v>
      </c>
      <c r="D14" s="21">
        <f>SUM(C14/C48)</f>
        <v>0.0002616413634869414</v>
      </c>
      <c r="E14" s="22"/>
      <c r="F14" s="20" t="s">
        <v>19</v>
      </c>
      <c r="G14" s="23">
        <v>9</v>
      </c>
      <c r="H14" s="23">
        <v>150</v>
      </c>
      <c r="I14" s="21">
        <f>SUM(H14/H48)</f>
        <v>0.00530316422131872</v>
      </c>
      <c r="J14" s="22"/>
      <c r="K14" s="20" t="s">
        <v>30</v>
      </c>
      <c r="L14">
        <v>4</v>
      </c>
      <c r="M14">
        <v>173</v>
      </c>
      <c r="N14" s="21">
        <f>SUM(M14/M22)</f>
        <v>0.050217706821480405</v>
      </c>
    </row>
    <row r="15" spans="1:14" ht="12.75">
      <c r="A15" s="20" t="s">
        <v>18</v>
      </c>
      <c r="B15">
        <v>61</v>
      </c>
      <c r="C15">
        <v>1888</v>
      </c>
      <c r="D15" s="21">
        <f>SUM(C15/C48)</f>
        <v>0.012666125493931934</v>
      </c>
      <c r="E15" s="22"/>
      <c r="F15" s="20" t="s">
        <v>21</v>
      </c>
      <c r="G15" s="23">
        <v>6</v>
      </c>
      <c r="H15" s="23">
        <v>96</v>
      </c>
      <c r="I15" s="21">
        <f>SUM(H15/H48)</f>
        <v>0.0033940251016439807</v>
      </c>
      <c r="J15" s="22"/>
      <c r="K15" s="20" t="s">
        <v>32</v>
      </c>
      <c r="L15">
        <v>30</v>
      </c>
      <c r="M15">
        <v>655</v>
      </c>
      <c r="N15" s="21">
        <f>SUM(M15/M22)</f>
        <v>0.19013062409288825</v>
      </c>
    </row>
    <row r="16" spans="1:14" ht="12.75">
      <c r="A16" s="20" t="s">
        <v>20</v>
      </c>
      <c r="B16">
        <v>465</v>
      </c>
      <c r="C16">
        <v>18506</v>
      </c>
      <c r="D16" s="21">
        <f>SUM(C16/C48)</f>
        <v>0.12415218135100867</v>
      </c>
      <c r="E16" s="22"/>
      <c r="F16" s="20" t="s">
        <v>73</v>
      </c>
      <c r="G16" s="23">
        <v>0</v>
      </c>
      <c r="H16" s="23">
        <v>36</v>
      </c>
      <c r="I16" s="21">
        <f>SUM(H16/H48)</f>
        <v>0.0012727594131164929</v>
      </c>
      <c r="J16" s="22"/>
      <c r="K16" s="20" t="s">
        <v>34</v>
      </c>
      <c r="L16">
        <v>23</v>
      </c>
      <c r="M16">
        <v>547</v>
      </c>
      <c r="N16" s="21">
        <f>SUM(M16/M22)</f>
        <v>0.15878084179970972</v>
      </c>
    </row>
    <row r="17" spans="1:14" ht="12.75">
      <c r="A17" s="20" t="s">
        <v>23</v>
      </c>
      <c r="B17">
        <v>283</v>
      </c>
      <c r="C17">
        <v>12457</v>
      </c>
      <c r="D17" s="21">
        <f>SUM(C17/C48)</f>
        <v>0.08357093499889305</v>
      </c>
      <c r="E17" s="22"/>
      <c r="F17" s="24" t="s">
        <v>31</v>
      </c>
      <c r="G17" s="23">
        <v>8</v>
      </c>
      <c r="H17" s="23">
        <v>398</v>
      </c>
      <c r="I17" s="21">
        <f>SUM(H17/H48)</f>
        <v>0.014071062400565671</v>
      </c>
      <c r="J17" s="22"/>
      <c r="K17" s="20" t="s">
        <v>36</v>
      </c>
      <c r="L17">
        <v>0</v>
      </c>
      <c r="M17">
        <v>1</v>
      </c>
      <c r="N17" s="21">
        <f>SUM(M17/M22)</f>
        <v>0.00029027576197387516</v>
      </c>
    </row>
    <row r="18" spans="1:14" ht="12.75">
      <c r="A18" s="20" t="s">
        <v>37</v>
      </c>
      <c r="B18">
        <v>103</v>
      </c>
      <c r="C18">
        <v>3058</v>
      </c>
      <c r="D18" s="21">
        <f>SUM(C18/C48)</f>
        <v>0.020515366398540177</v>
      </c>
      <c r="E18" s="22"/>
      <c r="F18" s="24" t="s">
        <v>33</v>
      </c>
      <c r="G18" s="23">
        <v>17</v>
      </c>
      <c r="H18" s="23">
        <v>605</v>
      </c>
      <c r="I18" s="21">
        <f>SUM(H18/H48)</f>
        <v>0.021389429025985503</v>
      </c>
      <c r="J18" s="22"/>
      <c r="K18" s="20" t="s">
        <v>39</v>
      </c>
      <c r="L18">
        <v>26</v>
      </c>
      <c r="M18">
        <v>214</v>
      </c>
      <c r="N18" s="21">
        <f>SUM(M18/M22)</f>
        <v>0.06211901306240929</v>
      </c>
    </row>
    <row r="19" spans="1:14" ht="12.75">
      <c r="A19" s="20" t="s">
        <v>25</v>
      </c>
      <c r="B19">
        <v>84</v>
      </c>
      <c r="C19">
        <v>5296</v>
      </c>
      <c r="D19" s="21">
        <f>SUM(C19/C48)</f>
        <v>0.03552955541094466</v>
      </c>
      <c r="E19" s="22"/>
      <c r="F19" s="24" t="s">
        <v>35</v>
      </c>
      <c r="G19" s="23">
        <v>4</v>
      </c>
      <c r="H19" s="23">
        <v>39</v>
      </c>
      <c r="I19" s="21">
        <f>SUM(H19/H48)</f>
        <v>0.0013788226975428673</v>
      </c>
      <c r="J19" s="22"/>
      <c r="K19" s="20"/>
      <c r="L19" s="25"/>
      <c r="M19" s="25"/>
      <c r="N19" s="21"/>
    </row>
    <row r="20" spans="1:14" ht="12.75">
      <c r="A20" s="20" t="s">
        <v>19</v>
      </c>
      <c r="B20">
        <v>0</v>
      </c>
      <c r="C20">
        <v>0</v>
      </c>
      <c r="D20" s="21">
        <f>SUM(C20/C48)</f>
        <v>0</v>
      </c>
      <c r="E20" s="22"/>
      <c r="F20" s="20" t="s">
        <v>38</v>
      </c>
      <c r="G20" s="23">
        <v>3</v>
      </c>
      <c r="H20" s="23">
        <v>72</v>
      </c>
      <c r="I20" s="21">
        <f>SUM(H20/H48)</f>
        <v>0.0025455188262329858</v>
      </c>
      <c r="J20" s="22"/>
      <c r="K20" s="20"/>
      <c r="L20" s="25"/>
      <c r="M20" s="25"/>
      <c r="N20" s="21"/>
    </row>
    <row r="21" spans="1:14" ht="12.75">
      <c r="A21" s="20" t="s">
        <v>40</v>
      </c>
      <c r="B21">
        <v>15</v>
      </c>
      <c r="C21">
        <v>393</v>
      </c>
      <c r="D21" s="21">
        <f>SUM(C21/C48)</f>
        <v>0.002636539893599179</v>
      </c>
      <c r="E21" s="22"/>
      <c r="F21" s="20" t="s">
        <v>26</v>
      </c>
      <c r="G21" s="23">
        <v>86</v>
      </c>
      <c r="H21" s="23">
        <v>1594</v>
      </c>
      <c r="I21" s="21">
        <f>SUM(H21/H48)</f>
        <v>0.05635495845854693</v>
      </c>
      <c r="J21" s="22"/>
      <c r="K21" s="26"/>
      <c r="L21" s="27"/>
      <c r="M21" s="27"/>
      <c r="N21" s="28"/>
    </row>
    <row r="22" spans="1:17" ht="12.75">
      <c r="A22" s="20" t="s">
        <v>73</v>
      </c>
      <c r="B22">
        <v>3</v>
      </c>
      <c r="C22">
        <v>81</v>
      </c>
      <c r="D22" s="21">
        <f>SUM(C22/C49)</f>
        <v>0.00044855962520351316</v>
      </c>
      <c r="E22" s="22"/>
      <c r="F22" s="20" t="s">
        <v>28</v>
      </c>
      <c r="G22" s="23">
        <v>5</v>
      </c>
      <c r="H22" s="23">
        <v>1043</v>
      </c>
      <c r="I22" s="21">
        <f>SUM(H22/H48)</f>
        <v>0.036874668552236166</v>
      </c>
      <c r="J22" s="22"/>
      <c r="K22" s="29" t="str">
        <f>F48</f>
        <v>Total SEPTEMBER 2008</v>
      </c>
      <c r="L22" s="10">
        <f>SUM(L6:L21)</f>
        <v>209</v>
      </c>
      <c r="M22" s="30">
        <f>SUM(M6:M21)</f>
        <v>3445</v>
      </c>
      <c r="N22" s="28"/>
      <c r="P22" s="31"/>
      <c r="Q22" s="31"/>
    </row>
    <row r="23" spans="1:17" ht="12.75">
      <c r="A23" s="20" t="s">
        <v>31</v>
      </c>
      <c r="B23">
        <v>146</v>
      </c>
      <c r="C23">
        <v>3673</v>
      </c>
      <c r="D23" s="21">
        <f>SUM(C23/C48)</f>
        <v>0.024641249438141943</v>
      </c>
      <c r="E23" s="22"/>
      <c r="F23" s="20" t="s">
        <v>41</v>
      </c>
      <c r="G23" s="23">
        <v>62</v>
      </c>
      <c r="H23" s="23">
        <v>2351</v>
      </c>
      <c r="I23" s="21">
        <f>SUM(H23/H48)</f>
        <v>0.08311826056213541</v>
      </c>
      <c r="J23" s="22"/>
      <c r="K23" s="29" t="str">
        <f>F49</f>
        <v>Total SEPTEMBER 2007</v>
      </c>
      <c r="L23" s="10">
        <v>564</v>
      </c>
      <c r="M23" s="30">
        <v>4938</v>
      </c>
      <c r="N23" s="28"/>
      <c r="P23" s="32"/>
      <c r="Q23" s="32"/>
    </row>
    <row r="24" spans="1:17" ht="12.75">
      <c r="A24" s="20" t="s">
        <v>33</v>
      </c>
      <c r="B24">
        <v>2</v>
      </c>
      <c r="C24">
        <v>1398</v>
      </c>
      <c r="D24" s="21">
        <f>SUM(C24/C48)</f>
        <v>0.009378836568070361</v>
      </c>
      <c r="E24" s="22"/>
      <c r="F24" s="20" t="s">
        <v>42</v>
      </c>
      <c r="G24" s="23">
        <v>47</v>
      </c>
      <c r="H24" s="23">
        <v>870</v>
      </c>
      <c r="I24" s="21">
        <f>SUM(H24/H48)</f>
        <v>0.030758352483648575</v>
      </c>
      <c r="J24" s="22"/>
      <c r="K24" s="29" t="str">
        <f>F50</f>
        <v>2008 change 2007</v>
      </c>
      <c r="L24" s="32">
        <f>SUM(L22-L23)</f>
        <v>-355</v>
      </c>
      <c r="M24" s="32">
        <f>SUM(M22-M23)</f>
        <v>-1493</v>
      </c>
      <c r="N24" s="28"/>
      <c r="P24" s="33"/>
      <c r="Q24" s="33"/>
    </row>
    <row r="25" spans="1:14" ht="12.75">
      <c r="A25" s="20" t="s">
        <v>44</v>
      </c>
      <c r="B25">
        <v>10</v>
      </c>
      <c r="C25">
        <v>1028</v>
      </c>
      <c r="D25" s="21">
        <f>SUM(C25/C48)</f>
        <v>0.006896597991399378</v>
      </c>
      <c r="E25" s="22"/>
      <c r="F25" s="24" t="s">
        <v>43</v>
      </c>
      <c r="G25" s="23">
        <v>0</v>
      </c>
      <c r="H25" s="23">
        <v>2</v>
      </c>
      <c r="I25" s="21">
        <f>SUM(H25/H48)</f>
        <v>7.07088562842496E-05</v>
      </c>
      <c r="J25" s="22"/>
      <c r="K25" s="29" t="str">
        <f>F51</f>
        <v>% change 2008 - 2007</v>
      </c>
      <c r="L25" s="33">
        <f>SUM((L22-L23)/L23)</f>
        <v>-0.6294326241134752</v>
      </c>
      <c r="M25" s="33">
        <f>SUM((M22-M23)/M23)</f>
        <v>-0.3023491292021061</v>
      </c>
      <c r="N25" s="28"/>
    </row>
    <row r="26" spans="1:14" ht="12.75">
      <c r="A26" s="20" t="s">
        <v>38</v>
      </c>
      <c r="B26">
        <v>104</v>
      </c>
      <c r="C26">
        <v>4357</v>
      </c>
      <c r="D26" s="21">
        <f>SUM(C26/C48)</f>
        <v>0.0292300364285283</v>
      </c>
      <c r="E26" s="22"/>
      <c r="F26" s="20" t="s">
        <v>30</v>
      </c>
      <c r="G26" s="23">
        <v>39</v>
      </c>
      <c r="H26" s="23">
        <v>1456</v>
      </c>
      <c r="I26" s="21">
        <f>SUM(H26/H48)</f>
        <v>0.05147604737493371</v>
      </c>
      <c r="J26" s="22"/>
      <c r="K26" s="29"/>
      <c r="L26" s="33"/>
      <c r="M26" s="33"/>
      <c r="N26" s="28"/>
    </row>
    <row r="27" spans="1:14" ht="12.75">
      <c r="A27" s="20" t="s">
        <v>46</v>
      </c>
      <c r="B27">
        <v>49</v>
      </c>
      <c r="C27">
        <v>4030</v>
      </c>
      <c r="D27" s="21">
        <f>SUM(C27/C48)</f>
        <v>0.027036274226983945</v>
      </c>
      <c r="E27" s="22"/>
      <c r="F27" s="20" t="s">
        <v>94</v>
      </c>
      <c r="G27" s="23">
        <v>0</v>
      </c>
      <c r="H27" s="23">
        <v>16</v>
      </c>
      <c r="I27" s="21">
        <f>SUM(H27/H49)</f>
        <v>0.0003924165501680033</v>
      </c>
      <c r="J27" s="22"/>
      <c r="K27" s="29"/>
      <c r="L27" s="33"/>
      <c r="M27" s="33"/>
      <c r="N27" s="28"/>
    </row>
    <row r="28" spans="1:14" ht="12.75">
      <c r="A28" s="20" t="s">
        <v>48</v>
      </c>
      <c r="B28">
        <v>0</v>
      </c>
      <c r="C28">
        <v>1</v>
      </c>
      <c r="D28" s="21">
        <f>SUM(C28/C48)</f>
        <v>6.708752909921575E-06</v>
      </c>
      <c r="E28" s="22"/>
      <c r="F28" s="20" t="s">
        <v>45</v>
      </c>
      <c r="G28" s="23">
        <v>0</v>
      </c>
      <c r="H28" s="23">
        <v>60</v>
      </c>
      <c r="I28" s="21">
        <f>SUM(H28/H48)</f>
        <v>0.0021212656885274883</v>
      </c>
      <c r="J28" s="22"/>
      <c r="K28" s="34"/>
      <c r="L28" s="35"/>
      <c r="M28" s="35"/>
      <c r="N28" s="36"/>
    </row>
    <row r="29" spans="1:12" ht="12.75">
      <c r="A29" s="20" t="s">
        <v>50</v>
      </c>
      <c r="B29">
        <v>36</v>
      </c>
      <c r="C29">
        <v>1097</v>
      </c>
      <c r="D29" s="21">
        <f>SUM(C29/C48)</f>
        <v>0.007359501942183967</v>
      </c>
      <c r="E29" s="22"/>
      <c r="F29" s="20" t="s">
        <v>47</v>
      </c>
      <c r="G29" s="23">
        <v>0</v>
      </c>
      <c r="H29" s="23">
        <v>67</v>
      </c>
      <c r="I29" s="21">
        <f>SUM(H29/H48)</f>
        <v>0.0023687466855223617</v>
      </c>
      <c r="J29" s="22"/>
      <c r="L29" s="19"/>
    </row>
    <row r="30" spans="1:14" ht="12.75">
      <c r="A30" s="20" t="s">
        <v>28</v>
      </c>
      <c r="B30">
        <v>48</v>
      </c>
      <c r="C30">
        <v>1885</v>
      </c>
      <c r="D30" s="21">
        <f>SUM(C30/C48)</f>
        <v>0.012645999235202168</v>
      </c>
      <c r="E30" s="22"/>
      <c r="F30" s="20" t="s">
        <v>49</v>
      </c>
      <c r="G30" s="23">
        <v>69</v>
      </c>
      <c r="H30" s="23">
        <v>3379</v>
      </c>
      <c r="I30" s="21">
        <f>SUM(H30/H48)</f>
        <v>0.1194626126922397</v>
      </c>
      <c r="K30" s="14"/>
      <c r="L30" s="12" t="s">
        <v>52</v>
      </c>
      <c r="M30" s="12"/>
      <c r="N30" s="13"/>
    </row>
    <row r="31" spans="1:14" ht="12.75">
      <c r="A31" s="20" t="s">
        <v>41</v>
      </c>
      <c r="B31">
        <v>205</v>
      </c>
      <c r="C31">
        <v>11164</v>
      </c>
      <c r="D31" s="21">
        <f>SUM(C31/C48)</f>
        <v>0.07489651748636446</v>
      </c>
      <c r="E31" s="22"/>
      <c r="F31" s="20" t="s">
        <v>51</v>
      </c>
      <c r="G31" s="23">
        <v>100</v>
      </c>
      <c r="H31" s="23">
        <v>3950</v>
      </c>
      <c r="I31" s="21">
        <f>SUM(H31/H48)</f>
        <v>0.13964999116139296</v>
      </c>
      <c r="K31" s="16" t="s">
        <v>5</v>
      </c>
      <c r="L31" s="17" t="str">
        <f>B5</f>
        <v>01/09 - 31/09</v>
      </c>
      <c r="M31" s="17" t="str">
        <f>C5</f>
        <v>01/01 - 31/09</v>
      </c>
      <c r="N31" s="18" t="s">
        <v>7</v>
      </c>
    </row>
    <row r="32" spans="1:14" ht="12.75">
      <c r="A32" s="20" t="s">
        <v>53</v>
      </c>
      <c r="B32">
        <v>0</v>
      </c>
      <c r="C32">
        <v>9</v>
      </c>
      <c r="D32" s="21">
        <f>SUM(C32/C48)</f>
        <v>6.037877618929417E-05</v>
      </c>
      <c r="E32" s="22"/>
      <c r="F32" s="20" t="s">
        <v>36</v>
      </c>
      <c r="G32" s="23">
        <v>65</v>
      </c>
      <c r="H32" s="23">
        <v>1121</v>
      </c>
      <c r="I32" s="21">
        <f>SUM(H32/H48)</f>
        <v>0.039632313947321904</v>
      </c>
      <c r="K32" s="20" t="s">
        <v>54</v>
      </c>
      <c r="L32">
        <v>0</v>
      </c>
      <c r="M32">
        <v>0</v>
      </c>
      <c r="N32" s="21">
        <f>SUM(M32/M48)</f>
        <v>0</v>
      </c>
    </row>
    <row r="33" spans="1:14" ht="12.75">
      <c r="A33" s="20" t="s">
        <v>42</v>
      </c>
      <c r="B33">
        <v>85</v>
      </c>
      <c r="C33">
        <v>5350</v>
      </c>
      <c r="D33" s="21">
        <f>SUM(C33/C48)</f>
        <v>0.035891828068080424</v>
      </c>
      <c r="E33" s="22"/>
      <c r="F33" s="20"/>
      <c r="I33" s="21"/>
      <c r="K33" s="20" t="s">
        <v>56</v>
      </c>
      <c r="L33">
        <v>0</v>
      </c>
      <c r="M33">
        <v>0</v>
      </c>
      <c r="N33" s="21">
        <f>SUM(M33/M48)</f>
        <v>0</v>
      </c>
    </row>
    <row r="34" spans="1:14" ht="12.75">
      <c r="A34" s="39" t="s">
        <v>55</v>
      </c>
      <c r="B34">
        <v>0</v>
      </c>
      <c r="C34">
        <v>54</v>
      </c>
      <c r="D34" s="21">
        <f>SUM(C34/C48)</f>
        <v>0.00036227265713576504</v>
      </c>
      <c r="E34" s="22"/>
      <c r="F34" s="39"/>
      <c r="G34" s="40"/>
      <c r="H34" s="40"/>
      <c r="I34" s="41"/>
      <c r="J34" s="22"/>
      <c r="K34" s="20" t="s">
        <v>13</v>
      </c>
      <c r="L34">
        <v>6</v>
      </c>
      <c r="M34">
        <v>80</v>
      </c>
      <c r="N34" s="21">
        <f>SUM(M34/M48)</f>
        <v>0.26755852842809363</v>
      </c>
    </row>
    <row r="35" spans="1:14" ht="12.75">
      <c r="A35" s="20" t="s">
        <v>30</v>
      </c>
      <c r="B35">
        <v>95</v>
      </c>
      <c r="C35">
        <v>5944</v>
      </c>
      <c r="D35" s="21">
        <f>SUM(C35/C48)</f>
        <v>0.03987682729657384</v>
      </c>
      <c r="E35" s="22"/>
      <c r="F35" s="39"/>
      <c r="G35" s="40"/>
      <c r="H35" s="40"/>
      <c r="I35" s="42"/>
      <c r="J35" s="22"/>
      <c r="K35" s="20" t="s">
        <v>24</v>
      </c>
      <c r="L35">
        <v>0</v>
      </c>
      <c r="M35">
        <v>0</v>
      </c>
      <c r="N35" s="21">
        <f>SUM(M35/M48)</f>
        <v>0</v>
      </c>
    </row>
    <row r="36" spans="1:14" ht="12.75">
      <c r="A36" s="20" t="s">
        <v>57</v>
      </c>
      <c r="B36">
        <v>21</v>
      </c>
      <c r="C36">
        <v>892</v>
      </c>
      <c r="D36" s="21">
        <f>SUM(C36/C48)</f>
        <v>0.005984207595650045</v>
      </c>
      <c r="E36" s="22"/>
      <c r="F36" s="39"/>
      <c r="G36" s="43"/>
      <c r="H36" s="43"/>
      <c r="I36" s="21"/>
      <c r="K36" s="20" t="s">
        <v>46</v>
      </c>
      <c r="L36">
        <v>0</v>
      </c>
      <c r="M36">
        <v>1</v>
      </c>
      <c r="N36" s="21">
        <f>SUM(M36/M48)</f>
        <v>0.0033444816053511705</v>
      </c>
    </row>
    <row r="37" spans="1:14" ht="12.75">
      <c r="A37" s="20" t="s">
        <v>45</v>
      </c>
      <c r="B37">
        <v>72</v>
      </c>
      <c r="C37">
        <v>2611</v>
      </c>
      <c r="D37" s="21">
        <f>SUM(C37/C48)</f>
        <v>0.017516553847805233</v>
      </c>
      <c r="E37" s="22"/>
      <c r="F37" s="39"/>
      <c r="G37" s="40"/>
      <c r="H37" s="40"/>
      <c r="I37" s="42"/>
      <c r="K37" s="20" t="s">
        <v>32</v>
      </c>
      <c r="L37">
        <v>0</v>
      </c>
      <c r="M37">
        <v>88</v>
      </c>
      <c r="N37" s="21">
        <f>SUM(M37/M48)</f>
        <v>0.29431438127090304</v>
      </c>
    </row>
    <row r="38" spans="1:14" ht="12.75">
      <c r="A38" s="20" t="s">
        <v>58</v>
      </c>
      <c r="B38">
        <v>155</v>
      </c>
      <c r="C38">
        <v>4435</v>
      </c>
      <c r="D38" s="21">
        <f>SUM(C38/C48)</f>
        <v>0.029753319155502184</v>
      </c>
      <c r="E38" s="22"/>
      <c r="F38" s="39"/>
      <c r="G38" s="40"/>
      <c r="H38" s="40"/>
      <c r="I38" s="42"/>
      <c r="K38" s="20" t="s">
        <v>61</v>
      </c>
      <c r="L38">
        <v>0</v>
      </c>
      <c r="M38">
        <v>0</v>
      </c>
      <c r="N38" s="21">
        <f>SUM(M38/M48)</f>
        <v>0</v>
      </c>
    </row>
    <row r="39" spans="1:14" ht="12.75">
      <c r="A39" s="20" t="s">
        <v>60</v>
      </c>
      <c r="B39">
        <v>0</v>
      </c>
      <c r="C39">
        <v>0</v>
      </c>
      <c r="D39" s="21">
        <f>SUM(C39/C48)</f>
        <v>0</v>
      </c>
      <c r="E39" s="22"/>
      <c r="F39" s="39"/>
      <c r="G39" s="40"/>
      <c r="H39" s="40"/>
      <c r="I39" s="42"/>
      <c r="J39" s="47"/>
      <c r="K39" s="20" t="s">
        <v>34</v>
      </c>
      <c r="L39">
        <v>0</v>
      </c>
      <c r="M39">
        <v>21</v>
      </c>
      <c r="N39" s="21">
        <f>SUM(M39/M49)</f>
        <v>0.09090909090909091</v>
      </c>
    </row>
    <row r="40" spans="1:14" ht="12.75">
      <c r="A40" s="20" t="s">
        <v>62</v>
      </c>
      <c r="B40">
        <v>14</v>
      </c>
      <c r="C40">
        <v>361</v>
      </c>
      <c r="D40" s="21">
        <f>SUM(C40/C48)</f>
        <v>0.0024218598004816885</v>
      </c>
      <c r="E40" s="22"/>
      <c r="F40" s="39"/>
      <c r="G40" s="40"/>
      <c r="H40" s="40"/>
      <c r="I40" s="42"/>
      <c r="J40" s="50"/>
      <c r="K40" s="20" t="s">
        <v>63</v>
      </c>
      <c r="L40">
        <v>0</v>
      </c>
      <c r="M40">
        <v>0</v>
      </c>
      <c r="N40" s="21">
        <f>SUM(M40/M48)</f>
        <v>0</v>
      </c>
    </row>
    <row r="41" spans="1:14" ht="12.75">
      <c r="A41" s="20" t="s">
        <v>47</v>
      </c>
      <c r="B41">
        <v>56</v>
      </c>
      <c r="C41">
        <v>2880</v>
      </c>
      <c r="D41" s="21">
        <f>SUM(C41/C48)</f>
        <v>0.019321208380574134</v>
      </c>
      <c r="E41" s="22"/>
      <c r="F41" s="20"/>
      <c r="G41" s="43"/>
      <c r="H41" s="43"/>
      <c r="I41" s="44"/>
      <c r="J41" s="31"/>
      <c r="K41" s="20" t="s">
        <v>39</v>
      </c>
      <c r="L41">
        <v>3</v>
      </c>
      <c r="M41">
        <v>109</v>
      </c>
      <c r="N41" s="21">
        <f>SUM(M41/M48)</f>
        <v>0.36454849498327757</v>
      </c>
    </row>
    <row r="42" spans="1:14" ht="12.75">
      <c r="A42" s="20" t="s">
        <v>64</v>
      </c>
      <c r="B42">
        <v>0</v>
      </c>
      <c r="C42">
        <v>0</v>
      </c>
      <c r="D42" s="21">
        <f>SUM(C42/C48)</f>
        <v>0</v>
      </c>
      <c r="E42" s="22"/>
      <c r="F42" s="20"/>
      <c r="G42" s="45"/>
      <c r="H42" s="45"/>
      <c r="I42" s="46"/>
      <c r="J42" s="31"/>
      <c r="K42" s="26"/>
      <c r="N42" s="51"/>
    </row>
    <row r="43" spans="1:14" ht="12.75">
      <c r="A43" s="20" t="s">
        <v>49</v>
      </c>
      <c r="B43">
        <v>382</v>
      </c>
      <c r="C43">
        <v>21043</v>
      </c>
      <c r="D43" s="21">
        <f>SUM(C43/C48)</f>
        <v>0.1411722874834797</v>
      </c>
      <c r="E43" s="22"/>
      <c r="F43" s="39"/>
      <c r="G43" s="48"/>
      <c r="H43" s="48"/>
      <c r="I43" s="49"/>
      <c r="J43" s="31"/>
      <c r="K43" s="26"/>
      <c r="N43" s="51"/>
    </row>
    <row r="44" spans="1:14" ht="12.75">
      <c r="A44" s="20" t="s">
        <v>51</v>
      </c>
      <c r="B44">
        <v>294</v>
      </c>
      <c r="C44">
        <v>15636</v>
      </c>
      <c r="D44" s="21">
        <f>SUM(C44/C48)</f>
        <v>0.10489806049953374</v>
      </c>
      <c r="E44" s="52"/>
      <c r="F44" s="39"/>
      <c r="G44" s="48"/>
      <c r="H44" s="48"/>
      <c r="I44" s="49"/>
      <c r="J44" s="47"/>
      <c r="K44" s="26"/>
      <c r="N44" s="51"/>
    </row>
    <row r="45" spans="1:14" ht="12.75">
      <c r="A45" s="20" t="s">
        <v>34</v>
      </c>
      <c r="B45">
        <v>49</v>
      </c>
      <c r="C45">
        <v>2797</v>
      </c>
      <c r="D45" s="21">
        <f>SUM(C45/C48)</f>
        <v>0.018764381889050646</v>
      </c>
      <c r="E45" s="10"/>
      <c r="F45" s="39"/>
      <c r="G45" s="48"/>
      <c r="H45" s="48"/>
      <c r="I45" s="49"/>
      <c r="J45" s="47"/>
      <c r="K45" s="26"/>
      <c r="N45" s="28"/>
    </row>
    <row r="46" spans="1:14" ht="12.75">
      <c r="A46" s="20" t="s">
        <v>36</v>
      </c>
      <c r="B46">
        <v>93</v>
      </c>
      <c r="C46">
        <v>1594</v>
      </c>
      <c r="D46" s="21">
        <f>SUM(C46/C48)</f>
        <v>0.01069375213841499</v>
      </c>
      <c r="E46" s="54"/>
      <c r="F46" s="39"/>
      <c r="G46" s="48"/>
      <c r="H46" s="48"/>
      <c r="I46" s="49"/>
      <c r="J46" s="10"/>
      <c r="K46" s="26"/>
      <c r="N46" s="28"/>
    </row>
    <row r="47" spans="1:14" ht="12.75">
      <c r="A47" s="53"/>
      <c r="C47" s="43"/>
      <c r="D47" s="21"/>
      <c r="E47" s="10"/>
      <c r="F47" s="39"/>
      <c r="G47" s="48"/>
      <c r="H47" s="48"/>
      <c r="I47" s="49"/>
      <c r="J47" s="56"/>
      <c r="K47" s="26"/>
      <c r="N47" s="28"/>
    </row>
    <row r="48" spans="1:14" ht="12.75">
      <c r="A48" s="29" t="s">
        <v>110</v>
      </c>
      <c r="B48" s="30">
        <f>SUM(B6:B47)</f>
        <v>3458</v>
      </c>
      <c r="C48" s="30">
        <f>SUM(C6:C46)</f>
        <v>149059</v>
      </c>
      <c r="D48" s="55"/>
      <c r="E48" s="10"/>
      <c r="F48" s="29" t="str">
        <f>A48</f>
        <v>Total SEPTEMBER 2008</v>
      </c>
      <c r="G48" s="32">
        <f>SUM(G6:G32)</f>
        <v>993</v>
      </c>
      <c r="H48" s="32">
        <f>SUM(H6:H32)</f>
        <v>28285</v>
      </c>
      <c r="I48" s="44"/>
      <c r="J48" s="56"/>
      <c r="K48" s="29" t="str">
        <f>A48</f>
        <v>Total SEPTEMBER 2008</v>
      </c>
      <c r="L48" s="30">
        <f>SUM(L31:L41)</f>
        <v>9</v>
      </c>
      <c r="M48" s="30">
        <f>SUM(M32:M41)</f>
        <v>299</v>
      </c>
      <c r="N48" s="28"/>
    </row>
    <row r="49" spans="1:14" ht="12.75">
      <c r="A49" s="29" t="s">
        <v>111</v>
      </c>
      <c r="B49" s="30">
        <v>5769</v>
      </c>
      <c r="C49" s="30">
        <v>180578</v>
      </c>
      <c r="D49" s="55"/>
      <c r="E49" s="56"/>
      <c r="F49" s="29" t="str">
        <f>A49</f>
        <v>Total SEPTEMBER 2007</v>
      </c>
      <c r="G49" s="30">
        <v>2135</v>
      </c>
      <c r="H49" s="30">
        <v>40773</v>
      </c>
      <c r="I49" s="55"/>
      <c r="J49" s="56"/>
      <c r="K49" s="29" t="str">
        <f>A49</f>
        <v>Total SEPTEMBER 2007</v>
      </c>
      <c r="L49" s="10">
        <v>35</v>
      </c>
      <c r="M49" s="10">
        <v>231</v>
      </c>
      <c r="N49" s="28"/>
    </row>
    <row r="50" spans="1:14" ht="12.75">
      <c r="A50" s="29" t="s">
        <v>67</v>
      </c>
      <c r="B50" s="32">
        <f>SUM(B48-B49)</f>
        <v>-2311</v>
      </c>
      <c r="C50" s="32">
        <f>SUM(C48-C49)</f>
        <v>-31519</v>
      </c>
      <c r="D50" s="55"/>
      <c r="E50" s="56"/>
      <c r="F50" s="29" t="str">
        <f>A50</f>
        <v>2008 change 2007</v>
      </c>
      <c r="G50" s="32">
        <f>SUM(G48-G49)</f>
        <v>-1142</v>
      </c>
      <c r="H50" s="32">
        <f>SUM(H48-H49)</f>
        <v>-12488</v>
      </c>
      <c r="I50" s="57"/>
      <c r="J50"/>
      <c r="K50" s="29" t="str">
        <f>A50</f>
        <v>2008 change 2007</v>
      </c>
      <c r="L50" s="32">
        <f>SUM(L48-L49)</f>
        <v>-26</v>
      </c>
      <c r="M50" s="32">
        <f>SUM(M48-M49)</f>
        <v>68</v>
      </c>
      <c r="N50" s="28"/>
    </row>
    <row r="51" spans="1:14" ht="12.75">
      <c r="A51" s="29" t="s">
        <v>68</v>
      </c>
      <c r="B51" s="33">
        <f>SUM(B50/B49)</f>
        <v>-0.40058935690760966</v>
      </c>
      <c r="C51" s="33">
        <f>SUM(C50/C49)</f>
        <v>-0.17454507193567323</v>
      </c>
      <c r="D51" s="57"/>
      <c r="E51" s="61"/>
      <c r="F51" s="29" t="str">
        <f>A51</f>
        <v>% change 2008 - 2007</v>
      </c>
      <c r="G51" s="33">
        <f>G50/G49</f>
        <v>-0.5348946135831382</v>
      </c>
      <c r="H51" s="33">
        <f>H50/H49</f>
        <v>-0.3062811174061266</v>
      </c>
      <c r="I51" s="57"/>
      <c r="K51" s="29" t="str">
        <f>A51</f>
        <v>% change 2008 - 2007</v>
      </c>
      <c r="L51" s="33">
        <f>SUM(L50/L49)</f>
        <v>-0.7428571428571429</v>
      </c>
      <c r="M51" s="33">
        <f>SUM((M48-M49)/M49)</f>
        <v>0.2943722943722944</v>
      </c>
      <c r="N51" s="28"/>
    </row>
    <row r="52" spans="1:14" ht="12.75">
      <c r="A52" s="58"/>
      <c r="B52" s="59"/>
      <c r="C52" s="59"/>
      <c r="D52" s="60"/>
      <c r="E52" s="63"/>
      <c r="F52" s="34"/>
      <c r="G52" s="35"/>
      <c r="H52" s="35"/>
      <c r="I52" s="62"/>
      <c r="K52" s="58"/>
      <c r="L52" s="64"/>
      <c r="M52" s="64"/>
      <c r="N52" s="36"/>
    </row>
    <row r="53" spans="1:14" ht="12.75">
      <c r="A53" s="63"/>
      <c r="B53" s="63"/>
      <c r="C53" s="63"/>
      <c r="D53" s="63"/>
      <c r="E53" s="63"/>
      <c r="F53" s="63"/>
      <c r="K53" s="27"/>
      <c r="L53" s="27"/>
      <c r="M53" s="27"/>
      <c r="N53" s="65"/>
    </row>
    <row r="54" ht="12.75">
      <c r="E54" s="66"/>
    </row>
    <row r="58" ht="12.75">
      <c r="E58" s="63"/>
    </row>
    <row r="63" ht="12.75">
      <c r="E63" s="19"/>
    </row>
    <row r="64" ht="12.75">
      <c r="E64" s="19"/>
    </row>
    <row r="65" ht="12.75">
      <c r="E65" s="19"/>
    </row>
    <row r="66" ht="12.75">
      <c r="E66" s="19"/>
    </row>
  </sheetData>
  <mergeCells count="5">
    <mergeCell ref="L30:N30"/>
    <mergeCell ref="A1:N1"/>
    <mergeCell ref="B4:D4"/>
    <mergeCell ref="G4:I4"/>
    <mergeCell ref="L4:N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STATISTICS</cp:lastModifiedBy>
  <dcterms:created xsi:type="dcterms:W3CDTF">1996-10-14T23:33:28Z</dcterms:created>
  <dcterms:modified xsi:type="dcterms:W3CDTF">2009-04-03T11:54:05Z</dcterms:modified>
  <cp:category/>
  <cp:version/>
  <cp:contentType/>
  <cp:contentStatus/>
</cp:coreProperties>
</file>