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2120" windowHeight="9120" tabRatio="878" activeTab="0"/>
  </bookViews>
  <sheets>
    <sheet name="Alfa" sheetId="1" r:id="rId1"/>
    <sheet name="Audi" sheetId="2" r:id="rId2"/>
    <sheet name="BMW" sheetId="3" r:id="rId3"/>
    <sheet name="Chrysler" sheetId="4" r:id="rId4"/>
    <sheet name="Chevrolet" sheetId="5" r:id="rId5"/>
    <sheet name="Citroen" sheetId="6" r:id="rId6"/>
    <sheet name="Daihatsu" sheetId="7" r:id="rId7"/>
    <sheet name="Fiat" sheetId="8" r:id="rId8"/>
    <sheet name="Honda" sheetId="9" r:id="rId9"/>
    <sheet name="Ford" sheetId="10" r:id="rId10"/>
    <sheet name="Hyundai" sheetId="11" r:id="rId11"/>
    <sheet name="Isuzu" sheetId="12" r:id="rId12"/>
    <sheet name="Jag" sheetId="13" r:id="rId13"/>
    <sheet name="Jeep" sheetId="14" r:id="rId14"/>
    <sheet name="Kia" sheetId="15" r:id="rId15"/>
    <sheet name="LRover" sheetId="16" r:id="rId16"/>
    <sheet name="Lexus" sheetId="17" r:id="rId17"/>
    <sheet name="Mazda" sheetId="18" r:id="rId18"/>
    <sheet name="Merc" sheetId="19" r:id="rId19"/>
    <sheet name="MG" sheetId="20" r:id="rId20"/>
    <sheet name="Mini" sheetId="21" r:id="rId21"/>
    <sheet name="Mitsu" sheetId="22" r:id="rId22"/>
    <sheet name="Nissan" sheetId="23" r:id="rId23"/>
    <sheet name="Opel" sheetId="24" r:id="rId24"/>
    <sheet name="Peugoet" sheetId="25" r:id="rId25"/>
    <sheet name="Porsche" sheetId="26" r:id="rId26"/>
    <sheet name="Renault" sheetId="27" r:id="rId27"/>
    <sheet name="Rover" sheetId="28" r:id="rId28"/>
    <sheet name="Saab" sheetId="29" r:id="rId29"/>
    <sheet name="Ssangyong" sheetId="30" r:id="rId30"/>
    <sheet name="Seat" sheetId="31" r:id="rId31"/>
    <sheet name="Smart" sheetId="32" r:id="rId32"/>
    <sheet name="Skoda" sheetId="33" r:id="rId33"/>
    <sheet name="Subaru" sheetId="34" r:id="rId34"/>
    <sheet name="Suzuki" sheetId="35" r:id="rId35"/>
    <sheet name="Tata" sheetId="36" r:id="rId36"/>
    <sheet name="Toyota" sheetId="37" r:id="rId37"/>
    <sheet name="VW" sheetId="38" r:id="rId38"/>
    <sheet name="Volvo" sheetId="39" r:id="rId39"/>
  </sheets>
  <definedNames>
    <definedName name="_xlnm.Print_Area" localSheetId="34">'Suzuki'!$A$1:$D$49</definedName>
  </definedNames>
  <calcPr fullCalcOnLoad="1"/>
</workbook>
</file>

<file path=xl/comments1.xml><?xml version="1.0" encoding="utf-8"?>
<comments xmlns="http://schemas.openxmlformats.org/spreadsheetml/2006/main">
  <authors>
    <author>Paul Coffey</author>
  </authors>
  <commentList>
    <comment ref="B27" authorId="0">
      <text>
        <r>
          <rPr>
            <b/>
            <sz val="8"/>
            <rFont val="Tahoma"/>
            <family val="0"/>
          </rPr>
          <t>Paul Coffey:</t>
        </r>
        <r>
          <rPr>
            <sz val="8"/>
            <rFont val="Tahoma"/>
            <family val="0"/>
          </rPr>
          <t xml:space="preserve">
MUST HAVE SPORT PACK OPTIONS BELOW</t>
        </r>
      </text>
    </comment>
    <comment ref="B29" authorId="0">
      <text>
        <r>
          <rPr>
            <b/>
            <sz val="8"/>
            <rFont val="Tahoma"/>
            <family val="0"/>
          </rPr>
          <t>Paul Coffey:</t>
        </r>
        <r>
          <rPr>
            <sz val="8"/>
            <rFont val="Tahoma"/>
            <family val="0"/>
          </rPr>
          <t xml:space="preserve">
MUST HAVE SPORT PACK OPTIONS BELOW</t>
        </r>
      </text>
    </comment>
  </commentList>
</comments>
</file>

<file path=xl/sharedStrings.xml><?xml version="1.0" encoding="utf-8"?>
<sst xmlns="http://schemas.openxmlformats.org/spreadsheetml/2006/main" count="2929" uniqueCount="2418">
  <si>
    <t>Elegance 1.6 FSi 6-Speed Tiptronic 115BHP</t>
  </si>
  <si>
    <t>Elegance 2.0 FSi 6-Speed Tiptronic 150BHP</t>
  </si>
  <si>
    <t>Elegance 1.9 TDI 105BHP</t>
  </si>
  <si>
    <t>Elegance 1.9 TDI DSG 105BHP</t>
  </si>
  <si>
    <t>Elegance 2.0 TDI 6-Speed 140BHP</t>
  </si>
  <si>
    <t>Elegance 2.0 TDI DSG 140BHP</t>
  </si>
  <si>
    <t>CDX 170  (inc Alloy Wheels/Sunroof/Curtain Airbags/Leather)</t>
  </si>
  <si>
    <t>CDX 170 (inc Alloy Wheels/Sunroof/Curtain Airbags/Leather)</t>
  </si>
  <si>
    <t>Cerato 1.5 LX 4dr Diesel</t>
  </si>
  <si>
    <t>Cerato 1.5 LX 5dr Diesel</t>
  </si>
  <si>
    <t xml:space="preserve">Sorento GSE Commercial </t>
  </si>
  <si>
    <t>ALFA 166  2.0 SPORTIVO</t>
  </si>
  <si>
    <t>ALFA 166  3.0 V6 24V AUTO</t>
  </si>
  <si>
    <t>A2</t>
  </si>
  <si>
    <t xml:space="preserve"> </t>
  </si>
  <si>
    <t>A3</t>
  </si>
  <si>
    <t>A3 1.6FSI 115HP ATTRACTION 6SP</t>
  </si>
  <si>
    <t>A3 1.9TDI 105HP ATTRACTION</t>
  </si>
  <si>
    <t>A3 2.0TDI 140HP ATTRACTION</t>
  </si>
  <si>
    <t>A3 2.0TDI 140HP ATTRACTION DSG</t>
  </si>
  <si>
    <t>A3 1.9TDI 105HP AMBITION</t>
  </si>
  <si>
    <t>A3 2.0FSI 150HP AMBITION</t>
  </si>
  <si>
    <t>A3 2.0TDI 140HP AMBITION</t>
  </si>
  <si>
    <t>A3 3.2 V6 QUATTRO AMBITION M6S</t>
  </si>
  <si>
    <t>A3 3.2 V6 QUATTRO AMBITION DSG</t>
  </si>
  <si>
    <t>A3 1.9TDI 105HP AMBIENTE</t>
  </si>
  <si>
    <t>A3 2.0FSI 150HP AMBIENTE</t>
  </si>
  <si>
    <t>A3 2.0TDI 140HP AMBIENTE</t>
  </si>
  <si>
    <t>A4 Cabriolet</t>
  </si>
  <si>
    <t>A4 CABRIOLET 1.8T 163BHP</t>
  </si>
  <si>
    <t>A4 CABRIOLET 2.4 V6 6 SPEED</t>
  </si>
  <si>
    <t>A4 CABRIOLET 2.5TDI 163BHP 6SP</t>
  </si>
  <si>
    <t>A4 CABRIOLET 3.0 220 BHP 6SP</t>
  </si>
  <si>
    <t>1.0  3dr. Visia</t>
  </si>
  <si>
    <t>1.0  5dr. Visia</t>
  </si>
  <si>
    <t>1.2  3dr. Visia Auto</t>
  </si>
  <si>
    <t>1.2  5dr. Visia Auto</t>
  </si>
  <si>
    <t>1.2  3dr. Acenta Auto</t>
  </si>
  <si>
    <t>1.2  5dr. Acenta Auto</t>
  </si>
  <si>
    <t>1.2  3dr. Tekna</t>
  </si>
  <si>
    <t>1.2  5dr. Tekna</t>
  </si>
  <si>
    <t>1.5  5dr. Diesel Visia</t>
  </si>
  <si>
    <t>1.8 5dr Aircon A/T</t>
  </si>
  <si>
    <t>ALLROAD QUAT 2.5TDI 180BHP 6SP</t>
  </si>
  <si>
    <t>ALLROAD QUAT 2.5TDI 180BHP L/R</t>
  </si>
  <si>
    <t>2.7 CRD Overland auto</t>
  </si>
  <si>
    <t>C2 1.1i Furio</t>
  </si>
  <si>
    <t>1.4 SX A/C</t>
  </si>
  <si>
    <t>Idea</t>
  </si>
  <si>
    <t xml:space="preserve">1.4 16v Active </t>
  </si>
  <si>
    <t>Multijet Active</t>
  </si>
  <si>
    <t>1.4 16v Dynamic</t>
  </si>
  <si>
    <t>Multijet Dynamic</t>
  </si>
  <si>
    <t>1.4 16v Emotion</t>
  </si>
  <si>
    <t>Multijet Emotion</t>
  </si>
  <si>
    <t>Getz</t>
  </si>
  <si>
    <t>Elantra - Facelift</t>
  </si>
  <si>
    <t>1.6 Hatchback</t>
  </si>
  <si>
    <t>Accent</t>
  </si>
  <si>
    <t>Sonata Range</t>
  </si>
  <si>
    <t>Matrix</t>
  </si>
  <si>
    <t>Trajet</t>
  </si>
  <si>
    <t>Coupe Range</t>
  </si>
  <si>
    <t>Santa Fe Range</t>
  </si>
  <si>
    <t>Terracan Range</t>
  </si>
  <si>
    <t>Magentis Range</t>
  </si>
  <si>
    <t>Sedona GSE Manual</t>
  </si>
  <si>
    <t>Sedona GSE Auto</t>
  </si>
  <si>
    <t>Sorento EX 2.5 Manual</t>
  </si>
  <si>
    <t>Sorento GSE 2.5 Manual</t>
  </si>
  <si>
    <t>PATHFINDER</t>
  </si>
  <si>
    <t>PATHFINDER 2.5 5DR SE</t>
  </si>
  <si>
    <t>PATHFINDER 2.5 5DR SE AUTO</t>
  </si>
  <si>
    <t>PATHFINDER 2.5 5DR LE</t>
  </si>
  <si>
    <t>PATHFINDER 2.5 5DR LE A/T</t>
  </si>
  <si>
    <t>PATHFINDER 2.5 5DR LE PREMIUM</t>
  </si>
  <si>
    <t>PATHFINDER 2.5 5DR LE PREMIUM AUTO</t>
  </si>
  <si>
    <t>PATHFINDER 2.5 5DR LE PREMIUM + IT PACK</t>
  </si>
  <si>
    <t>PATHFINDER 2.5 5DR LE PREMIUM AUTO + IT PACK</t>
  </si>
  <si>
    <t>350Z Roadster</t>
  </si>
  <si>
    <t>MURANO</t>
  </si>
  <si>
    <t>Sedona Range</t>
  </si>
  <si>
    <t>Sorento Range</t>
  </si>
  <si>
    <t>IS</t>
  </si>
  <si>
    <t>IS 200 Sportdesign Auto</t>
  </si>
  <si>
    <t>RX</t>
  </si>
  <si>
    <t>GS</t>
  </si>
  <si>
    <t>LS</t>
  </si>
  <si>
    <t>SC</t>
  </si>
  <si>
    <t>COPEN</t>
  </si>
  <si>
    <t>1.2 AUTHENTIQUE 3 DR</t>
  </si>
  <si>
    <t>1.2 AUTHENTIQUE 5 DR</t>
  </si>
  <si>
    <t>1.2 16V DYNAMIQUE 3 DR</t>
  </si>
  <si>
    <t>1.2 16V DYNAMIQUE 5 DR</t>
  </si>
  <si>
    <t>1.4 16V AUTO DYNAMIQUE 5 DR</t>
  </si>
  <si>
    <t>KANGOO KAR II</t>
  </si>
  <si>
    <t>1.2 16V 4L KAR 5 DR</t>
  </si>
  <si>
    <t>1.4 16V  AUTHENTIQUE 3 DR</t>
  </si>
  <si>
    <t>1.4 16V DYNAMIQUE 3 DR</t>
  </si>
  <si>
    <t>1.6 16V DYNAMIQUE 3 DR</t>
  </si>
  <si>
    <t>1.6 16V AUTO  DYNAMIQUE 3 DR</t>
  </si>
  <si>
    <t>1.4 16V AUTHENTIQUE 5 DR</t>
  </si>
  <si>
    <t>1.4 16V  SPORT 5 DR</t>
  </si>
  <si>
    <t>1.4 16V DYNAMIQUE 5 DR</t>
  </si>
  <si>
    <t>1.6 16V AUTO  DYNAMIQUE 5 DR</t>
  </si>
  <si>
    <t>1.5 dCi 80 AUTHENTIQUE 5 DR</t>
  </si>
  <si>
    <t>1.5 dCi 80 DYNAMIQUE 5 DR</t>
  </si>
  <si>
    <t>1.5 dCi 100 DYNAMIQUE 5 DR</t>
  </si>
  <si>
    <t>1.4 16V AUTHENTIQUE 4 DR</t>
  </si>
  <si>
    <t>1.4 16V SPORT 4 DR</t>
  </si>
  <si>
    <t>1.4 16V DYNAMIQUE 4 DR</t>
  </si>
  <si>
    <t>1.6 16V SPORT 4 DR</t>
  </si>
  <si>
    <t>1.6 16V DYNAMIQUE 4 DR</t>
  </si>
  <si>
    <t>1.6 16V AUTO  SPORT 4 DR</t>
  </si>
  <si>
    <t>1.6 16V AUTO  DYNAMIQUE 4 DR</t>
  </si>
  <si>
    <t>1.5 dCi 80 AUTHENTIQUE 4 DR</t>
  </si>
  <si>
    <t>1.5 dCi 80 SPORT 4 DR</t>
  </si>
  <si>
    <t>1.5 dCi 100 SPORT 4 DR</t>
  </si>
  <si>
    <t>1.5 dCi 100 DYNAMIQUE 4 DR</t>
  </si>
  <si>
    <t>1.6 16V DYNAMIQUE 5 DR</t>
  </si>
  <si>
    <t>1.6 16V AUTO DYNAMIQUE 5 DR</t>
  </si>
  <si>
    <t>1.5 dCi 80 SPORT 5 DR</t>
  </si>
  <si>
    <t>1.4 16V SPORT 5 DR</t>
  </si>
  <si>
    <t>1.6 16V SPORT 5 DR</t>
  </si>
  <si>
    <t>1.6 16V AUTO  SPORT 5 DR</t>
  </si>
  <si>
    <t>1.9 dCi 120 DYNAMIQUE 5 DR</t>
  </si>
  <si>
    <t>1.9 dCi AUTHENTIQUE 5 DR</t>
  </si>
  <si>
    <t>1.9 dCi EXPRESSION 5 DR</t>
  </si>
  <si>
    <t>VELSATIS</t>
  </si>
  <si>
    <t>2.0 PRIVILEGE 5 DR</t>
  </si>
  <si>
    <t>2.2 dCi PRIVILEGE 5 DR</t>
  </si>
  <si>
    <t>Leon 1.8 Cupra R 225 BHP</t>
  </si>
  <si>
    <t>COMMERCIAL</t>
  </si>
  <si>
    <t>JIMNY 1.3 Litre JLX 3 DOOR - 4WD</t>
  </si>
  <si>
    <t>GRAND VITARA 1.6 Litre Petrol 3DR - 4WD</t>
  </si>
  <si>
    <t>GRAND VITARA 1.6 Litre Petrol  Automatic 3DR - 4WD</t>
  </si>
  <si>
    <t>GRAND VITARA 2.0 Diesel 3DR - 4WD</t>
  </si>
  <si>
    <t>GRAND VITARA 2.0 TDI 5DR - 4WD</t>
  </si>
  <si>
    <t>GRAND VITARA XL5 2.0 Litre Diesel 5DR - 4WD</t>
  </si>
  <si>
    <t xml:space="preserve">YARIS </t>
  </si>
  <si>
    <t>COROLLA VERSO</t>
  </si>
  <si>
    <t xml:space="preserve">AVENSIS </t>
  </si>
  <si>
    <t>PRIUS</t>
  </si>
  <si>
    <t>Prius* 1.5 HSD</t>
  </si>
  <si>
    <t>*Prius price includes 50% VRT Rebate</t>
  </si>
  <si>
    <t>PREVIA</t>
  </si>
  <si>
    <t>Yaris 1.5 VVT-i  3 Dr T Sport</t>
  </si>
  <si>
    <t>Celica 1.8 VVTL-i T Sport</t>
  </si>
  <si>
    <t>A8</t>
  </si>
  <si>
    <t>A8 3.0 V6 220BHP MULTITRONIC</t>
  </si>
  <si>
    <t>TT COUPE  TIPTRONIC 180 BHP</t>
  </si>
  <si>
    <t>TT COUPE QUATTRO 1.8T 225 BHP</t>
  </si>
  <si>
    <t>TT ROADSTER 1.8T  150BHP 5SP</t>
  </si>
  <si>
    <t>TT ROADSTER TIPTRONIC 180BHP</t>
  </si>
  <si>
    <t>TT ROADSTER QUATTRO 1.8 225BHP</t>
  </si>
  <si>
    <t>ALLROAD QUATTRO 2.5TDI 163BHP</t>
  </si>
  <si>
    <t>ALLROAD QUATTRO 2.7T</t>
  </si>
  <si>
    <t>ALLROAD QUATTRO 2.7T LOWRANGE</t>
  </si>
  <si>
    <t>ALLROAD QUATTRO 2.7T TIPTRONIC</t>
  </si>
  <si>
    <t>ALLROAD QUATTRO 4.2V8 TIPTRON</t>
  </si>
  <si>
    <t>Z4</t>
  </si>
  <si>
    <t>Z4 2.2i SE</t>
  </si>
  <si>
    <t>Z4 2.5i SE</t>
  </si>
  <si>
    <t>Z4 3.0i SE</t>
  </si>
  <si>
    <t>3 SERIES COUPE</t>
  </si>
  <si>
    <t>L/Cruiser D-4D Pass LWB GX 5seater fabric</t>
  </si>
  <si>
    <t>L/Cruiser D-4D Pass LWB GX 8seater fabric</t>
  </si>
  <si>
    <t>L/Cruiser D-4D Pass SWB GX  Auto</t>
  </si>
  <si>
    <t>L/Cruiser D-4D Pass LWB GX Auto 5seater fabric</t>
  </si>
  <si>
    <t>L/Cruiser D-4D Pass LWB GX Auto 8seater fabric</t>
  </si>
  <si>
    <t>318Ci SE Coupé</t>
  </si>
  <si>
    <t>318Ci Sport Coupé</t>
  </si>
  <si>
    <t>320Ci SE Coupé</t>
  </si>
  <si>
    <t>320Ci Sport Coupé</t>
  </si>
  <si>
    <t>325Ci SE Coupé</t>
  </si>
  <si>
    <t>325Ci Sport Coupé</t>
  </si>
  <si>
    <t>330Ci SE Coupé</t>
  </si>
  <si>
    <t>330Ci Sport Coupé</t>
  </si>
  <si>
    <t>330Ci Clubsport Coupé</t>
  </si>
  <si>
    <t>M3 Coupé</t>
  </si>
  <si>
    <t>318Ci SE Convertible</t>
  </si>
  <si>
    <t>318Ci Sport Convertible</t>
  </si>
  <si>
    <t>320Ci SE Convertible</t>
  </si>
  <si>
    <t>320Ci Sport Convertible</t>
  </si>
  <si>
    <t>325Ci SE Convertible</t>
  </si>
  <si>
    <t>325Ci Sport Convertible</t>
  </si>
  <si>
    <t>330Ci SE Convertible</t>
  </si>
  <si>
    <t>330Ci Sport Convertible</t>
  </si>
  <si>
    <t>M3 Convertible</t>
  </si>
  <si>
    <t>X5</t>
  </si>
  <si>
    <t xml:space="preserve">X5 3.0i Sport </t>
  </si>
  <si>
    <t xml:space="preserve">X5 3.0d SE </t>
  </si>
  <si>
    <t xml:space="preserve">X5 4.4i SE </t>
  </si>
  <si>
    <t xml:space="preserve">X5 4.4i Sport </t>
  </si>
  <si>
    <t>6 SERIES</t>
  </si>
  <si>
    <t>730i</t>
  </si>
  <si>
    <t>730i SE</t>
  </si>
  <si>
    <t>730i Sport</t>
  </si>
  <si>
    <t>730d</t>
  </si>
  <si>
    <t>730d SE</t>
  </si>
  <si>
    <t>730d Sport</t>
  </si>
  <si>
    <t>760i</t>
  </si>
  <si>
    <t>760Li</t>
  </si>
  <si>
    <t>PASSAT VAR 1.9TDI COMF6S130BHP</t>
  </si>
  <si>
    <t>TOURAN CONCEPT 1.6 102BHP 5S</t>
  </si>
  <si>
    <t>TOURAN CONCEPT 1.6 102BHP 7S</t>
  </si>
  <si>
    <t>TOURAN CONCEPT 1.9TDI 105HP 5S</t>
  </si>
  <si>
    <t>TOURAN CONCEPT 1.9TDI 105HP 7S</t>
  </si>
  <si>
    <t>TOURAN CONCEPT TDI TIP 105 5S</t>
  </si>
  <si>
    <t>TOURAN CONCEPT TDI TIP 105 7S</t>
  </si>
  <si>
    <t>Beetle CABRIOLET</t>
  </si>
  <si>
    <t>IBIZA VAN</t>
  </si>
  <si>
    <t>1.2 'R'</t>
  </si>
  <si>
    <t>1.9 Sdi 'R'</t>
  </si>
  <si>
    <t>4x4 Climbing</t>
  </si>
  <si>
    <t>LX 4 Dr 2.0TDdi 90ps</t>
  </si>
  <si>
    <t>LX 4 Dr 2.0TDCi 115ps</t>
  </si>
  <si>
    <t>LX 2.0TDdi 5Dr 90ps</t>
  </si>
  <si>
    <t>LX 2.0TDCi 5Dr 115ps</t>
  </si>
  <si>
    <t>LX  2.0TDdi Estate 90ps</t>
  </si>
  <si>
    <t>LX  2.0TDCi Estate 115ps</t>
  </si>
  <si>
    <t>2.0 16V DYNAMIQUE AUTO</t>
  </si>
  <si>
    <t>PT Cruiser</t>
  </si>
  <si>
    <t>PT CRUISER 2.0 Classic Manual</t>
  </si>
  <si>
    <t>PT Cruiser 2.0 Classic Auto</t>
  </si>
  <si>
    <t>P.T  Cruiser 2.2 CRD Touring</t>
  </si>
  <si>
    <t>PT Cruiser 2.0 Petrol Touring Manual</t>
  </si>
  <si>
    <t>PT Cruiser 2.0 Petrol Touring Auto</t>
  </si>
  <si>
    <t>Chrysler Voyager</t>
  </si>
  <si>
    <t xml:space="preserve">New Voyager SE 2.4 Petrol, 7 Seats                          </t>
  </si>
  <si>
    <t>New Voyager SE 2.4 Auto</t>
  </si>
  <si>
    <t xml:space="preserve">New Voyager SE 2.5 CRD, 7 Seats                              </t>
  </si>
  <si>
    <t xml:space="preserve">New Voyager LX 2.4 Petrol, 7 Seats                                                      </t>
  </si>
  <si>
    <t>New Voyager LX 2.4 Auto</t>
  </si>
  <si>
    <t xml:space="preserve">New Voyager LX 2.5 CRD, 7 Seats                              </t>
  </si>
  <si>
    <t>Grand Voyager</t>
  </si>
  <si>
    <t xml:space="preserve">New Grand Voyager LX 2.5 CRD, 7 Seats                     </t>
  </si>
  <si>
    <t xml:space="preserve">New Grand Voyager LX 3.3 Petrol,Auto 7 Seats               </t>
  </si>
  <si>
    <t xml:space="preserve">Crossfire </t>
  </si>
  <si>
    <t>3.2 Coupe Manual 6 speed</t>
  </si>
  <si>
    <t>3.2 Coupe Automatic</t>
  </si>
  <si>
    <t>C2 RANGE</t>
  </si>
  <si>
    <t>C2 1.1i</t>
  </si>
  <si>
    <t>C2 1.1i SX</t>
  </si>
  <si>
    <t>C2 1.4i VTR Sensodrive</t>
  </si>
  <si>
    <t>C3 RANGE</t>
  </si>
  <si>
    <t>C3 1.1i</t>
  </si>
  <si>
    <t>C3 1.4i SX Auto</t>
  </si>
  <si>
    <t>C3 1.4HDi</t>
  </si>
  <si>
    <t>C3 PLURIEL RANGE</t>
  </si>
  <si>
    <t>C3 PLURIEL 1.4i</t>
  </si>
  <si>
    <t>C3 PLURIEL 1.6i 16v Sensodrive</t>
  </si>
  <si>
    <t>XSARA PICASSO RANGE</t>
  </si>
  <si>
    <t>XSARA PICASSO 1.6</t>
  </si>
  <si>
    <t>XSARA PICASSO 1.6 Plus Pack</t>
  </si>
  <si>
    <t>C5 1.8 16V VSX</t>
  </si>
  <si>
    <t>BERLINGO MULTISPACE RANGE</t>
  </si>
  <si>
    <t>BERLINGO MULTISPACE 1.4</t>
  </si>
  <si>
    <t>C8 RANGE</t>
  </si>
  <si>
    <t xml:space="preserve">1.4 SE </t>
  </si>
  <si>
    <t>KALOS - SALOON</t>
  </si>
  <si>
    <t>1.4 SX 16V A/C</t>
  </si>
  <si>
    <t xml:space="preserve">1.6 SX </t>
  </si>
  <si>
    <t>1.6 SX A/C</t>
  </si>
  <si>
    <t>1.6 SE</t>
  </si>
  <si>
    <t>Charade</t>
  </si>
  <si>
    <t>1.0L 5dr</t>
  </si>
  <si>
    <t>1.0l 5dr Auto</t>
  </si>
  <si>
    <t>Sirion</t>
  </si>
  <si>
    <t>Terios II</t>
  </si>
  <si>
    <t>Panda</t>
  </si>
  <si>
    <t>Active</t>
  </si>
  <si>
    <t>Dynamic</t>
  </si>
  <si>
    <t>Emotion</t>
  </si>
  <si>
    <t>Punto</t>
  </si>
  <si>
    <t>1.2 3dr</t>
  </si>
  <si>
    <t>1.2 5dr</t>
  </si>
  <si>
    <t>1.2 Active 3dr</t>
  </si>
  <si>
    <t>1.2 Active 5dr</t>
  </si>
  <si>
    <t>Multijet 3dr</t>
  </si>
  <si>
    <t>Multijet 5dr</t>
  </si>
  <si>
    <t>1.2 Active Sound 3dr</t>
  </si>
  <si>
    <t>1.6 16v Dynamic 5dr</t>
  </si>
  <si>
    <t>1.9 JTD 80 5dr</t>
  </si>
  <si>
    <t>Stilo Multiwagon</t>
  </si>
  <si>
    <t xml:space="preserve">1.6 16v Active </t>
  </si>
  <si>
    <t>1.6 16v Dynamic</t>
  </si>
  <si>
    <t>1.9 JTD 80</t>
  </si>
  <si>
    <t xml:space="preserve">1.9 JTD 115 Dynamic </t>
  </si>
  <si>
    <t>Ulysse</t>
  </si>
  <si>
    <t>2.0 16v Dynamic</t>
  </si>
  <si>
    <t>2.0 JTD 16v Dynamic</t>
  </si>
  <si>
    <t>2.0 16v Emotion</t>
  </si>
  <si>
    <t>KA</t>
  </si>
  <si>
    <t>3 dr 1.3i Ka</t>
  </si>
  <si>
    <t>3 dr 1.3i Ka Collection</t>
  </si>
  <si>
    <t>3 dr 1.3i Ka Luxury</t>
  </si>
  <si>
    <t>FIESTA</t>
  </si>
  <si>
    <t>3 Dr 1.3 FINESSE</t>
  </si>
  <si>
    <t>5 Dr 1.3 FINESSE</t>
  </si>
  <si>
    <t>3 Dr 1.25 LX</t>
  </si>
  <si>
    <t>5 Dr 1.25 LX</t>
  </si>
  <si>
    <t>5 Dr 1.4 LX</t>
  </si>
  <si>
    <t>IS 200 [2005 model]</t>
  </si>
  <si>
    <t>IS 200 Auto [2005 model]</t>
  </si>
  <si>
    <t xml:space="preserve">IS 200 Executive - Auto </t>
  </si>
  <si>
    <t>GS 300 Sport</t>
  </si>
  <si>
    <t>3 Dr 1.4 ZETEC</t>
  </si>
  <si>
    <t>3 Dr 1.6 ZETEC</t>
  </si>
  <si>
    <t>5 Dr 1.4 GHIA</t>
  </si>
  <si>
    <t>5 Dr 1.6 GHIA</t>
  </si>
  <si>
    <t>FUSION</t>
  </si>
  <si>
    <t>VIANO</t>
  </si>
  <si>
    <t>LX 1.6i 100 5-dr</t>
  </si>
  <si>
    <t>Zetec 1.6i 100 5-dr</t>
  </si>
  <si>
    <t>LX 1.6 TDCi 110 5-dr</t>
  </si>
  <si>
    <t>Zetec 1.6 TDCi 110 5-dr</t>
  </si>
  <si>
    <t>Ghia 2.0TDCi 135 6-speed 5-dr</t>
  </si>
  <si>
    <t>MONDEO</t>
  </si>
  <si>
    <t>5 SERIES SALOON</t>
  </si>
  <si>
    <t>5 SERIES TOURING</t>
  </si>
  <si>
    <t>MINI HATCH</t>
  </si>
  <si>
    <t>(Model Refresh)</t>
  </si>
  <si>
    <t>MINI CONVERTIBLE</t>
  </si>
  <si>
    <t>MINI ONE Cabrio</t>
  </si>
  <si>
    <t>MINI Cooper Cabrio</t>
  </si>
  <si>
    <t>MINI Cooper S Cabrio</t>
  </si>
  <si>
    <t>OCTAVIA TOUR</t>
  </si>
  <si>
    <t>Octavia Tour 1.4 75BHP</t>
  </si>
  <si>
    <t>Octavia Tour 1.6 102BHP</t>
  </si>
  <si>
    <t>Octavia Tour 1.6 A/T 102BHP</t>
  </si>
  <si>
    <t>Octavia Tour 1.9 TDI 90BHP</t>
  </si>
  <si>
    <t>Octavia Tour 1.9 TDI A/T 90BHP</t>
  </si>
  <si>
    <t>Octavia Tour 1.9 TDI 110BHP</t>
  </si>
  <si>
    <t>Octavia RS Tour 1.8T 20V 180BHP</t>
  </si>
  <si>
    <t>OCTAVIA COMBI TOUR</t>
  </si>
  <si>
    <t>Octavia Combi Tour 1.4 75BHP</t>
  </si>
  <si>
    <t>Octavia Combi Tour 1.6 102BHP</t>
  </si>
  <si>
    <t>Octavia Combi Tour 1.6 A/T 102BHP</t>
  </si>
  <si>
    <t>Octavia Combi Tour 1.9 TDI 90BHP</t>
  </si>
  <si>
    <t>Octavia Combi Tour 1.9 TDI A/T 90BHP</t>
  </si>
  <si>
    <t>Octavia Combi Tour 1.9 TDI 110BHP</t>
  </si>
  <si>
    <t>Octavia Combi RS Tour 1.8T 20V 180BHP</t>
  </si>
  <si>
    <t>Yaris 1.0 VVT-i 3 Dr Sol M-MT</t>
  </si>
  <si>
    <t>Yaris 1.0 VVT-i 5 Dr Terra M-MT</t>
  </si>
  <si>
    <t>Yaris 1.0 VVT-i 5 Dr Sol M-MT</t>
  </si>
  <si>
    <t>Corolla 1.4 VVT-i 5 Dr Sol</t>
  </si>
  <si>
    <t>Avensis 2.4 VVT-i Sal Auto</t>
  </si>
  <si>
    <t>Avensis Verso 2.0 VVT-i Luna</t>
  </si>
  <si>
    <t>Avensis Verso 2.0 VVT-i Luna Auto</t>
  </si>
  <si>
    <t>Avensis Verso 2.0 VVT-i Sol</t>
  </si>
  <si>
    <t>Avensis Verso 2.0 VVT-i Sol Auto</t>
  </si>
  <si>
    <t>Avensis Verso 2.0 D-4D Luna</t>
  </si>
  <si>
    <t>Avensis Verso 2.0 D-4D Sol</t>
  </si>
  <si>
    <t>L/Cruiser 100 VX Est. Auto</t>
  </si>
  <si>
    <t>Cerato Range</t>
  </si>
  <si>
    <t>Cerato 1.6 LX 4dr</t>
  </si>
  <si>
    <t>Picanto/Rio</t>
  </si>
  <si>
    <t>Cerato/Carens/Magentis</t>
  </si>
  <si>
    <t>1.6 Xi</t>
  </si>
  <si>
    <t>1.0i 12v EXPRESSION 3 DR</t>
  </si>
  <si>
    <t>1.0i 12v NJOY 3 DR</t>
  </si>
  <si>
    <t>1.0i 12v NJOY 5 DR</t>
  </si>
  <si>
    <t xml:space="preserve">1.0i 12v LIFE 3DR </t>
  </si>
  <si>
    <t>1.0i 12v LIFE 5DR</t>
  </si>
  <si>
    <t>1.4i 16v TIGRA</t>
  </si>
  <si>
    <t>1.4i 16v TIGRA SPORT</t>
  </si>
  <si>
    <t>MG ZS  105</t>
  </si>
  <si>
    <t xml:space="preserve">MG ZS Plus120 </t>
  </si>
  <si>
    <t>1.4 Si  3 dr</t>
  </si>
  <si>
    <t>1.4 Sei  3dr</t>
  </si>
  <si>
    <t>1.4 Si  5 dr</t>
  </si>
  <si>
    <t>1.4 Sei 5dr</t>
  </si>
  <si>
    <t>ALTEA</t>
  </si>
  <si>
    <t>1.6 "R" 102 BHP</t>
  </si>
  <si>
    <t>1.6 "S" 102 BHP</t>
  </si>
  <si>
    <t>1.9 TDI "R" 105 BHP</t>
  </si>
  <si>
    <t>1.9 TDI "S" 105 BHP</t>
  </si>
  <si>
    <t>2.0 FSI "S" 150 BHP</t>
  </si>
  <si>
    <t>2.0 FSI "S" Auto 150 BHP</t>
  </si>
  <si>
    <t>2.0 TDI "S" 140 BHP</t>
  </si>
  <si>
    <t>2.0 TDI "S" Auto 140 BHP</t>
  </si>
  <si>
    <t>GALAXY</t>
  </si>
  <si>
    <t xml:space="preserve">2.3 (145 PS) LX </t>
  </si>
  <si>
    <t>2.3 (145 PS) LX  Auto</t>
  </si>
  <si>
    <t>2.3 (145 PS) Zetec</t>
  </si>
  <si>
    <t>2.3 (145 PS) Zetec Auto</t>
  </si>
  <si>
    <t>2.3 (145 PS)Ghia</t>
  </si>
  <si>
    <t>2.3 (145 PS)Ghia Auto</t>
  </si>
  <si>
    <t>2.8 (204 PS) Ghia</t>
  </si>
  <si>
    <t>2.8 (204 PS) Ghia Auto</t>
  </si>
  <si>
    <t xml:space="preserve">1.9 TD (90 PS) M6 LX </t>
  </si>
  <si>
    <t xml:space="preserve">1.9 TD (115 PS) M6 LX </t>
  </si>
  <si>
    <t xml:space="preserve">1.9 TD (130 PS) M6 LX </t>
  </si>
  <si>
    <t>1.9 TD (115 PS) M6 Zetec</t>
  </si>
  <si>
    <t>1.9 TD (130 PS) M6 Zetec</t>
  </si>
  <si>
    <t>1.9 TD (115 PS) M6 Ghia</t>
  </si>
  <si>
    <t>JAZZ</t>
  </si>
  <si>
    <t>CIVIC</t>
  </si>
  <si>
    <t>STREAM</t>
  </si>
  <si>
    <t>ACCORD</t>
  </si>
  <si>
    <t>CR-V</t>
  </si>
  <si>
    <t>1.1 3dr</t>
  </si>
  <si>
    <t>1.1 3dr CDX</t>
  </si>
  <si>
    <t>1.1 5dr</t>
  </si>
  <si>
    <t>1.1 5dr CDX</t>
  </si>
  <si>
    <t>1.3 3dr GT Version</t>
  </si>
  <si>
    <t xml:space="preserve">1.3 4dr GL Version </t>
  </si>
  <si>
    <t>1.3 5dr GL Version</t>
  </si>
  <si>
    <t>1.3 4dr GLS Version</t>
  </si>
  <si>
    <t>1.3 5dr GLS Version</t>
  </si>
  <si>
    <t>1.6 GLS with A/C</t>
  </si>
  <si>
    <t>2.0 GLS with A/C</t>
  </si>
  <si>
    <t>2.0 GLS CRDi with A/C</t>
  </si>
  <si>
    <t>XG</t>
  </si>
  <si>
    <t>2.5 V6</t>
  </si>
  <si>
    <t>2.0 Turbo Diesel Commercial</t>
  </si>
  <si>
    <t xml:space="preserve">2.9 Turbo Diesel </t>
  </si>
  <si>
    <t>2.9 Turbo Diesel Commercial</t>
  </si>
  <si>
    <t>UBS73 EXECTTUIVE PASSENGER 3.0 DIESEL</t>
  </si>
  <si>
    <t>EXECUTIVE 3 DR TWIN A/BAGS ABS A/C</t>
  </si>
  <si>
    <t>MERIDIAN 5DR ABS TWIN A/BAGS C/L E/W</t>
  </si>
  <si>
    <t>EXECUTIVE 5DR</t>
  </si>
  <si>
    <t>EXECUTIVE 5DR LEATHER SEATS</t>
  </si>
  <si>
    <t>EXECUTIVE 5DR AUTO</t>
  </si>
  <si>
    <t>EXECUTIVE 5DR AUTO LEATHER SEATS</t>
  </si>
  <si>
    <t>EXECUTIVE 5DR TORQUE ON DEMAND</t>
  </si>
  <si>
    <t>EXECUTIVE 5DR TORQUE ON DEMAND LEATHER SEATS</t>
  </si>
  <si>
    <t>2.0 D</t>
  </si>
  <si>
    <t>2.0 D Sport</t>
  </si>
  <si>
    <t>2.0 D Luxury</t>
  </si>
  <si>
    <t>2 Litre V6 Classic</t>
  </si>
  <si>
    <t>2 Litre V6 Sport</t>
  </si>
  <si>
    <t>2 Litre V6 Luxury</t>
  </si>
  <si>
    <t>2.5 V6 Classic</t>
  </si>
  <si>
    <t>2.5 V6 Sport</t>
  </si>
  <si>
    <t>2.5 V6 Luxury</t>
  </si>
  <si>
    <t>3.0 V6 Sport</t>
  </si>
  <si>
    <t>3.0 V6 Luxury</t>
  </si>
  <si>
    <t>S-TYPE Series</t>
  </si>
  <si>
    <t>4.2 V8 Luxury</t>
  </si>
  <si>
    <t>4.2 V8 'R'</t>
  </si>
  <si>
    <t>XJ Series</t>
  </si>
  <si>
    <t>XJ6 3.0 Classic</t>
  </si>
  <si>
    <t>XJ6 3.0 Sport</t>
  </si>
  <si>
    <t>XJ6 3.0 Luxury</t>
  </si>
  <si>
    <t>XJ8 3.5 Luxury</t>
  </si>
  <si>
    <t>XJ8 4.2 Luxury</t>
  </si>
  <si>
    <t>Jazz 1.2i Beat 5 Door</t>
  </si>
  <si>
    <t>Jazz 1.2i Kool 5 Door</t>
  </si>
  <si>
    <t>Jazz 1.4i SE Sport 5 Door</t>
  </si>
  <si>
    <t>Civic 1.4i S  3 Door</t>
  </si>
  <si>
    <t>Civic 1.6i VTEC Sport 3 Door</t>
  </si>
  <si>
    <t>Civic 2.0 i-VTEC Type R 3 Door</t>
  </si>
  <si>
    <t>Civic 1.6i VTEC SE 4 Door</t>
  </si>
  <si>
    <t>Civic 1.6i VTEC SE  5 Door</t>
  </si>
  <si>
    <t>Civic 1.6i VTEC SE Executive 5 Door</t>
  </si>
  <si>
    <t>HR-V 1.6 Si   4WD  5 Door</t>
  </si>
  <si>
    <t>FR-V 1.7i VTEC SE 6 Seater</t>
  </si>
  <si>
    <t>Stream 1.7i VTEC SE VTEC 6 Seater</t>
  </si>
  <si>
    <t>Accord 2.0 i-VTEC SE  4 Door</t>
  </si>
  <si>
    <t>Accord 2.0 i-VTEC SR 4 Door</t>
  </si>
  <si>
    <t>Accord 2.0 i-VTEC Sport  4 Door</t>
  </si>
  <si>
    <t>Accord 2.0 i-VTEC Executive 4 Door</t>
  </si>
  <si>
    <t>Accord 2.4 i-VTEC Type S 4 Door</t>
  </si>
  <si>
    <t>Accord 2.4 i-VTEC Executive 4 Door</t>
  </si>
  <si>
    <t xml:space="preserve">Accord 2.0 i-VTEC Tourer Executive </t>
  </si>
  <si>
    <t>Accord 2.4 i-VTEC Tourer Executive</t>
  </si>
  <si>
    <t>CR-V 2.0 i-VTEC SR 5 Door</t>
  </si>
  <si>
    <t>CR-V 2.0 i-VTEC SE Exectuive 5 Door</t>
  </si>
  <si>
    <t>Honda S2000 2.0i VTEC (A/C) Roadster</t>
  </si>
  <si>
    <t>NEW ALFA 147</t>
  </si>
  <si>
    <t>Cordoba 1.4 Costa 100Bhp</t>
  </si>
  <si>
    <t>Cordoba 1.9 TDI 'S' 100BHP</t>
  </si>
  <si>
    <t>Vector Sport 1.9TiD 150bhp</t>
  </si>
  <si>
    <t>Linear S.E. 2.0 LPT 150bhp</t>
  </si>
  <si>
    <t>Vector S.E. 2.0 LPT 150bhp</t>
  </si>
  <si>
    <t>Aero 2.3T 250bhp</t>
  </si>
  <si>
    <t>Linear S.E. 2.2 TiD 120bhp</t>
  </si>
  <si>
    <t>Vector S.E. 2.2 TiD 120bhp</t>
  </si>
  <si>
    <t>LX 4Dr 1.4i 80ps</t>
  </si>
  <si>
    <t>LX 4Dr 1.6i 100ps</t>
  </si>
  <si>
    <t>LX 4Dr 1.6i 100ps Auto</t>
  </si>
  <si>
    <t>Ghia 4Dr 1.6i 115ps</t>
  </si>
  <si>
    <t>Ghia 4Dr 1.6i 100ps Auto</t>
  </si>
  <si>
    <t>LX 4Dr 1.6TDCi 110ps</t>
  </si>
  <si>
    <t>LX 5Dr 1.6TDCi 110ps</t>
  </si>
  <si>
    <t>LX Wagon 1.6TDCi 110ps</t>
  </si>
  <si>
    <t>Ghia 4Dr 1.6TDCi 110ps</t>
  </si>
  <si>
    <t>Ghia 5Dr 1.6TDCi 110ps</t>
  </si>
  <si>
    <t>1.1 Auto</t>
  </si>
  <si>
    <t>Carens Range</t>
  </si>
  <si>
    <t>1.6 5 Seater Petrol</t>
  </si>
  <si>
    <t>Cerato 1.6 LX 5dr Auto</t>
  </si>
  <si>
    <t>Magentis SE 2.0 Auto</t>
  </si>
  <si>
    <t>Sportage Range</t>
  </si>
  <si>
    <t>Sportage 2.0 GSE Petrol</t>
  </si>
  <si>
    <t>Sorento EX 2.5 Auto</t>
  </si>
  <si>
    <t>Sorento GSE 2.5 Auto</t>
  </si>
  <si>
    <t>Sorento EX Commercial Auto</t>
  </si>
  <si>
    <t>Sorento GSE Commercial Auto</t>
  </si>
  <si>
    <t>Sedona/Sorento/Sportage</t>
  </si>
  <si>
    <t>XSARA PICASSO 1.6 X</t>
  </si>
  <si>
    <t>XJR 4.2 Supercharged</t>
  </si>
  <si>
    <t>Jaguar Super 8</t>
  </si>
  <si>
    <t>XK Series</t>
  </si>
  <si>
    <t>XK8 4.2 Coupe</t>
  </si>
  <si>
    <t>XK8 4.2 Convertible</t>
  </si>
  <si>
    <t>XKR 4.2 Coupe</t>
  </si>
  <si>
    <t>XKR 4.2 Convertible</t>
  </si>
  <si>
    <t>CHEROKEE</t>
  </si>
  <si>
    <t>3.7 Automatic 5 Door</t>
  </si>
  <si>
    <t>NEW FOCUS</t>
  </si>
  <si>
    <t>Freedom 3Dr 1.4i 80ps</t>
  </si>
  <si>
    <t>Freedom 5Dr 1.4i 80ps</t>
  </si>
  <si>
    <t>LX 5Dr 1.4i 80ps</t>
  </si>
  <si>
    <t>LX 5Dr 1.6i 100ps</t>
  </si>
  <si>
    <t>LX 5Dr 1.6i 100ps Auto</t>
  </si>
  <si>
    <t>LX Wagon 1.4i 80ps</t>
  </si>
  <si>
    <t>LX Wagon 1.6i 100ps</t>
  </si>
  <si>
    <t>LX Wagon 1.6i 100ps Auto</t>
  </si>
  <si>
    <t>Zetec 3Dr 1.4i 80ps</t>
  </si>
  <si>
    <t>Zetec 3Dr 1.6i 100ps</t>
  </si>
  <si>
    <t>Zetec 3Dr 1.6i 100ps Auto</t>
  </si>
  <si>
    <t>Zetec 5Dr 1.4i 80ps</t>
  </si>
  <si>
    <t>Zetec 5Dr 1.6i 100ps</t>
  </si>
  <si>
    <t>Zetec 5Dr 1.6i 100ps Auto</t>
  </si>
  <si>
    <t>Ghia 5Dr 1.6i 115ps</t>
  </si>
  <si>
    <t>Ghia 5Dr 1.6i 100ps Auto</t>
  </si>
  <si>
    <t>Titanium 3Dr 1.6i 115ps</t>
  </si>
  <si>
    <t>NEW FOCUS Diesel</t>
  </si>
  <si>
    <t>3.2 Roadster Manual</t>
  </si>
  <si>
    <t>3.2 Roadster Automatic</t>
  </si>
  <si>
    <t>Lupo</t>
  </si>
  <si>
    <t>Golf</t>
  </si>
  <si>
    <t>GOLF 1.9TDI 3DR          90BHP</t>
  </si>
  <si>
    <t>GOLF 1.9TDI 5DR          90BHP</t>
  </si>
  <si>
    <t>GOLF 1.9TDI COMF 3DR     90BHP</t>
  </si>
  <si>
    <t>GOLF 1.6 COMF 5DR FSI A/T 115B</t>
  </si>
  <si>
    <t>GOLF 1.9TDI COMF 5DR     90BHP</t>
  </si>
  <si>
    <t>GOLF 2.0TDI COMF 3DR AT 140BHP</t>
  </si>
  <si>
    <t>GOLF 2.0TDI COMF 5DR AT 140BHP</t>
  </si>
  <si>
    <t>GOLF 1.6 SPORT 3DR AUTO 102BHP</t>
  </si>
  <si>
    <t>GOLF 1.6 SPORT 5DR AUTO 102BHP</t>
  </si>
  <si>
    <t>GOLF 1.9TDI SPORT 3DR    90BHP</t>
  </si>
  <si>
    <t>GOLF 1.9TDI SPORT 5DR    90BHP</t>
  </si>
  <si>
    <t>Golf GTI</t>
  </si>
  <si>
    <t>GOLF 2.0GTI 3DR         200BHP</t>
  </si>
  <si>
    <t>GOLF 2.0GTI 5DR         200BHP</t>
  </si>
  <si>
    <t>GOLF 2.0GTI DSG AUTO 3DR 200HP</t>
  </si>
  <si>
    <t>GOLF 2.0GTI DSG AUTO 5DR 200HP</t>
  </si>
  <si>
    <t>Golf Estate</t>
  </si>
  <si>
    <t>GOLF TDI COMF EST 1.9 TIP 100BHP</t>
  </si>
  <si>
    <t>GOLF TDI COMF EST 1.9 6S 130BHP</t>
  </si>
  <si>
    <t>Bora</t>
  </si>
  <si>
    <t>Passat Variant</t>
  </si>
  <si>
    <t>Touran</t>
  </si>
  <si>
    <t>TOURAN COMF 1.9TDI 105BHP 5S</t>
  </si>
  <si>
    <t>TOURAN COMF 1.9TDI 105BHP 7S</t>
  </si>
  <si>
    <t>TOURAN HIGH 1.9TDI 105BHP 5S</t>
  </si>
  <si>
    <t>TOURAN HIGH 1.9TDI 105BHP 7S</t>
  </si>
  <si>
    <t>TOURAN HIGH 2.0TDI 140BHP 5S</t>
  </si>
  <si>
    <t>TOURAN HIGH 2.0TDI 140BHP 7S</t>
  </si>
  <si>
    <t>TOURAN HIGH 2.0TDI 136HP 5S AT</t>
  </si>
  <si>
    <t>TOURAN HIGH 2.0TDI 136HP 7S AT</t>
  </si>
  <si>
    <t>TOURAN TREN 1.9TDI 105BHP 5S</t>
  </si>
  <si>
    <t>TOURAN TREN 1.9TDI 105BHP 7S</t>
  </si>
  <si>
    <t>TOURAN TREN 2.0TDI 140BHP 5S</t>
  </si>
  <si>
    <t>TOURAN TREN 2.0TDI 140BHP 7S</t>
  </si>
  <si>
    <t>Sharan</t>
  </si>
  <si>
    <t>SHARAN 1.8T COMF 150BHP  AUTO</t>
  </si>
  <si>
    <t>Beetle</t>
  </si>
  <si>
    <t>PHAETON 3.2  V6 240BHP  5 SEAT</t>
  </si>
  <si>
    <t>PHAETON 3.2  V6 240BHP  4 SEAT</t>
  </si>
  <si>
    <t>PHAETON 5.0V10 TDI 313BHP 4M 5</t>
  </si>
  <si>
    <t>PHAETON 6.0W12 420BHP 4M 5SEAT</t>
  </si>
  <si>
    <t>DISCOVERY 3</t>
  </si>
  <si>
    <t>Discovery TDV6 S 5 Seat</t>
  </si>
  <si>
    <t>Discovery TDV6 S+ 7 Seat</t>
  </si>
  <si>
    <t>Discovery TDV6 SE</t>
  </si>
  <si>
    <t>Discovery TDV6 HSE</t>
  </si>
  <si>
    <t>C4 COUPÉ 1.4i 16V</t>
  </si>
  <si>
    <t>C4 COUPÉ 1.4i 16V VTR</t>
  </si>
  <si>
    <t>C4 COUPÉ 1.6i 16V VTR PLUS</t>
  </si>
  <si>
    <t>C4 COUPÉ 2.0i 16V VTS 180</t>
  </si>
  <si>
    <t xml:space="preserve">C4 1.4i 16V </t>
  </si>
  <si>
    <t>C4 1.4i 16V SX</t>
  </si>
  <si>
    <t>C4 1.6i 16V VSX</t>
  </si>
  <si>
    <t>C4 1.6i 16V VSX Auto</t>
  </si>
  <si>
    <t>C4 1.6HDi 92</t>
  </si>
  <si>
    <t>C4 1.6HDi 92 SX</t>
  </si>
  <si>
    <t>C4 1.6HDi 110 VSX</t>
  </si>
  <si>
    <t>XSARA PICASSO 1.6HDi 110</t>
  </si>
  <si>
    <t>C5 1.6HDi 110 SX</t>
  </si>
  <si>
    <t>C5 1.6HDi 110 VSX</t>
  </si>
  <si>
    <t>C5 1.6HDi 110 VSX Leather Alloys</t>
  </si>
  <si>
    <t>C5 2.0HDi 138 VSX</t>
  </si>
  <si>
    <t>C5 2.2HDi 136 VSX Auto</t>
  </si>
  <si>
    <t>C5 1.6HDi 110 SX Estate</t>
  </si>
  <si>
    <t>C5 1.6HDi 110 VSX Estate</t>
  </si>
  <si>
    <t>BERLINGO MULTISPACE 1.9D</t>
  </si>
  <si>
    <t>C8 2.0HDi VSX</t>
  </si>
  <si>
    <t>C8 2.0HDi VSX Auto</t>
  </si>
  <si>
    <t>HR-V</t>
  </si>
  <si>
    <t>Corolla 1.4 D-4D Terra Van</t>
  </si>
  <si>
    <t>Corolla 1.4 D-4D Strata Van</t>
  </si>
  <si>
    <t>Corolla 1.4 D-4D 5 Dr Strata M-MT</t>
  </si>
  <si>
    <t>GRAND CHEROKEE</t>
  </si>
  <si>
    <t>4.7 Limited Auto</t>
  </si>
  <si>
    <t>4.7 Overland H/O Auto</t>
  </si>
  <si>
    <t>DEFENDER</t>
  </si>
  <si>
    <t>Defender 90 Hard Top Td5</t>
  </si>
  <si>
    <t>Defender 90 Station Wagon Td5</t>
  </si>
  <si>
    <t>Defender 110 Hard Top Td5</t>
  </si>
  <si>
    <t>Defender 110 Station Wagon Td5</t>
  </si>
  <si>
    <t>Defender 110 Double Cab</t>
  </si>
  <si>
    <t>Defender 130 Double Cab</t>
  </si>
  <si>
    <t>FREELANDER</t>
  </si>
  <si>
    <t>Freelander 3 Door 1.8E Hard Top</t>
  </si>
  <si>
    <t>Freelander 3 Door 1.8S Hard Top</t>
  </si>
  <si>
    <t>Freelander 3 Door 1.8SE Hard Top</t>
  </si>
  <si>
    <t>Freelander 3 Door 2.0E Hard Top</t>
  </si>
  <si>
    <t>Freelander 3 Door 2.0S Hard Top</t>
  </si>
  <si>
    <t>Freelander 3 Door 2.0SE Hard Top</t>
  </si>
  <si>
    <t>Freelander 3 Door 2.0 Sport Hard Top</t>
  </si>
  <si>
    <t>Freelander 5 Door 1.8E S Wagon</t>
  </si>
  <si>
    <t>Freelander 5 Door 1.8S S Wagon</t>
  </si>
  <si>
    <t>Freelander 5 Door 1.8SE S Wagon</t>
  </si>
  <si>
    <t>Freelander 5 Door 1.8HSE S Wagon</t>
  </si>
  <si>
    <t>Freelander 5 Door 2.0E S Wagon</t>
  </si>
  <si>
    <t>Freelander 5 Door 2.0S S Wagon</t>
  </si>
  <si>
    <t>Freelander 5 Door 2.0SE S Wagon</t>
  </si>
  <si>
    <t>Freelander 5 Door 2.0 Sport S Wagon</t>
  </si>
  <si>
    <t>Freelander 5 Door 2.0HSE S Wagon</t>
  </si>
  <si>
    <t>Freelander 3 Door 2.5V6 SE Hard Top</t>
  </si>
  <si>
    <t>Freelander 5 Door 2.5V6 SE S Wagon</t>
  </si>
  <si>
    <t>Freelander 5 Door 2.5V6 HSE S Wagon</t>
  </si>
  <si>
    <t>Discovery V8 SE</t>
  </si>
  <si>
    <t>Discovery V8 HSE</t>
  </si>
  <si>
    <t>RANGE ROVER</t>
  </si>
  <si>
    <t>Range Rover TD6 SE</t>
  </si>
  <si>
    <t>Range Rover TD6 HSE</t>
  </si>
  <si>
    <t>Range Rover TD6 Vogue</t>
  </si>
  <si>
    <t>Range Rover V8 SE</t>
  </si>
  <si>
    <t>Range Rover V8 HSE</t>
  </si>
  <si>
    <t>Range Rover V8 Vogue</t>
  </si>
  <si>
    <t>IS 200 Sportdesign</t>
  </si>
  <si>
    <t>IS 200 Executive</t>
  </si>
  <si>
    <t>RX 300</t>
  </si>
  <si>
    <t>RX 300 Executive</t>
  </si>
  <si>
    <t>RX 300 Sport</t>
  </si>
  <si>
    <t xml:space="preserve">GS 300  </t>
  </si>
  <si>
    <t>GS 300 Executive</t>
  </si>
  <si>
    <t>GS 430</t>
  </si>
  <si>
    <t>LS 430</t>
  </si>
  <si>
    <t>SC430</t>
  </si>
  <si>
    <t>MAZDA2</t>
  </si>
  <si>
    <t>1.25 Comfort  E/W</t>
  </si>
  <si>
    <t xml:space="preserve">1.4 Exclusive </t>
  </si>
  <si>
    <t xml:space="preserve">1.6 Sport </t>
  </si>
  <si>
    <t>1.4 Comfort   Tdi</t>
  </si>
  <si>
    <t>MAZDA 3 HATCHBACK</t>
  </si>
  <si>
    <t xml:space="preserve">1.4 litre (80bhp) Comfort </t>
  </si>
  <si>
    <t>1.4 litre (80bhp) Touring</t>
  </si>
  <si>
    <t>1.6 litre (105bhp) Touring</t>
  </si>
  <si>
    <t>1.6 litre (105bhp) Touring     A/T</t>
  </si>
  <si>
    <t>2.4i S (170 bhp)</t>
  </si>
  <si>
    <t>1.6D S Euro IV  (109 bhp)</t>
  </si>
  <si>
    <t>2.0D S Euro IV  (136 bhp)</t>
  </si>
  <si>
    <t>2.4i SE  (170 bhp)</t>
  </si>
  <si>
    <t>1.6D SE Euro IV  (109 bhp)</t>
  </si>
  <si>
    <t>2.0D SE Euro IV  (136 bhp)</t>
  </si>
  <si>
    <t>T5    S                     (260 bhp)</t>
  </si>
  <si>
    <t>D5 S 185Bhp Euro IV  (185 bhp)</t>
  </si>
  <si>
    <t>2.4d S Geartronic   Euro III    (163 bhp)</t>
  </si>
  <si>
    <t>2.4d  AWD  S  Geartronic  Euro III  (163 bhp)</t>
  </si>
  <si>
    <t>D5      S   Euro IV        (185 bhp)</t>
  </si>
  <si>
    <t>D5 AWD   S   Euro IV    (185 bhp)</t>
  </si>
  <si>
    <t xml:space="preserve"> 2.5T  AWD  S             (210 bhp)</t>
  </si>
  <si>
    <t xml:space="preserve"> D5 AWD    S  Euro IV    (185 bhp)</t>
  </si>
  <si>
    <t>D5      S   Euro III      (163 bhp)</t>
  </si>
  <si>
    <t>2.0T    SE                  (180 bhp)</t>
  </si>
  <si>
    <t>2.5T     SE                  (210 bhp)</t>
  </si>
  <si>
    <t>T6 Geartronic SE        (272 bhp)</t>
  </si>
  <si>
    <t>D5      SE   Euro III      (163 bhp)</t>
  </si>
  <si>
    <t>D5 S Euro IV  (185 bhp)</t>
  </si>
  <si>
    <t>MAZDA 3 SALOON</t>
  </si>
  <si>
    <t>1.6 litre (105bhp) Comfort</t>
  </si>
  <si>
    <t>MAZDA6 SALOON</t>
  </si>
  <si>
    <t xml:space="preserve">1.8 litre Comfort </t>
  </si>
  <si>
    <t>1.8 + Touring Pack</t>
  </si>
  <si>
    <t xml:space="preserve">1.8 + Sports Touring Pack </t>
  </si>
  <si>
    <t>2.0 140bhp +Sports Touring Pack</t>
  </si>
  <si>
    <t xml:space="preserve">2.0 Tdi(120bhp) Comfort </t>
  </si>
  <si>
    <t>2.0 Tdi(136bhp) Touring Pack</t>
  </si>
  <si>
    <t>2.0 Tdi(136bhp) Sports Pack</t>
  </si>
  <si>
    <t>MAZDA6 HATCHBACK</t>
  </si>
  <si>
    <t>2.3 166ps Sports Hatch</t>
  </si>
  <si>
    <t>MAZDA6 H/BACK DIESEL</t>
  </si>
  <si>
    <t xml:space="preserve">2.0 Tdi(120) Comfort </t>
  </si>
  <si>
    <t>2.0 Tdi(136) + Touring Pack</t>
  </si>
  <si>
    <t>2.0 Tdi(136) + Sports Pack</t>
  </si>
  <si>
    <t>MAZDA6 SPORTSWAGON</t>
  </si>
  <si>
    <t>2.3 Sport Wagon AWD</t>
  </si>
  <si>
    <t>MAZDA6 SPORTSWAGON DIESEL</t>
  </si>
  <si>
    <t xml:space="preserve">2.0 Tdi(120) Comfort  </t>
  </si>
  <si>
    <t>TRIBUTE</t>
  </si>
  <si>
    <t>SUV 2.0 16v 2WD  5 door</t>
  </si>
  <si>
    <t>SUV 2.0 16v 4WD  5 door</t>
  </si>
  <si>
    <t>MX-5</t>
  </si>
  <si>
    <t>Roadster  1.6</t>
  </si>
  <si>
    <t>RX-8</t>
  </si>
  <si>
    <t xml:space="preserve">192bhp - 5MT- Rotary Engine 4door </t>
  </si>
  <si>
    <t>231bhp - 6MT- Rotary Engine 4door</t>
  </si>
  <si>
    <t>C 270 CDI</t>
  </si>
  <si>
    <t>C 270 CDI A/T</t>
  </si>
  <si>
    <t>C 200 KOMPRESSOR</t>
  </si>
  <si>
    <t>C 180 KOMPRESSOR</t>
  </si>
  <si>
    <t>C 320 A/T</t>
  </si>
  <si>
    <t>E 220 CDI</t>
  </si>
  <si>
    <t>E 220 CDI A/T</t>
  </si>
  <si>
    <t>E 270 CDI</t>
  </si>
  <si>
    <t>E 270 CDI A/T</t>
  </si>
  <si>
    <t>E 320 CDI A/T</t>
  </si>
  <si>
    <t>E 200 KOMPRESSOR</t>
  </si>
  <si>
    <t>E 200 KOMPRESSOR A/T</t>
  </si>
  <si>
    <t>E 240</t>
  </si>
  <si>
    <t>E 240 A/T</t>
  </si>
  <si>
    <t>E 320 A/T</t>
  </si>
  <si>
    <t>E 500 A/T</t>
  </si>
  <si>
    <t>E 55 AMG A/T</t>
  </si>
  <si>
    <t>E 220 CDI ESTATE</t>
  </si>
  <si>
    <t>E 220 CDI ESTATE A/T</t>
  </si>
  <si>
    <t>525i SE  Saloon</t>
  </si>
  <si>
    <t>530i SE Saloon</t>
  </si>
  <si>
    <t>545i SE Saloon</t>
  </si>
  <si>
    <t>525d SE Saloon</t>
  </si>
  <si>
    <t>530d SE Saloon</t>
  </si>
  <si>
    <t>X5 3.0i SE</t>
  </si>
  <si>
    <t xml:space="preserve">X5 3.0d Sport  </t>
  </si>
  <si>
    <t>X5 4.8is</t>
  </si>
  <si>
    <t>2.2 JTD 16v Emotion 6 Speed</t>
  </si>
  <si>
    <t xml:space="preserve">Doblo </t>
  </si>
  <si>
    <t>1.2 8v Active</t>
  </si>
  <si>
    <t xml:space="preserve">1.8 Classic </t>
  </si>
  <si>
    <t>1.8 Connoisseur SE Elite</t>
  </si>
  <si>
    <t>1.8 Connoisseur SE Elite (auto)</t>
  </si>
  <si>
    <t>C 200 CDI</t>
  </si>
  <si>
    <t>C 200 CDI A/T</t>
  </si>
  <si>
    <t>C 220 CDI</t>
  </si>
  <si>
    <t>C 220 CDI A/T</t>
  </si>
  <si>
    <t>C 180 KOMPRESSOR A/T</t>
  </si>
  <si>
    <t>C 200 KOMPRESSOR A/T</t>
  </si>
  <si>
    <t>C 230 KOMPRESSOR</t>
  </si>
  <si>
    <t>C 230 KOMPRESSOR A/T</t>
  </si>
  <si>
    <t>C 240 A/T</t>
  </si>
  <si>
    <t>C 55 AMG A/T</t>
  </si>
  <si>
    <t>C 200 CDI Sports Coupe</t>
  </si>
  <si>
    <t>C 200 CDI Sports Coupe A/T</t>
  </si>
  <si>
    <t>C 220 CDI Sports Coupe</t>
  </si>
  <si>
    <t>C 220 CDI Sports Coupe A/T</t>
  </si>
  <si>
    <t>C 180 KOMPRESSOR Sports Coupe</t>
  </si>
  <si>
    <t>C 200 KOMPRESSOR Sports Coupe</t>
  </si>
  <si>
    <t>C 230 KOMPRESSOR Sports Coupe</t>
  </si>
  <si>
    <t>C 320 Sports Coupe A/T</t>
  </si>
  <si>
    <t>SLK 55 AMG</t>
  </si>
  <si>
    <t>5 Dr 1.4 LX Durashift</t>
  </si>
  <si>
    <t>3 Dr 1.25 STEEL</t>
  </si>
  <si>
    <t>5 Dr 1.25 STEEL</t>
  </si>
  <si>
    <t>5 Dr 1.4 GHIA Durashift</t>
  </si>
  <si>
    <t>FIESTA Diesel</t>
  </si>
  <si>
    <t>5 Dr 1.4 TDCi FINESSE</t>
  </si>
  <si>
    <t>5 Dr 1.4 TDCi LX</t>
  </si>
  <si>
    <t>Fusion 1  5Dr  1.4</t>
  </si>
  <si>
    <t>Fusion 2  5Dr  1.4</t>
  </si>
  <si>
    <t>Fusion 2  5Dr  1.6</t>
  </si>
  <si>
    <t>Fusion 2  5Dr  1.4 Durashift</t>
  </si>
  <si>
    <t>Fusion 3  5Dr  1.6</t>
  </si>
  <si>
    <t>Fusion Plus  5Dr  1.6</t>
  </si>
  <si>
    <t>FUSION Diesel</t>
  </si>
  <si>
    <t>Fusion 1  5Dr  1.4 TDCi</t>
  </si>
  <si>
    <t>Fusion 2  5Dr  1.4 TDCi</t>
  </si>
  <si>
    <t>LX 1.8i 4Dr 110ps</t>
  </si>
  <si>
    <t>LX 2.0i  4Dr Auto 145ps</t>
  </si>
  <si>
    <t>LX 1.8i 5Dr 110ps</t>
  </si>
  <si>
    <t>LX  2.0i 5Dr Auto 145ps</t>
  </si>
  <si>
    <t>LX 1.8i Estate 110ps</t>
  </si>
  <si>
    <t>LX 2.0i Estate Auto 145ps</t>
  </si>
  <si>
    <t>Zetec 1.8i 4Dr 125ps</t>
  </si>
  <si>
    <t>Zetec 1.8i 5Dr 125ps</t>
  </si>
  <si>
    <t>Zetec 1.8i Estate 125ps</t>
  </si>
  <si>
    <t>Ghia 2.0i 4Dr 145ps</t>
  </si>
  <si>
    <t>Ghia 2.0i Auto 4Dr 145ps</t>
  </si>
  <si>
    <t>Ghia 2.0i 5Dr 145ps</t>
  </si>
  <si>
    <t>Ghia 2.0i Auto 5Dr 145ps</t>
  </si>
  <si>
    <t>Ghia 2.0i Estate 145ps</t>
  </si>
  <si>
    <t>MONDEO Diesel</t>
  </si>
  <si>
    <t>GALAXY Diesel</t>
  </si>
  <si>
    <t>1.9 TD (115 PS)  Zetec Auto</t>
  </si>
  <si>
    <t>1.9 TD (115 PS) Ghia Auto</t>
  </si>
  <si>
    <t>1.9 TD (130PS) M6 Ghia</t>
  </si>
  <si>
    <t>1.8T  Connoisseur Elite</t>
  </si>
  <si>
    <t xml:space="preserve">1.8T  Connoisseur SE Elite </t>
  </si>
  <si>
    <t xml:space="preserve">2.0V6 Connoisseur Elite </t>
  </si>
  <si>
    <t>2.0 V6 Connoisseur SE Elite</t>
  </si>
  <si>
    <t>2.0 V6 Connoisseur SE Elite (auto)</t>
  </si>
  <si>
    <t>2.5 V6 Connoisseur Elite (auto)</t>
  </si>
  <si>
    <t>2.5 V6 Connoisseur SE Elite</t>
  </si>
  <si>
    <t>RX 400h*</t>
  </si>
  <si>
    <t>*RX 400h includes a 50% reduction of VRT €11,662. Full retail excluding VRT refund is €84,510</t>
  </si>
  <si>
    <t xml:space="preserve">1.3CDTi (90PS) LIFE </t>
  </si>
  <si>
    <t xml:space="preserve">1.3CDTi (90 PS) CLUB </t>
  </si>
  <si>
    <t>2.5 V6 Connoisseur SE Elite (auto)</t>
  </si>
  <si>
    <t>2.0 CDTi Connoisseur SE Elite</t>
  </si>
  <si>
    <t>2.0 CDTi Connoisseur SE Elite (auto)</t>
  </si>
  <si>
    <t>1.2i 16v NJOY 3 DR</t>
  </si>
  <si>
    <t>1.2i 16v NJOY 5 DR</t>
  </si>
  <si>
    <t>1.3CDTi NJOY 3 DR</t>
  </si>
  <si>
    <t>1.3CDTi NJOY 5 DR</t>
  </si>
  <si>
    <t>1.2i 16v LIFE 3DR</t>
  </si>
  <si>
    <t>1.2i 16v LIFE 5DR</t>
  </si>
  <si>
    <t>1.3CDTi LIFE 3DR</t>
  </si>
  <si>
    <t>1.3CDTi LIFE 5DR</t>
  </si>
  <si>
    <t>1.2i 16v SXi 3DR</t>
  </si>
  <si>
    <t>1.2i 16v SXi 5DR</t>
  </si>
  <si>
    <t>1.3CDTi SXi 3DR</t>
  </si>
  <si>
    <t>1.3CDTi SXi 5DR</t>
  </si>
  <si>
    <t>1.6i 16v LIFE</t>
  </si>
  <si>
    <t>1.8i 16v LIFE</t>
  </si>
  <si>
    <t>1.6i 16v DESIGN</t>
  </si>
  <si>
    <t>1.8i 16v DESIGN</t>
  </si>
  <si>
    <t>1.6i 16v 2DR</t>
  </si>
  <si>
    <t>1.8i 16v 2DR</t>
  </si>
  <si>
    <t>2.0i 16v TURBO 2DR</t>
  </si>
  <si>
    <t>1.6i 16v NJOY</t>
  </si>
  <si>
    <t>1.8i 16v NJOY</t>
  </si>
  <si>
    <t>1.6i 16v ELEGANCE</t>
  </si>
  <si>
    <t>1.8i 16v ELEGANCE</t>
  </si>
  <si>
    <t xml:space="preserve">2.0DTi ELEGANCE </t>
  </si>
  <si>
    <t>206 HATCHBACK</t>
  </si>
  <si>
    <t>206 SPORTS WAGON</t>
  </si>
  <si>
    <t>206 SW X 1.1 ABS</t>
  </si>
  <si>
    <t>206 SW XT 1.4 ABS + A/C E/W Fr Fogs E/ Mirrors</t>
  </si>
  <si>
    <t>206 SW XT 1.4 Hdi ABS + A/C E/W Fr Fogs E/ Mirrors</t>
  </si>
  <si>
    <t>307 HATCHBACK</t>
  </si>
  <si>
    <t>307 MIDNIGHT 1.4 16v 3dr Alloys Cd Changer</t>
  </si>
  <si>
    <t>307 MIDNIGHT 1.4 16v 5dr Alloys Cd Changer</t>
  </si>
  <si>
    <t>307 COUPE CABRIOLET</t>
  </si>
  <si>
    <t>307 SW GTX 1.6</t>
  </si>
  <si>
    <t>307 SW EXECUTIVE 1.6</t>
  </si>
  <si>
    <t xml:space="preserve">307 SW EXECUTIVE 1.6 Automatic </t>
  </si>
  <si>
    <t>307 SW GTX 1.6 Hdi 110bhp</t>
  </si>
  <si>
    <t>307 SW EXECUTIVE 1.6 HDi 110bhp</t>
  </si>
  <si>
    <t>1.4 XR HDi 70bhp ESTATE</t>
  </si>
  <si>
    <t>407 PETROL</t>
  </si>
  <si>
    <t xml:space="preserve">407 SR 1.8 117 BHP </t>
  </si>
  <si>
    <t>407 ST COMFORT 1.8 117 BHP</t>
  </si>
  <si>
    <t>407 ST COMFORT 2.0 136 BHP</t>
  </si>
  <si>
    <t>2 dr Coupe 1.6 StreetKa</t>
  </si>
  <si>
    <t>2 dr Coupe 1.6 StreetKa Luxury</t>
  </si>
  <si>
    <t>Fusion Steel  5Dr  1.4</t>
  </si>
  <si>
    <t>LX 1.8 125 5-dr</t>
  </si>
  <si>
    <t>Ghia 1.8 125 5-dr</t>
  </si>
  <si>
    <t>Steel 1.6 TDCi 110 5-dr</t>
  </si>
  <si>
    <t xml:space="preserve">Yaris 1.0 VVT-i 5 Dr Luna </t>
  </si>
  <si>
    <t xml:space="preserve">Yaris 1.0 VVT-i 5 Dr Luna M-MT </t>
  </si>
  <si>
    <t>Corolla 1.8 VVTL-I 3 Dr Tsport</t>
  </si>
  <si>
    <t>Corolla Verso 1.6 VVT-i Terra</t>
  </si>
  <si>
    <t>Corolla Verso 1.6 VVT-i Luna</t>
  </si>
  <si>
    <t>Corolla Verso 1.8 VVT-i 7Str M-MT</t>
  </si>
  <si>
    <t>Corolla Verso 1.8 VVT-i Luna M-MT</t>
  </si>
  <si>
    <t>Corolla Verso 2.0 D-4D Terra</t>
  </si>
  <si>
    <t>Corolla Verso 2.0 D-4D Luna</t>
  </si>
  <si>
    <t>Corolla Verso 1.8 VVT-i Sol M-MT</t>
  </si>
  <si>
    <t>Corolla Verso 2.0 D4D Sol</t>
  </si>
  <si>
    <t>Avensis 2.0 D-4D Aura Sal</t>
  </si>
  <si>
    <t>Avensis 2.0 D-4D Strata Sal</t>
  </si>
  <si>
    <t>Avensis 2.0 D-4D Luna Sal</t>
  </si>
  <si>
    <t>Avensis 2.0 D-4D Aura L/B</t>
  </si>
  <si>
    <t>Avensis 2.0 D-4D Aura Tourer</t>
  </si>
  <si>
    <t>Previa 2.4 VVT-i 7 Seater Sol</t>
  </si>
  <si>
    <t>Previa 2.4 VVT-i 7 Seater Sol Auto</t>
  </si>
  <si>
    <t>Previa 2.0 D-4D 7 Seater Sol</t>
  </si>
  <si>
    <t xml:space="preserve">2.0 WRX </t>
  </si>
  <si>
    <t>WRX STi, DCCD</t>
  </si>
  <si>
    <t>FORESTER X</t>
  </si>
  <si>
    <t>2.0 X Manual</t>
  </si>
  <si>
    <t>2.0 X Automatic</t>
  </si>
  <si>
    <t>FORESTER TURBO</t>
  </si>
  <si>
    <t>2.0 XT Manual</t>
  </si>
  <si>
    <t>2.0 XT Automatic</t>
  </si>
  <si>
    <t>2.5 XT Manual Only (Leather)</t>
  </si>
  <si>
    <t>2.0 GL A/T  (inc Alloy Wheels/Sunroof/Curtain Airbags)</t>
  </si>
  <si>
    <t>3.0 Spec B, six speed manual</t>
  </si>
  <si>
    <t>2.0 GL A/T (inc Alloy Wheels/Sunroof/Curtain Airbags)</t>
  </si>
  <si>
    <t>2.5 Automatic (inc Alloy Wheels/Leather/ Curtain Airbags)</t>
  </si>
  <si>
    <t>Colt CZ3 (3-door)</t>
  </si>
  <si>
    <t>911 C2 S</t>
  </si>
  <si>
    <t>1.5L DID INFORM Look Van</t>
  </si>
  <si>
    <t>L200 Double Cab SAM Commercial</t>
  </si>
  <si>
    <t>Accord 2.2 i-CTDi - Diesel 4 Door Executive</t>
  </si>
  <si>
    <t>Accord 2.2 i-CTDi - Diesel Tourer Executive</t>
  </si>
  <si>
    <t xml:space="preserve">CR-V 2.2 i-CTDi SR 5 Door </t>
  </si>
  <si>
    <t>2.0 GL (inc Alloy wheels/sunroof/curtain airbas</t>
  </si>
  <si>
    <t>3 Dr 2.0 ST</t>
  </si>
  <si>
    <t>fordfocus C-MAX</t>
  </si>
  <si>
    <t>Zetec 1.6 125 5-dr</t>
  </si>
  <si>
    <t>Steel 1.6 125 5-dr</t>
  </si>
  <si>
    <t>fordfocus C-MAX Diesel</t>
  </si>
  <si>
    <t>2.8 CRD Sport 5 Door Passenger 6 sp Manual</t>
  </si>
  <si>
    <t>2.8 CRD Sport 5 Door Passenger 5 sp Auto.</t>
  </si>
  <si>
    <t>2.8 CRD Limited 5 Door 6 sp Manual</t>
  </si>
  <si>
    <t>2.8 CRD Limited 5 Door 5 sp Auto.</t>
  </si>
  <si>
    <t>1.3CDTi TIGRA</t>
  </si>
  <si>
    <t>1.3CDTi TIGRA SPORT</t>
  </si>
  <si>
    <t>307 SKY WAGON 5 SEATER</t>
  </si>
  <si>
    <t>307 SKY WAGON 7 SEATER</t>
  </si>
  <si>
    <t>307 SW GTX 1.6 7 SEATS</t>
  </si>
  <si>
    <t>307 SW EXECUTIVE 1.6 7 SEATS</t>
  </si>
  <si>
    <t>307 SW EXECUTIVE 1.6 Automatic 7 SEATS</t>
  </si>
  <si>
    <t>307 SW GTX 1.6 Hdi 110bhp 7 SEATS</t>
  </si>
  <si>
    <t>307 SW EXECUTIVE 1.6 HDi 110bhp 7 SEATS</t>
  </si>
  <si>
    <t>116i ES</t>
  </si>
  <si>
    <t>118i</t>
  </si>
  <si>
    <t>118i ES</t>
  </si>
  <si>
    <t>118i SE</t>
  </si>
  <si>
    <t>118i Sport</t>
  </si>
  <si>
    <t>120i ES</t>
  </si>
  <si>
    <t>118d ES</t>
  </si>
  <si>
    <t>120d ES</t>
  </si>
  <si>
    <t>The New BMW 3 Series Saloon</t>
  </si>
  <si>
    <t>320i</t>
  </si>
  <si>
    <t>320i ES</t>
  </si>
  <si>
    <t>320i SE</t>
  </si>
  <si>
    <t>325i SE</t>
  </si>
  <si>
    <t>330i SE</t>
  </si>
  <si>
    <t>320d</t>
  </si>
  <si>
    <t>320d ES</t>
  </si>
  <si>
    <t>320d SE</t>
  </si>
  <si>
    <r>
      <t>318CiES</t>
    </r>
    <r>
      <rPr>
        <sz val="10"/>
        <rFont val="BMWTypeLight"/>
        <family val="2"/>
      </rPr>
      <t xml:space="preserve"> Coupé</t>
    </r>
  </si>
  <si>
    <t>320Cd SE Convertible</t>
  </si>
  <si>
    <t>320Cd Sport Convertible</t>
  </si>
  <si>
    <t>330Cd SE Convertible</t>
  </si>
  <si>
    <t>330Cd Sport Convertible</t>
  </si>
  <si>
    <t>Z4 2.0i</t>
  </si>
  <si>
    <t>Z4 2.0i SE</t>
  </si>
  <si>
    <t>523i SE Saloon</t>
  </si>
  <si>
    <t>523i Sport Saloon</t>
  </si>
  <si>
    <t xml:space="preserve">M5 </t>
  </si>
  <si>
    <t>523i SE Touring</t>
  </si>
  <si>
    <t>523i Sport Touring</t>
  </si>
  <si>
    <t>530i SE Touring</t>
  </si>
  <si>
    <t>530i Sport Touring</t>
  </si>
  <si>
    <t>X3 2.0d Sport</t>
  </si>
  <si>
    <t>X5 3.0i SE Exclusive Edition</t>
  </si>
  <si>
    <t>X5 3.0d SE Exclusive Edition</t>
  </si>
  <si>
    <t>X5 4.4i SE Exclusive Edition</t>
  </si>
  <si>
    <t>X5 3.0i Sport Exclusive Edition</t>
  </si>
  <si>
    <t>X5 3.0d Sport Exclusive Edition</t>
  </si>
  <si>
    <t>X5 4.4i Sport Exclusive Edition</t>
  </si>
  <si>
    <t>X5 4.8is Exclusive Edition</t>
  </si>
  <si>
    <t>740i</t>
  </si>
  <si>
    <t>740i Sport</t>
  </si>
  <si>
    <t xml:space="preserve">750i </t>
  </si>
  <si>
    <t>750i Sport</t>
  </si>
  <si>
    <t>730Li</t>
  </si>
  <si>
    <t>730Li SE</t>
  </si>
  <si>
    <t>740Li</t>
  </si>
  <si>
    <t>750Li</t>
  </si>
  <si>
    <t>1.6 16V LA CRÈME</t>
  </si>
  <si>
    <t>1.6 16V AUTHENTIQUE 5DR</t>
  </si>
  <si>
    <t>1.6 16 V DYNAMIQUE 5DR</t>
  </si>
  <si>
    <t>1.6 16 V PRIVILEGE 5DR</t>
  </si>
  <si>
    <t>1.9 dCi 110 AUTHENTIQUE 5DR</t>
  </si>
  <si>
    <t>1.9 dCi 120 PRIVILEGE 5DR</t>
  </si>
  <si>
    <t>1.9 dCi 120 PRIVILEGE 5 DR</t>
  </si>
  <si>
    <t>1.9 dCi DYNAMIQUE 5 DR</t>
  </si>
  <si>
    <t>2.0 T DYNAMIQUE 5 DR</t>
  </si>
  <si>
    <t>2.0 TA DYNAMIQUE 5 DR</t>
  </si>
  <si>
    <t>2.2 dCi DYNAMIQUE 5 DR</t>
  </si>
  <si>
    <t>2.2 dCi A DYNAMIQUE 5 DR</t>
  </si>
  <si>
    <t>2.2 dCiA DYNAMIQUE 5 DR</t>
  </si>
  <si>
    <t>Sedona L 2.9</t>
  </si>
  <si>
    <t>Sedona L 2.9 Auto</t>
  </si>
  <si>
    <t>Sedona LE 2.9</t>
  </si>
  <si>
    <t>Sedona LE 2.9 Auto</t>
  </si>
  <si>
    <t>Sportage 2.0 GSE Diesel</t>
  </si>
  <si>
    <t>Sportage 2.0 GSE Diesel Auto</t>
  </si>
  <si>
    <t>1.5 CRDi Diesel 100 BHP</t>
  </si>
  <si>
    <t>2.0 Petrol-2WD</t>
  </si>
  <si>
    <t xml:space="preserve">2.0 Turbo Diesel-4WD </t>
  </si>
  <si>
    <t>1.2 SE ABS</t>
  </si>
  <si>
    <t>LACETTI - HATCHBACK</t>
  </si>
  <si>
    <t>LACETTI - SALOON</t>
  </si>
  <si>
    <t>New Model SUV</t>
  </si>
  <si>
    <t>Tucson Range</t>
  </si>
  <si>
    <t>2.0 Petrol - 2WD</t>
  </si>
  <si>
    <t>2.0 Diesel - 2WD</t>
  </si>
  <si>
    <t>2.0 Diesel - 4WD</t>
  </si>
  <si>
    <t>Corodba 1.4 TDI Sport 75bhp</t>
  </si>
  <si>
    <t>C4 RANGE</t>
  </si>
  <si>
    <t>C5 RANGE</t>
  </si>
  <si>
    <t>REXTON</t>
  </si>
  <si>
    <t>RX2.9 TD - (Cloth)</t>
  </si>
  <si>
    <t xml:space="preserve">RX2.7 Xdi X5 (Cloth) </t>
  </si>
  <si>
    <t xml:space="preserve">RX2.7 Xdi X5 (Cloth) Auto </t>
  </si>
  <si>
    <t>RX2.7 Xdi X7 (Leather)</t>
  </si>
  <si>
    <t xml:space="preserve">RX2.7 Xdi X-7 (Leather) Auto  </t>
  </si>
  <si>
    <t>RX3.2  Petrol (Leather) Auto</t>
  </si>
  <si>
    <t>1.8 4dr. SVE Auto</t>
  </si>
  <si>
    <t>PATROL Elegance</t>
  </si>
  <si>
    <t>PATROL Elegance Auto</t>
  </si>
  <si>
    <t>A 160 CDI</t>
  </si>
  <si>
    <t>A 160 CDI A/T</t>
  </si>
  <si>
    <t>A 180 CDI</t>
  </si>
  <si>
    <t>A 180 CDI A/T</t>
  </si>
  <si>
    <t>A 200 CDI</t>
  </si>
  <si>
    <t>A 200 CDI A/T</t>
  </si>
  <si>
    <t>A 150</t>
  </si>
  <si>
    <t>A 150 A/T</t>
  </si>
  <si>
    <t>A 170</t>
  </si>
  <si>
    <t>A 170 A/T</t>
  </si>
  <si>
    <t>A 200</t>
  </si>
  <si>
    <t>A 200 A/T</t>
  </si>
  <si>
    <t>T6 Geartronic S        (272 bhp)</t>
  </si>
  <si>
    <t>2.0i 16v Turbo GSi</t>
  </si>
  <si>
    <t>407 ST COMFORT AUTO 2.0 136 BHP</t>
  </si>
  <si>
    <t>407 ST SPORT 2.0 136 BHP</t>
  </si>
  <si>
    <t>407 DIESEL</t>
  </si>
  <si>
    <t>407 SR 1.6 HDI 110BHP FAP</t>
  </si>
  <si>
    <t>407 ST COMFORT 1.6 HDI 110BHP FAP</t>
  </si>
  <si>
    <t>407 ST COMFORT 2.0 HDI 136 BHP FAP 6 SPEED</t>
  </si>
  <si>
    <t>407 ST COMFORT 2.0 HDI 136 BHP FAP AUTO</t>
  </si>
  <si>
    <t>407 ST SPORT 2.0 HDI 136 BHP FAP 6 SPEED</t>
  </si>
  <si>
    <t>STREETKA</t>
  </si>
  <si>
    <t>New Stilo</t>
  </si>
  <si>
    <t>MAZDA6 SALOON DIESEL</t>
  </si>
  <si>
    <t>A8 3.0 V6 220BHP MULTI LWB</t>
  </si>
  <si>
    <t>Vector 1.8i 122bhp</t>
  </si>
  <si>
    <t>9-3 SPORT SALOON DIESEL</t>
  </si>
  <si>
    <t>9-5 SALOON</t>
  </si>
  <si>
    <t>9-5 SALOON DIESEL</t>
  </si>
  <si>
    <t>9-5 ESTATE DIESEL</t>
  </si>
  <si>
    <t>1.4 Sport  100 BHP 3Dr</t>
  </si>
  <si>
    <t>1.4 Sport  100 BHP 5dr</t>
  </si>
  <si>
    <t>1.8T FR 150BHP 5dr</t>
  </si>
  <si>
    <t>1.9 TDI FR 130 BHP 5Dr</t>
  </si>
  <si>
    <t>E 270 CDI ESTATE</t>
  </si>
  <si>
    <t>E 270 CDI ESTATE A/T</t>
  </si>
  <si>
    <t>E 320 CDI ESTATE A/T</t>
  </si>
  <si>
    <t>E 200 KOMPRESSOR ESTATE</t>
  </si>
  <si>
    <t>E 200 KOMPRESSOR ESTATE A/T</t>
  </si>
  <si>
    <t>E 240 V6/2 ESTATE A/T</t>
  </si>
  <si>
    <t>E 320 V6 ESTATE A/T</t>
  </si>
  <si>
    <t>E 500 V8 ESTATE A/T</t>
  </si>
  <si>
    <t>TBA</t>
  </si>
  <si>
    <t>CLK 270 CDI</t>
  </si>
  <si>
    <t>CLK 270 CDI A/T</t>
  </si>
  <si>
    <t>CLK 200 KOMPRESSOR</t>
  </si>
  <si>
    <t>CLK 200 KOMPRESSOR A/T</t>
  </si>
  <si>
    <t>CLK 240</t>
  </si>
  <si>
    <t>CLK 240 A/T</t>
  </si>
  <si>
    <t>CLK 320 A/T</t>
  </si>
  <si>
    <t>CLK 500 A/T</t>
  </si>
  <si>
    <t>CLK 55 AMG A/T</t>
  </si>
  <si>
    <t>S 280</t>
  </si>
  <si>
    <t>S 350</t>
  </si>
  <si>
    <t>S 430</t>
  </si>
  <si>
    <t>S 55 AMG</t>
  </si>
  <si>
    <t>S 500</t>
  </si>
  <si>
    <t>S 320 CDI L</t>
  </si>
  <si>
    <t>S 55 L AMG</t>
  </si>
  <si>
    <t>CL 55 AMG</t>
  </si>
  <si>
    <t>SL 350</t>
  </si>
  <si>
    <t>SL 55 AMG</t>
  </si>
  <si>
    <t>SL 500</t>
  </si>
  <si>
    <t>MG ZR</t>
  </si>
  <si>
    <t>ZR 3 DOOR</t>
  </si>
  <si>
    <t>MG ZR 105</t>
  </si>
  <si>
    <t>MG ZR PLUS 105</t>
  </si>
  <si>
    <t>MG ZR 160</t>
  </si>
  <si>
    <t>ZR 5 DOOR</t>
  </si>
  <si>
    <t xml:space="preserve">MG ZR 105 </t>
  </si>
  <si>
    <t>MG ZR 105 Plus</t>
  </si>
  <si>
    <t xml:space="preserve">MG ZR 160 </t>
  </si>
  <si>
    <t>MG ZS</t>
  </si>
  <si>
    <t xml:space="preserve">1.6 FX  </t>
  </si>
  <si>
    <t xml:space="preserve">2.0 FX  </t>
  </si>
  <si>
    <t xml:space="preserve">2.7 V6 FX  </t>
  </si>
  <si>
    <t>147 1.6 3dr Veloce</t>
  </si>
  <si>
    <t>147 1.6 5dr Veloce</t>
  </si>
  <si>
    <t>147 1.6 3dr Turismo</t>
  </si>
  <si>
    <t>147 1.6 5 dr Turismo</t>
  </si>
  <si>
    <t>147 1.6 3dr Sportivo</t>
  </si>
  <si>
    <t>147 1.6 5dr Sportivo</t>
  </si>
  <si>
    <t>147 1.6 3 dr Lusso</t>
  </si>
  <si>
    <t>147 1.6 5 dr Lusso</t>
  </si>
  <si>
    <t>147 1.9 JTD 115 bhp 3 dr Turismo</t>
  </si>
  <si>
    <t>147 1.9 JTD 115bhp 5 dr Turismo</t>
  </si>
  <si>
    <t>147 1.9 JTD 115 bhp 3 dr Lusso</t>
  </si>
  <si>
    <t>147 1.9 JTD 115bhp 5 dr Lusso</t>
  </si>
  <si>
    <t>147 1.9 JTD 150 3 dr Lusso</t>
  </si>
  <si>
    <t>147 1.9 JTD 150 5 dr Lusso</t>
  </si>
  <si>
    <t>147 2.0 3dr Sportivo</t>
  </si>
  <si>
    <t>147 2.0  5dr Sportivo</t>
  </si>
  <si>
    <t>147 Selespeed 3dr MTS</t>
  </si>
  <si>
    <t>147 Selespeed 5dr MTS</t>
  </si>
  <si>
    <t xml:space="preserve">ALFA 156 </t>
  </si>
  <si>
    <t>1.6 TS Lusso</t>
  </si>
  <si>
    <t>1.6 TS Sport</t>
  </si>
  <si>
    <t>1.8 TS Lusso</t>
  </si>
  <si>
    <t>1.8 TS Sport</t>
  </si>
  <si>
    <t xml:space="preserve">2.0 JTS Sele Lusso </t>
  </si>
  <si>
    <t xml:space="preserve">1.9 JTD 115 Lusso </t>
  </si>
  <si>
    <t xml:space="preserve">1.9 M-JET 140 Lusso </t>
  </si>
  <si>
    <t xml:space="preserve">2.4 M-JET 175 Lusso </t>
  </si>
  <si>
    <t xml:space="preserve">2.5 V6 Lusso </t>
  </si>
  <si>
    <t xml:space="preserve">2.5 V6 Auto Lusso </t>
  </si>
  <si>
    <t xml:space="preserve">1.6 TS TI </t>
  </si>
  <si>
    <t>1.8 TS TI</t>
  </si>
  <si>
    <t>2.0 JTS Sele TI</t>
  </si>
  <si>
    <t xml:space="preserve">1.9 JTD 115 TI </t>
  </si>
  <si>
    <t xml:space="preserve">1.9 M-JET 140 TI </t>
  </si>
  <si>
    <t xml:space="preserve">2.4 M-JET 175 TI </t>
  </si>
  <si>
    <t xml:space="preserve">2.5 V6 TI </t>
  </si>
  <si>
    <t xml:space="preserve">2.5 V6 Auto TI </t>
  </si>
  <si>
    <t>ALFA 156 SPORTWAGON</t>
  </si>
  <si>
    <t xml:space="preserve">1.6 TS Lusso </t>
  </si>
  <si>
    <t>1.8 Lusso SW</t>
  </si>
  <si>
    <t>1.9 JTD 115 Lusso</t>
  </si>
  <si>
    <t>1.6 TS TI</t>
  </si>
  <si>
    <t xml:space="preserve">1.8 TS TI </t>
  </si>
  <si>
    <t>2.0  JTS TI</t>
  </si>
  <si>
    <t xml:space="preserve">2.0 JTS TI Seles </t>
  </si>
  <si>
    <t>1.9 JTD 115 TI</t>
  </si>
  <si>
    <t>1.9 M-JET140 TI</t>
  </si>
  <si>
    <t>2.4 JTD TI SW</t>
  </si>
  <si>
    <t>3.2 V6 24V GTA SW</t>
  </si>
  <si>
    <t>3.2  V6 24V Sele GTA SW</t>
  </si>
  <si>
    <t>ALFA GTV</t>
  </si>
  <si>
    <t>GTV  2.0  JTS</t>
  </si>
  <si>
    <t>GTV  3.2</t>
  </si>
  <si>
    <t>ALFA GT</t>
  </si>
  <si>
    <t>ALFA GT 1.8 LUSSO</t>
  </si>
  <si>
    <t>ALFA GT 1.8 SPORTIVO</t>
  </si>
  <si>
    <t>ALFA GT 1.9 M-JET LUSSO</t>
  </si>
  <si>
    <t>ALFA GT 1.9 M-JET SPORTIVO</t>
  </si>
  <si>
    <t>ALFA GT 2.0 JTS LUSSO</t>
  </si>
  <si>
    <t>ALFA GT 2.0 JTS SPORTIVO</t>
  </si>
  <si>
    <t>ALFA GT 2.0 JTS SELESPEED SPORTIVO</t>
  </si>
  <si>
    <t>ALFA GT 3.2 V6 24V SPORTIVO</t>
  </si>
  <si>
    <t>ALFA SPIDER</t>
  </si>
  <si>
    <t>SPIDER  2.0  JTS</t>
  </si>
  <si>
    <t>SPIDER  3.2</t>
  </si>
  <si>
    <t>ALFA 166</t>
  </si>
  <si>
    <t>ALFA 166  2.0 T.SPARK</t>
  </si>
  <si>
    <t>ALFA 166  3.2 V6 24V</t>
  </si>
  <si>
    <t>TIGRA</t>
  </si>
  <si>
    <t>ASTRA SPORT HATCH</t>
  </si>
  <si>
    <t>ASTRA HATCH</t>
  </si>
  <si>
    <t>ASTRA ESTATE</t>
  </si>
  <si>
    <t>NEW ZAFIRA</t>
  </si>
  <si>
    <t>1.6i 16v LIFE (a/c)</t>
  </si>
  <si>
    <t>1.9CDTi (120PS) LIFE</t>
  </si>
  <si>
    <t>1.6i 16V CLUB</t>
  </si>
  <si>
    <t>1.6i 16V CLUB  (a/c)</t>
  </si>
  <si>
    <t>2.2i 16V CLUB</t>
  </si>
  <si>
    <t>1.9CDTi (120PS) CLUB</t>
  </si>
  <si>
    <t>1.6i 16v DESIGN (a/c)</t>
  </si>
  <si>
    <t>2.2i 16V DESIGN</t>
  </si>
  <si>
    <t>1.9CDTi (120PS) DESIGN</t>
  </si>
  <si>
    <t>1.9CDTi (150PS) SRi</t>
  </si>
  <si>
    <t>A2 1.4 75 BHP</t>
  </si>
  <si>
    <t>A2 1.4 TDI 75 BHP</t>
  </si>
  <si>
    <t>A3 2.0TFSI 200BHP AMBIT QUATRO</t>
  </si>
  <si>
    <t>A3 SPORTBACK 1.6 102BHP ATT</t>
  </si>
  <si>
    <t>A3 SPORTBACK 1.6FSI 115BHP ATT</t>
  </si>
  <si>
    <t>A3 SPORTB 1.6 102BHP ATT   TIP</t>
  </si>
  <si>
    <t>A3 SPORTB 1.9TDI 105BHP ATTR</t>
  </si>
  <si>
    <t>A3 SPORTBACK 2.0FSI 150BHP ATT</t>
  </si>
  <si>
    <t>A3 SPORTB 2.0TDI 140BHP ATTR</t>
  </si>
  <si>
    <t>A3 SPORTBACK 2.0 150BHPATT TIP</t>
  </si>
  <si>
    <t>A3 SPORTB 2.0TDI 140BHP ATT AT</t>
  </si>
  <si>
    <t>A3 SPORTB 1.6 102BHP AMBITION</t>
  </si>
  <si>
    <t>A3 SPORTBACK 1.6FSI 115BHP AMB</t>
  </si>
  <si>
    <t>A3 SPORTB 1.6 102BHP AMBIT TIP</t>
  </si>
  <si>
    <t>A3 SPORTB 1.9 TDI 105BHP AMBIT</t>
  </si>
  <si>
    <t>A3 SPORTB 2.0FSI 150BHP AMBIT</t>
  </si>
  <si>
    <t>A3 SPORTBACK 2.0TDI 140BHP AMB</t>
  </si>
  <si>
    <t>A3 SPORTB 2.0 150BHP AMBIT TIP</t>
  </si>
  <si>
    <t>MG ZS 4 Door</t>
  </si>
  <si>
    <t>MG ZS Plus 105</t>
  </si>
  <si>
    <t xml:space="preserve">MG ZT </t>
  </si>
  <si>
    <t>MGZT 160+</t>
  </si>
  <si>
    <t>MG ZT  130+(CDTi)</t>
  </si>
  <si>
    <t>MG ZT  190+</t>
  </si>
  <si>
    <t>MG ZT/T  190+</t>
  </si>
  <si>
    <t>MG ZT 180 Sports Auto</t>
  </si>
  <si>
    <t>MGTF</t>
  </si>
  <si>
    <t>MGTF 115</t>
  </si>
  <si>
    <t xml:space="preserve">MGTF 120 </t>
  </si>
  <si>
    <t>MGTF 135</t>
  </si>
  <si>
    <t>MGTF 160</t>
  </si>
  <si>
    <t>Mini One</t>
  </si>
  <si>
    <t>Mini Cooper</t>
  </si>
  <si>
    <t>Mini One D</t>
  </si>
  <si>
    <t>Mini Cooper S</t>
  </si>
  <si>
    <t>MICRA</t>
  </si>
  <si>
    <t>ALMERA</t>
  </si>
  <si>
    <t>PRIMERA</t>
  </si>
  <si>
    <t>TINO</t>
  </si>
  <si>
    <t>1.8 5dr Aircon</t>
  </si>
  <si>
    <t>X-TRAIL</t>
  </si>
  <si>
    <t>TERRANO</t>
  </si>
  <si>
    <t>PATROL</t>
  </si>
  <si>
    <t>CORSA</t>
  </si>
  <si>
    <t>MERIVA</t>
  </si>
  <si>
    <t>ZAFIRA</t>
  </si>
  <si>
    <t>VECTRA ESTATE</t>
  </si>
  <si>
    <t>SIGNUM</t>
  </si>
  <si>
    <t>SPEEDSTER</t>
  </si>
  <si>
    <t>206 LX 1.1 3dr ABS</t>
  </si>
  <si>
    <t>206 LX 1.4 3dr ABS</t>
  </si>
  <si>
    <t>206 GTI 2.0 3dr 180 bhp</t>
  </si>
  <si>
    <t>206 POP ART 1.1 5dr</t>
  </si>
  <si>
    <t>206 LX 1.4 5dr ABS</t>
  </si>
  <si>
    <t>206 LX 1.4 5dr AUTO ABS</t>
  </si>
  <si>
    <t>206 GLX 1.4 5dr ABS Dig AC Alloys LAB</t>
  </si>
  <si>
    <t>206 LXD 1.4 HDI ABS</t>
  </si>
  <si>
    <t xml:space="preserve">206 COUPE CABRIOLET </t>
  </si>
  <si>
    <t>307 XS 1.4 16v 3dr</t>
  </si>
  <si>
    <t>307 XSi 2.0 3dr</t>
  </si>
  <si>
    <t>307 XT/XS 1.4 16v 5dr</t>
  </si>
  <si>
    <t>Nordic 2.2 TiD 120bhp</t>
  </si>
  <si>
    <t>Arc 2.2 TiD 120bhp</t>
  </si>
  <si>
    <t>116i</t>
  </si>
  <si>
    <t xml:space="preserve">116i SE </t>
  </si>
  <si>
    <t>116i Sport</t>
  </si>
  <si>
    <t xml:space="preserve">118d </t>
  </si>
  <si>
    <t>118d SE</t>
  </si>
  <si>
    <t>118d Sport</t>
  </si>
  <si>
    <t xml:space="preserve">120d </t>
  </si>
  <si>
    <t>120d SE</t>
  </si>
  <si>
    <t>120d Sport</t>
  </si>
  <si>
    <t>September 2005 Recommended Price Guide</t>
  </si>
  <si>
    <t xml:space="preserve">120i </t>
  </si>
  <si>
    <t>120i SE</t>
  </si>
  <si>
    <t>120i Sport</t>
  </si>
  <si>
    <t>525i Sport  Saloon</t>
  </si>
  <si>
    <t>530i Sport Saloon</t>
  </si>
  <si>
    <t>545i Sport Saloon</t>
  </si>
  <si>
    <t>525d Sport Saloon</t>
  </si>
  <si>
    <t>530d Sport Saloon</t>
  </si>
  <si>
    <t>535d SE Saloon</t>
  </si>
  <si>
    <t>535d Sport Saloon</t>
  </si>
  <si>
    <t>525i Sport Touring</t>
  </si>
  <si>
    <t>545i Sport Touring</t>
  </si>
  <si>
    <t>525d Sport Touring</t>
  </si>
  <si>
    <t>530d Sport Touring</t>
  </si>
  <si>
    <t>535d SE Touring</t>
  </si>
  <si>
    <t>535d Sport Touring</t>
  </si>
  <si>
    <t>630i Coupé</t>
  </si>
  <si>
    <t>645Ci Coupé</t>
  </si>
  <si>
    <t>630i Convertible</t>
  </si>
  <si>
    <t>645Ci Convertible</t>
  </si>
  <si>
    <t>X3 2.0d</t>
  </si>
  <si>
    <t>X3 2.0d SE</t>
  </si>
  <si>
    <t>forfour</t>
  </si>
  <si>
    <t>black edition</t>
  </si>
  <si>
    <t>pulse 1.1 75bhp</t>
  </si>
  <si>
    <t>passion 1.1 75bhp</t>
  </si>
  <si>
    <t>pulse 1.3 95bhp</t>
  </si>
  <si>
    <t>passion 1.3 95bhp</t>
  </si>
  <si>
    <t>pulse 1.5 109bhp</t>
  </si>
  <si>
    <t>passion 1.5 109bhp</t>
  </si>
  <si>
    <t>pulse 1.5 cdi 68bhp</t>
  </si>
  <si>
    <t>passion 1.5 cdi 68bhp</t>
  </si>
  <si>
    <t>pulse 1.5 cdi 95bhp</t>
  </si>
  <si>
    <t>passion 1.5 cdi 95bhp</t>
  </si>
  <si>
    <t>1.4 Spirit  75 BHP</t>
  </si>
  <si>
    <t>1.9 TDI Spirit 90Bhp</t>
  </si>
  <si>
    <t>1.9 TDI Spirit 110bhp</t>
  </si>
  <si>
    <t>1.9 TDI Sport 110Bhp</t>
  </si>
  <si>
    <t>1.9 TDI Sport 130Bhp</t>
  </si>
  <si>
    <t>1.9 TDI Top Sport 150 BHP</t>
  </si>
  <si>
    <t>1.8T Top Sport 180BHP</t>
  </si>
  <si>
    <t>307 XR 1.4 16v 3dr</t>
  </si>
  <si>
    <t>C5 1.8 16V SX</t>
  </si>
  <si>
    <t>C5 2.0 16V VSX Auto</t>
  </si>
  <si>
    <t>(Model Year 2005)</t>
  </si>
  <si>
    <t>Ambiente 1.2 55bhp</t>
  </si>
  <si>
    <t>Ambiente 1.2 65bhp</t>
  </si>
  <si>
    <t>Ambiente 1.4 16V Automatic 75bhp</t>
  </si>
  <si>
    <t>Ambiente 1.4 16V 100bhp</t>
  </si>
  <si>
    <t>Ambiente 1.4 TDI 75bhp</t>
  </si>
  <si>
    <t>Ambiente 1.9 SDI 64bhp</t>
  </si>
  <si>
    <t>Ambiente 1.9 TDI 100bhp</t>
  </si>
  <si>
    <t>Ambiente 1.9 SDI  64bhp</t>
  </si>
  <si>
    <t>NEW OCTAVIA</t>
  </si>
  <si>
    <t>Elegance 1.6 FSi</t>
  </si>
  <si>
    <t>AGILA</t>
  </si>
  <si>
    <t>EXPRESSION 1.0i 12V</t>
  </si>
  <si>
    <t>ENJOY 1.2i 16v</t>
  </si>
  <si>
    <t>DESIGN 1.2i 16v</t>
  </si>
  <si>
    <t>1.4i 16v SRi 3DR</t>
  </si>
  <si>
    <t>1.4i 16v SRi 5DR</t>
  </si>
  <si>
    <t xml:space="preserve">1.4i 16v LIFE </t>
  </si>
  <si>
    <t xml:space="preserve">1.6i  16v LIFE </t>
  </si>
  <si>
    <t xml:space="preserve">1.8i 16v LIFE </t>
  </si>
  <si>
    <t xml:space="preserve">1.7CDTi (80 PS) LIFE </t>
  </si>
  <si>
    <t xml:space="preserve">1.4i 16v CLUB </t>
  </si>
  <si>
    <t xml:space="preserve">1.6i 16v CLUB </t>
  </si>
  <si>
    <t xml:space="preserve">1.7CDTi (80 PS) CLUB </t>
  </si>
  <si>
    <t xml:space="preserve">1.7CDTi (100 PS) CLUB </t>
  </si>
  <si>
    <t xml:space="preserve">1.4i 16v DESIGN </t>
  </si>
  <si>
    <t xml:space="preserve">1.6i 16v DESIGN </t>
  </si>
  <si>
    <t>1.7CDTi (100 PS) DESIGN</t>
  </si>
  <si>
    <t>1.9CDTi (120 PS) DESIGN</t>
  </si>
  <si>
    <t xml:space="preserve">1.6i 16v ELITE </t>
  </si>
  <si>
    <t xml:space="preserve">1.7CDTi (100 PS) ELITE </t>
  </si>
  <si>
    <t xml:space="preserve">1.4i 16v SXi </t>
  </si>
  <si>
    <t xml:space="preserve">1.6i 16v SXi </t>
  </si>
  <si>
    <t xml:space="preserve">1.7CDTi (80 PS) SXi </t>
  </si>
  <si>
    <t xml:space="preserve">1.7CDTi (100 PS) SXi </t>
  </si>
  <si>
    <t xml:space="preserve">1.8i 16v SRi </t>
  </si>
  <si>
    <t xml:space="preserve">2.0i 16v Turbo SRi </t>
  </si>
  <si>
    <t xml:space="preserve">1.7CDTi (100 PS) SRi </t>
  </si>
  <si>
    <t xml:space="preserve">1.9CDTi (150 PS) SRi </t>
  </si>
  <si>
    <t xml:space="preserve">1.7CDTi (100PS) SRi </t>
  </si>
  <si>
    <t xml:space="preserve">1.9CDTi (120 PS) SRi </t>
  </si>
  <si>
    <t>ASTRA CONVERTIBLE</t>
  </si>
  <si>
    <t>2.0i 16v Turbo 2DR</t>
  </si>
  <si>
    <t>2.0DTi LIFE</t>
  </si>
  <si>
    <t xml:space="preserve">2.0DTi DESIGN </t>
  </si>
  <si>
    <t>VECTRA SALOON</t>
  </si>
  <si>
    <t>1.9CDTi (120 PS) LIFE</t>
  </si>
  <si>
    <t>FR-V</t>
  </si>
  <si>
    <t xml:space="preserve">1.6i 16v NJOY </t>
  </si>
  <si>
    <t xml:space="preserve">1.8i 16v NJOY </t>
  </si>
  <si>
    <t>2.0DTi NJOY</t>
  </si>
  <si>
    <t>1.9CDTi (120 PS) NJOY</t>
  </si>
  <si>
    <t>1.9CDTi (150 PS) NJOY</t>
  </si>
  <si>
    <t xml:space="preserve">2.2i 16v Direct DESIGN </t>
  </si>
  <si>
    <t>1.9CDTi (150PS) DESIGN</t>
  </si>
  <si>
    <t>VECTRA HATCH</t>
  </si>
  <si>
    <t>1.9CDTi (150 PS) DESIGN</t>
  </si>
  <si>
    <t>1.8i 16v SXi</t>
  </si>
  <si>
    <t>2.0i 16v Turbo SXi</t>
  </si>
  <si>
    <t>1.9CDTi (120 PS) SXi</t>
  </si>
  <si>
    <t>1.9CDTi (150 PS) SXi</t>
  </si>
  <si>
    <t>1.8i 16v SRi</t>
  </si>
  <si>
    <t>2.2i 16v Direct SRi</t>
  </si>
  <si>
    <t>2.0i 16v Turbo SRi</t>
  </si>
  <si>
    <t>1.9CDTi (120 PS) SRi</t>
  </si>
  <si>
    <t>1.9CDTi (150 PS) SRi</t>
  </si>
  <si>
    <t>3.2i V6 24v GSi</t>
  </si>
  <si>
    <t>1.9CDTi (120 PS) ELEGANCE</t>
  </si>
  <si>
    <t>2.0i 16v Turbo DESIGN</t>
  </si>
  <si>
    <t>2.2i 16v Direct ELITE</t>
  </si>
  <si>
    <t>2.0i 16v Turbo ELITE</t>
  </si>
  <si>
    <t>1.9CDTi (150 PS) ELITE</t>
  </si>
  <si>
    <t>MODUS</t>
  </si>
  <si>
    <t>1.2 16V AUTHENTIQUE</t>
  </si>
  <si>
    <t>1.2 16V DYNAMIQUE</t>
  </si>
  <si>
    <t>1.2 16V DYNAMIQUE +</t>
  </si>
  <si>
    <t>1.4 16V DYNAMIQUE</t>
  </si>
  <si>
    <t>1.4 16V DYNAMIQUE +</t>
  </si>
  <si>
    <t>1.4 16V DYNAMIQUE COOL</t>
  </si>
  <si>
    <t>1.4 16V MONACO</t>
  </si>
  <si>
    <t>1.6 16V MONACO</t>
  </si>
  <si>
    <t>MEGANE CABRIO</t>
  </si>
  <si>
    <t>1.6 16V AUTO DYNAMIQUE</t>
  </si>
  <si>
    <t>Colt 5-door</t>
  </si>
  <si>
    <t>1.1L INFORM</t>
  </si>
  <si>
    <t>1.1L INFORM Look</t>
  </si>
  <si>
    <t>1.1L INFORM Feel</t>
  </si>
  <si>
    <t>1.1L INVITE</t>
  </si>
  <si>
    <t>1.3L INFORM</t>
  </si>
  <si>
    <t>1.3L INFORM Look</t>
  </si>
  <si>
    <t>1.3L INFORM Look Auto</t>
  </si>
  <si>
    <t>1.3L INFORM Feel</t>
  </si>
  <si>
    <t>1.3L INVITE</t>
  </si>
  <si>
    <t>1.3L INVITE Auto</t>
  </si>
  <si>
    <t>Pajero Passenger</t>
  </si>
  <si>
    <t>Lancer</t>
  </si>
  <si>
    <t>1.3L Saloon</t>
  </si>
  <si>
    <t>1.6L Saloon</t>
  </si>
  <si>
    <t>1.6L Saloon Automatic</t>
  </si>
  <si>
    <t>Lancer Evolution</t>
  </si>
  <si>
    <t>Evolution VIII</t>
  </si>
  <si>
    <t>Grandis</t>
  </si>
  <si>
    <t>2.4L 7-seater Comfort</t>
  </si>
  <si>
    <t>2.4L 6-seater Sport</t>
  </si>
  <si>
    <t>Corolla 1.4 D-4D 5 Dr Terra M-MT</t>
  </si>
  <si>
    <t>307 XT/XS 1.6 5dr</t>
  </si>
  <si>
    <t>307 XT/XS AUTO 1.6 5dr</t>
  </si>
  <si>
    <t>307 XR 1.4 HDI 70bhp 5dr</t>
  </si>
  <si>
    <t>307 XT/XS 1.4 HDI 70bhp 5dr</t>
  </si>
  <si>
    <t>307 COUPE CABRIOLET 1.6</t>
  </si>
  <si>
    <t>307 COUPE CABRIOLET 2.0</t>
  </si>
  <si>
    <t>307 COUPE CABRIOLET 2.0 Automatic</t>
  </si>
  <si>
    <t>307 COUPE CABRIOLET 2.0 180 bhp (Sport Trim)</t>
  </si>
  <si>
    <t>FABIA</t>
  </si>
  <si>
    <t>Classic 1.2 55bhp</t>
  </si>
  <si>
    <t>Classic 1.4 TDI 75bhp</t>
  </si>
  <si>
    <t>Classic 1.9 SDI 64bhp</t>
  </si>
  <si>
    <t>Elegance 1.2 65bhp</t>
  </si>
  <si>
    <t>Elegance 1.4 16V 75bhp</t>
  </si>
  <si>
    <t>Elegance 1.4 16V Automatic 75bhp</t>
  </si>
  <si>
    <t>Elegance 1.4 16V 100bhp</t>
  </si>
  <si>
    <t>Elegance 1.4 TDI 75bhp</t>
  </si>
  <si>
    <t>Elegance 1.9 SDI 64bhp</t>
  </si>
  <si>
    <t>Elegance 1.9 TDI 100bhp</t>
  </si>
  <si>
    <t>RS 1.9 TDI  6-Speed 130bhp</t>
  </si>
  <si>
    <t>FABIA SEDAN</t>
  </si>
  <si>
    <t xml:space="preserve">  </t>
  </si>
  <si>
    <t>Classic 1.2 65bhp</t>
  </si>
  <si>
    <t>FABIA COMBI</t>
  </si>
  <si>
    <t>Ambiente 1.4 16V 75bhp</t>
  </si>
  <si>
    <t>MODEL</t>
  </si>
  <si>
    <t>DESCRIPTION</t>
  </si>
  <si>
    <t>320Cd SE Coupé</t>
  </si>
  <si>
    <t>320Cd Sport Coupé</t>
  </si>
  <si>
    <t>330Cd SE Coupé</t>
  </si>
  <si>
    <t>330Cd Sport Coupé</t>
  </si>
  <si>
    <t>3 SERIES CONVERTIBLE</t>
  </si>
  <si>
    <t>525i SE Touring</t>
  </si>
  <si>
    <t>525d SE Touring</t>
  </si>
  <si>
    <t>530d SE Touring</t>
  </si>
  <si>
    <t>545i SE Touring</t>
  </si>
  <si>
    <t>X3</t>
  </si>
  <si>
    <t>X3 2.5i SE</t>
  </si>
  <si>
    <t>X3 2.5i Sport</t>
  </si>
  <si>
    <t>X3 3.0i SE</t>
  </si>
  <si>
    <t>X3 3.0i Sport</t>
  </si>
  <si>
    <t>7 Series</t>
  </si>
  <si>
    <t>2.7 D Classic</t>
  </si>
  <si>
    <t>2.7 D Sport</t>
  </si>
  <si>
    <t>2.7 D Luxury</t>
  </si>
  <si>
    <t>Civic 1.4i 3 Door</t>
  </si>
  <si>
    <t>Civic 1.4i S 4 Door</t>
  </si>
  <si>
    <t>Civic 1.4i SR 4 Door</t>
  </si>
  <si>
    <t>Civic 1.4i S 5 Door</t>
  </si>
  <si>
    <t>Civic 1.4i SE 5 Door</t>
  </si>
  <si>
    <t>HONDA</t>
  </si>
  <si>
    <t>Expression 2.0 115bhp</t>
  </si>
  <si>
    <t>Expression 1.8T 20 Valve 150bhp</t>
  </si>
  <si>
    <t>Expression 1.8T 20 Valve Auto/Tiptronic 150bhp</t>
  </si>
  <si>
    <t>Expression 2.8 V6 30 Valve 193bhp</t>
  </si>
  <si>
    <t>Expression 2.8 V6 30 Valve Auto/Tip 193bhp</t>
  </si>
  <si>
    <t>Expression 1.9 TDI 100bhp</t>
  </si>
  <si>
    <t>Expression 1.9 TDI 130bhp</t>
  </si>
  <si>
    <t>Expression 1.9 TDI Auto/Tiptronic 130bhp</t>
  </si>
  <si>
    <t>Expression 2.5 TDI V6 163bhp</t>
  </si>
  <si>
    <t>Expression 2.5 TDI V6 Auto/Tiptronic 163bhp</t>
  </si>
  <si>
    <t>Exclusive 2.0 115bhp</t>
  </si>
  <si>
    <t>Exclusive 1.8T 20 Valve 150bhp</t>
  </si>
  <si>
    <t>Exclusive 1.8T 20 Valve Auto/Tiptronic 150bhp</t>
  </si>
  <si>
    <t>Exclusive 2.8 V6 30 Valve 193bhp</t>
  </si>
  <si>
    <t>Exclusive 2.8 V6 30 Valve Auto/Tip 193bhp</t>
  </si>
  <si>
    <t>Exclusive 1.9 TDI 100bhp</t>
  </si>
  <si>
    <t>Exclusive 1.9 TDI 130bhp</t>
  </si>
  <si>
    <t>Exclusive 1.9 TDI Auto/Tiptronic 130bhp</t>
  </si>
  <si>
    <t>Exclusive 2.5 TDI V6 163bhp</t>
  </si>
  <si>
    <t>Exclusive 2.5 TDI V6 Auto/Tiptronic 163bhp</t>
  </si>
  <si>
    <t>Prestige 2.0 115bhp</t>
  </si>
  <si>
    <t>Prestige 1.8T 20 Valve 150bhp</t>
  </si>
  <si>
    <t>Prestige 1.8T 20 Valve Auto/Tiptronic 150bhp</t>
  </si>
  <si>
    <t>Prestige 2.8 V6 30 Valve 193bhp</t>
  </si>
  <si>
    <t>Prestige 2.8 V6 30 Valve Auto/Tip 193bhp</t>
  </si>
  <si>
    <t>Prestige 1.9 TDI 100bhp</t>
  </si>
  <si>
    <t>Prestige 1.9 TDI 130bhp</t>
  </si>
  <si>
    <t>Prestige 1.9 TDI Auto/Tiptronic 130bhp</t>
  </si>
  <si>
    <t>Prestige 2.5 TDI V6 163bhp</t>
  </si>
  <si>
    <t>Prestige 2.5 TDI V6 Auto/Tiptronic 163bhp</t>
  </si>
  <si>
    <t>2.0T    S                  (180 bhp)</t>
  </si>
  <si>
    <t>2.5T     S                  (210 bhp)</t>
  </si>
  <si>
    <t>T5    S                     (250 bhp)</t>
  </si>
  <si>
    <t>2.0T  Collection            (163 bhp)</t>
  </si>
  <si>
    <t>Ghia 1.8SCi 4Dr 130ps, 6-sp</t>
  </si>
  <si>
    <t>Ghia 2.5i 4Dr 170ps, 6-sp</t>
  </si>
  <si>
    <t>Ghia 2.5i Auto 4Dr 170ps, 5-sp</t>
  </si>
  <si>
    <t>Ghia 3.0i 4Dr 200ps, 6-sp</t>
  </si>
  <si>
    <t>Ghia 1.8SCi 5Dr 130ps, 6-sp</t>
  </si>
  <si>
    <t>Ghia 2.5i 5Dr 170ps, 6-sp</t>
  </si>
  <si>
    <t>Ghia 2.5i Auto 5Dr 170ps, 5-sp</t>
  </si>
  <si>
    <t>Ghia 3.0i 5Dr 200ps, 6-sp</t>
  </si>
  <si>
    <t>Ghia 1.8SCi Estate 130ps, 6-sp</t>
  </si>
  <si>
    <t>Ghia 2.0i Auto Estate 145ps</t>
  </si>
  <si>
    <t>Ghia 3.0i Estate 200ps, 6-sp</t>
  </si>
  <si>
    <t>ST220 3.0i 4Dr 220PS, 6-sp</t>
  </si>
  <si>
    <t>ST220 3.0i 5Dr 220PS, 6-sp</t>
  </si>
  <si>
    <t>ST220 3.0i Estate 220PS, 6-sp</t>
  </si>
  <si>
    <t>Zetec 2.0TDCi 4Dr 115ps, 6-sp</t>
  </si>
  <si>
    <t>Zetec 2.0TDCi 4Dr Auto 115ps, 5-sp</t>
  </si>
  <si>
    <t>Zetec 2.0TDCi 5Dr 115ps, 6-sp</t>
  </si>
  <si>
    <t>Zetec 2.0TDCi 5Dr Auto 115ps, 5-sp</t>
  </si>
  <si>
    <t>Zetec 2.0TDCi Estate 115ps, 6-sp</t>
  </si>
  <si>
    <t>Zetec 2.0TDCi Estate Auto 115ps, 5-sp</t>
  </si>
  <si>
    <t>Ghia 2.0TDCi 4Dr 130ps, 6-sp</t>
  </si>
  <si>
    <t>Ghia 2.0TDCi Auto 4Dr 130ps, 5-sp</t>
  </si>
  <si>
    <t>Ghia 2.2TDCi 4Dr 155ps, 6-sp</t>
  </si>
  <si>
    <t>Ghia 2.0TDCi 5Dr 130ps, 6-sp</t>
  </si>
  <si>
    <t>Ghia 2.0TDCi Auto 5Dr 130ps, 5-sp</t>
  </si>
  <si>
    <t>Ghia 2.2TDCi 5Dr 155ps, 6-sp</t>
  </si>
  <si>
    <t>Ghia 2.0TDCi Estate 130ps, 6-sp</t>
  </si>
  <si>
    <t>Ghia 2.0TDCi Auto Estate 130ps, 5-sp</t>
  </si>
  <si>
    <t>Ghia 2.2TDCi Estate 155ps, 6-sp</t>
  </si>
  <si>
    <t>1.4i 16v EXPRESSION</t>
  </si>
  <si>
    <t>1.7Di 16v EXPRESSION</t>
  </si>
  <si>
    <t>1.4i 16V LIFE</t>
  </si>
  <si>
    <t>1.7Di 16v LIFE</t>
  </si>
  <si>
    <t>1.4i 16V NJOY</t>
  </si>
  <si>
    <t>1.7Di 16v NJOY</t>
  </si>
  <si>
    <t>1.4i 16V DESIGN</t>
  </si>
  <si>
    <t>1.7Di 16V DESIGN</t>
  </si>
  <si>
    <t>1.7CDTi 16V DESIGN</t>
  </si>
  <si>
    <t>Multijet Active Family</t>
  </si>
  <si>
    <t>Linear 1.9TiD 120bhp</t>
  </si>
  <si>
    <t>Arc 1.9TiD 120bhp</t>
  </si>
  <si>
    <t>Vector 1.9TiD 120bhp</t>
  </si>
  <si>
    <t>Linear 1.9TiD 150bhp</t>
  </si>
  <si>
    <t>Arc 1.9TiD 150bhp</t>
  </si>
  <si>
    <t>Vector 1.9TiD 150bhp</t>
  </si>
  <si>
    <t>C2 1.4i VTR</t>
  </si>
  <si>
    <t>1.6 S (100 bhp)</t>
  </si>
  <si>
    <t>New Grand Voyager LX 2.8 CRD Auto S n G</t>
  </si>
  <si>
    <t>New Grand Voyager LX 3.3 Petrol Auto S n G</t>
  </si>
  <si>
    <t>C3 1.4i 16V Stop &amp; Start</t>
  </si>
  <si>
    <t>C3 XTR 1.4i 16V Sensodrive</t>
  </si>
  <si>
    <t>Sorento EX Commercial</t>
  </si>
  <si>
    <t>forfour BRABUS</t>
  </si>
  <si>
    <t xml:space="preserve">1.0L GX 5 Door </t>
  </si>
  <si>
    <t>1.3L GX 5 Door A/C</t>
  </si>
  <si>
    <t>1.3L GX 5 Door Auto A/C</t>
  </si>
  <si>
    <t>1.3L Sport 5 Door A/C</t>
  </si>
  <si>
    <t>2dr Sports Cabrio A/C</t>
  </si>
  <si>
    <t>1.3 2WD</t>
  </si>
  <si>
    <t>1.3 2WD Auto</t>
  </si>
  <si>
    <t>1.3 4WD Auto</t>
  </si>
  <si>
    <t>1.3 4WD</t>
  </si>
  <si>
    <t>Yaris 1.0 VVT-i 3 Dr Luna</t>
  </si>
  <si>
    <t>Yaris 1.0 VVT-i 3 Dr Strata</t>
  </si>
  <si>
    <t>Yaris 1.0 VVT-i 5 Dr Strata</t>
  </si>
  <si>
    <t>Yaris 1.3 VVT-i 3 Dr Luna</t>
  </si>
  <si>
    <t xml:space="preserve">Yaris 1.3 VVT-i 5 Dr Luna </t>
  </si>
  <si>
    <t xml:space="preserve">Yaris 1.4 D-4D 5Dr Luna </t>
  </si>
  <si>
    <t>RANGE ROVER SPORT</t>
  </si>
  <si>
    <t>Range Rover Sport TD6 S</t>
  </si>
  <si>
    <t>Range Rover Sport TD6 SE</t>
  </si>
  <si>
    <t>Range Rover Sport TD6 HSE</t>
  </si>
  <si>
    <t>Range Rover Sport V8 SE</t>
  </si>
  <si>
    <t>Range Rover Sport V8 HSE</t>
  </si>
  <si>
    <t>Range Rover Sport V8 S/C</t>
  </si>
  <si>
    <t>NEW OCTAVIA COMBI</t>
  </si>
  <si>
    <t>Classic 1.4 75BHP</t>
  </si>
  <si>
    <t>Classic 1.6 102BHP</t>
  </si>
  <si>
    <t>Classic 1.6 6-Speed Tiptronic</t>
  </si>
  <si>
    <t>Classic 1.9 TDi 105BHP</t>
  </si>
  <si>
    <t>Classic 1.9 TDi DSG</t>
  </si>
  <si>
    <t>Ambiente 1.4 75BHP</t>
  </si>
  <si>
    <t>Ambiente 1.6 102BHP</t>
  </si>
  <si>
    <t>Ambiente 1.6 6-Speed Tiptronic</t>
  </si>
  <si>
    <t>Ambiente 1.6 FSi 115BHP</t>
  </si>
  <si>
    <t>Ambiente 1.6 FSI Tiptronic</t>
  </si>
  <si>
    <t>Ambiente 2.0 FSi 6-Speed 150BHP</t>
  </si>
  <si>
    <t>Ambiente 2.0 FSi Tiptronic</t>
  </si>
  <si>
    <t>Ambiente 1.9 TDi 105BHP</t>
  </si>
  <si>
    <t>Ambiente 1.9 TDi DSG</t>
  </si>
  <si>
    <t>Ambiente 2.0 TDi 6-Speed 140BHP</t>
  </si>
  <si>
    <t>Ambiente 2.0 TDi DSG</t>
  </si>
  <si>
    <t>Elegance 1.6 102BHP</t>
  </si>
  <si>
    <t>Elegance 1.6 6-Speed Tiptronic</t>
  </si>
  <si>
    <t>Elegance 1.6 FSi Tiptronic</t>
  </si>
  <si>
    <t>Elegance 2.0 FSi 6-Speed 150BHP</t>
  </si>
  <si>
    <t>Elegance 2.0 FSi Tiptronic</t>
  </si>
  <si>
    <t>Elegance 1.9 TDi 105BHP</t>
  </si>
  <si>
    <t>Elegance 1.9 TDi DSG</t>
  </si>
  <si>
    <t>Elegance 2.0 TDi 6-Speed 140BHP</t>
  </si>
  <si>
    <t>Elegance 2.0 TDi DSG</t>
  </si>
  <si>
    <t>1.6 SE (100 bhp)</t>
  </si>
  <si>
    <t>A3 Sportback</t>
  </si>
  <si>
    <t>A4 2.0 130BHP</t>
  </si>
  <si>
    <t>Cerato 1.6 LX 5dr</t>
  </si>
  <si>
    <t>Magentis SE 2.0</t>
  </si>
  <si>
    <t>Sedona L 2.5 Petrol</t>
  </si>
  <si>
    <t>Commercial Range</t>
  </si>
  <si>
    <t>407 SW</t>
  </si>
  <si>
    <t>407 SW PETROL</t>
  </si>
  <si>
    <t xml:space="preserve">407 SW SR 1.8 117 BHP </t>
  </si>
  <si>
    <t>407 SW ST COMFORT 1.8 117 BHP</t>
  </si>
  <si>
    <t>407 SW ST COMFORT 2.0 136 BHP</t>
  </si>
  <si>
    <t>407 SW ST SPORT 2.0 136 BHP</t>
  </si>
  <si>
    <t>407 SW DIESEL</t>
  </si>
  <si>
    <t>407 SW SR 1.6 HDI 110BHP FAP</t>
  </si>
  <si>
    <t>407 SW ST COMFORT 1.6 HDI 110BHP FAP</t>
  </si>
  <si>
    <t>407 SW ST COMFORT 2.0 HDI 136 BHP FAP 6 SPEED</t>
  </si>
  <si>
    <t>407 SW ST SPORT 2.0 HDI 136 BHP FAP 6 SPEED</t>
  </si>
  <si>
    <t xml:space="preserve">1.5L DiD INFORM Look </t>
  </si>
  <si>
    <t>2.5L SWB</t>
  </si>
  <si>
    <t>3.2L SWB</t>
  </si>
  <si>
    <t>3.2L LWB GLS ABS/Auto</t>
  </si>
  <si>
    <t>3.2L LWB GLS ABS/Auto SAM</t>
  </si>
  <si>
    <t>Pajero Commercial</t>
  </si>
  <si>
    <t>3.2L SWB (New)</t>
  </si>
  <si>
    <t>3.2L SWB Auto</t>
  </si>
  <si>
    <t>3.2L LWB</t>
  </si>
  <si>
    <t>3.2L LWB Auto</t>
  </si>
  <si>
    <t>Pajero Sport</t>
  </si>
  <si>
    <t>2.5L Commercial / A/C</t>
  </si>
  <si>
    <t>2.5L Passenger GLS De-Luxe</t>
  </si>
  <si>
    <t>L200</t>
  </si>
  <si>
    <t>L200 Double Cab SAM</t>
  </si>
  <si>
    <t>New Stilo 5-door</t>
  </si>
  <si>
    <t>Picanto</t>
  </si>
  <si>
    <t>45 5 Door</t>
  </si>
  <si>
    <t>1.4 Classic 04 MY</t>
  </si>
  <si>
    <t>1.4 Club 04 MY</t>
  </si>
  <si>
    <t>1.4 Connoisseur 04 MY</t>
  </si>
  <si>
    <t>1.6 Club 04 MY</t>
  </si>
  <si>
    <t>1.6 Connoisseur 04 MY</t>
  </si>
  <si>
    <t>1.8 Club 04 MY</t>
  </si>
  <si>
    <t>1.8 Connoisseur 04 MY</t>
  </si>
  <si>
    <t>2.0 D Club 04 MY</t>
  </si>
  <si>
    <t>2.0 D Connoisseur 04 MY</t>
  </si>
  <si>
    <t>45 4 Door</t>
  </si>
  <si>
    <t>2.0 Club 04 MY</t>
  </si>
  <si>
    <t>Corolla 1.4 VVT-i 3 Dr Strata</t>
  </si>
  <si>
    <t>Corolla 1.4 VVT-i 5 Dr Strata</t>
  </si>
  <si>
    <t>Corolla 1.6 VVT-i Terra Auto H/B</t>
  </si>
  <si>
    <t>Corolla 1.6 VVT-i Terra Tourer</t>
  </si>
  <si>
    <t>Corolla 2.0 D-4D Terra Tourer</t>
  </si>
  <si>
    <t>Corolla 2.0 D-4D 5 Dr Terra</t>
  </si>
  <si>
    <t>Corolla 2.0 D-4D 5 Dr Strata</t>
  </si>
  <si>
    <t>Corolla 1.4 D-4D 5 Dr Terra</t>
  </si>
  <si>
    <t>Corolla 1.4 D-4D 5 Dr Strata</t>
  </si>
  <si>
    <t>Corolla 1.4 D-4D Sal Terra</t>
  </si>
  <si>
    <t>Corolla 1.4 D-4D Sal Luna</t>
  </si>
  <si>
    <t>fortwo coupe</t>
  </si>
  <si>
    <t>pure 698cc 50bhp</t>
  </si>
  <si>
    <t>pure 698cc 61bhp</t>
  </si>
  <si>
    <t>pulse 698cc 61bhp</t>
  </si>
  <si>
    <t>passion 698cc 61bhp</t>
  </si>
  <si>
    <t>BRABUS 698cc 74bhp</t>
  </si>
  <si>
    <t>fortwo cabrio</t>
  </si>
  <si>
    <t>roadster</t>
  </si>
  <si>
    <t>roadster-coupe</t>
  </si>
  <si>
    <t>Metallic Paint</t>
  </si>
  <si>
    <t>SUPERB</t>
  </si>
  <si>
    <t>IMPREZA:</t>
  </si>
  <si>
    <t xml:space="preserve">1.6 TS </t>
  </si>
  <si>
    <t>WRX SL (Sunroof, Leather, Heated seats)</t>
  </si>
  <si>
    <t>LEGACY SALOON:</t>
  </si>
  <si>
    <t>2.0 GL (inc Alloy Wheels/Sunroof/Curtain Airbags)</t>
  </si>
  <si>
    <t>3.0 A/T (inc Alloy Wheels/Sunroof/Curtain Airbags/Leather)</t>
  </si>
  <si>
    <t>LEGACY ESTATE:</t>
  </si>
  <si>
    <t>OUTBACK:</t>
  </si>
  <si>
    <t xml:space="preserve">WAGON R+ </t>
  </si>
  <si>
    <t>WAGON R+ 1.0 Litre GL 5 DOOR HATCHBACK</t>
  </si>
  <si>
    <t>WAGON R+ 1.3 Litre GL 5 DOOR HATCHBACK</t>
  </si>
  <si>
    <t>WAGON R+ 1.3 Litre GL AUTOMATIC 5 DOOR HATCHBACK</t>
  </si>
  <si>
    <t xml:space="preserve">IGNIS </t>
  </si>
  <si>
    <t>IGNIS 1.3 Litre GL 5 DOOR HATCHBACK</t>
  </si>
  <si>
    <t xml:space="preserve">LIANA </t>
  </si>
  <si>
    <t>LIANA 1.3 Litre GL 5 DOOR HATCHBACK</t>
  </si>
  <si>
    <t>LIANA 1.6 Litre GLX 5 DOOR HATCHBACK</t>
  </si>
  <si>
    <t>LIANA 1.3 Litre GL 4 DOOR SALOON</t>
  </si>
  <si>
    <t>LIANA 1.6 Litre GLX 4 DOOR SALOON</t>
  </si>
  <si>
    <t xml:space="preserve">JIMNY </t>
  </si>
  <si>
    <t>JIMNY 1.3 Litre JLX 3 DOOR – 4WD</t>
  </si>
  <si>
    <t>JIMNY 1.3 Litre JLX AUTOMATIC 3 DOOR – 4WD</t>
  </si>
  <si>
    <t xml:space="preserve">GRAND VITARA </t>
  </si>
  <si>
    <t>GRAND VITARA 1.6 Litre Petrol  3 DOOR – 4WD</t>
  </si>
  <si>
    <t>GRAND VITARA 1.6 Litre Petrol Automatic 3 DOOR – 4WD</t>
  </si>
  <si>
    <t>GRAND VITARA 2.0 Litre TDI  3 DOOR – 4WD</t>
  </si>
  <si>
    <t>GRAND VITARA 2.0 Litre TDI  5 DOOR – 4WD</t>
  </si>
  <si>
    <t>GRAND VITARA 2.0 Litre XL5 TDI  5 DOOR – 4WD</t>
  </si>
  <si>
    <t>GRAND VITARA 2.0 Litre XL7 TDI  5 DOOR – 4WD</t>
  </si>
  <si>
    <t>Tata Safari 4 X 4</t>
  </si>
  <si>
    <t>Yaris 1.0 VVT-i 3 Dr Terra</t>
  </si>
  <si>
    <t>Yaris 1.0 VVT-i 3 Dr Sol</t>
  </si>
  <si>
    <t>Yaris 1.0 VVT-i 5 Dr Terra</t>
  </si>
  <si>
    <t>Yaris 1.0 VVT-i 5 Dr Sol</t>
  </si>
  <si>
    <t>Colt CZT</t>
  </si>
  <si>
    <t>1.5L CZT Turbo</t>
  </si>
  <si>
    <t>1.1L Sport</t>
  </si>
  <si>
    <t>1.3L Sport</t>
  </si>
  <si>
    <t>SWIFT</t>
  </si>
  <si>
    <t>SWIFT 1.3 Litre GL 3 DOOR HATCHBACK</t>
  </si>
  <si>
    <t>SWIFT 1.3 Litre GL 5 DOOR HATCHBACK</t>
  </si>
  <si>
    <t>LX 2.0i  4Dr 145ps</t>
  </si>
  <si>
    <t>LX  2.0i 5Dr 145ps</t>
  </si>
  <si>
    <t>LX 2.0i Estate 145ps</t>
  </si>
  <si>
    <t>Titanium 3.0i 4Dr 204PS, 6-sp</t>
  </si>
  <si>
    <t>Titanium 3.0i 5Dr 204PS, 6-sp</t>
  </si>
  <si>
    <t>Titanium 3.0i Estate 204PS, 6-sp</t>
  </si>
  <si>
    <t>Titanium X 3.0i 4Dr 204PS, 6-sp</t>
  </si>
  <si>
    <t>Titanium X 3.0i 5Dr 204PS, 6-sp</t>
  </si>
  <si>
    <t>Titanium X 3.0i Estate 204PS, 6-sp</t>
  </si>
  <si>
    <t>Titanium 2.2TDCi 4Dr 155ps, 6-sp</t>
  </si>
  <si>
    <t>Titanium 2.2TDCi 5Dr 155ps, 6-sp</t>
  </si>
  <si>
    <t>Titanium 2.2TDCi Estate 155ps, 6-sp</t>
  </si>
  <si>
    <t>Titanium X 2.2TDCi 4Dr 155ps, 6-sp</t>
  </si>
  <si>
    <t>Titanium X 2.2TDCi 5Dr 155ps, 6-sp</t>
  </si>
  <si>
    <t>Titanium X 2.2TDCi Estate 155ps, 6-sp</t>
  </si>
  <si>
    <t>2.4 GLS</t>
  </si>
  <si>
    <t>purestyle 1.0 64bhp</t>
  </si>
  <si>
    <t>coolstyle 1.0 64bhp</t>
  </si>
  <si>
    <t>New Grand Voyager LTD 2.8 CRD Auto S n G</t>
  </si>
  <si>
    <t>New Grand Voyager LTD 3.3 Petrol Auto S n G</t>
  </si>
  <si>
    <t>NEW POLO            1.2 55BHP 3DR</t>
  </si>
  <si>
    <t>NEW POLO            1.2 55BHP 5DR</t>
  </si>
  <si>
    <t>NEW POLO            1.2 65BHP 3DR</t>
  </si>
  <si>
    <t>NEW POLO            1.2 65BHP 5DR</t>
  </si>
  <si>
    <t>NEW POLO            1.4TDI 80BHP 3DR</t>
  </si>
  <si>
    <t>NEW POLO            1.4TDI 80BHP 5DR</t>
  </si>
  <si>
    <t>New Polo</t>
  </si>
  <si>
    <t>NEW POLO      COMF  1.2 55BHP 3DR</t>
  </si>
  <si>
    <t>NEW POLO      COMF  1.2 55BHP 5DR</t>
  </si>
  <si>
    <t>NEW POLO      COMF  1.2 65BHP 3DR</t>
  </si>
  <si>
    <t>NEW POLO      COMF  1.2 65BHP 5DR</t>
  </si>
  <si>
    <t>NEW POLO      COMF  1.4 75BHP 3DR</t>
  </si>
  <si>
    <t>NEW POLO      COMF  1.4 75BHP 5DR</t>
  </si>
  <si>
    <t>NEW POLO      COMF  1.4 75BHP AT 3DR</t>
  </si>
  <si>
    <t>NEW POLO      COMF  1.4 75BHP AT 5DR</t>
  </si>
  <si>
    <t>NEW POLO      COMF  1.4TDI 80BHP 3DR</t>
  </si>
  <si>
    <t>NEW POLO      COMF  1.4TDI 80BHP 5DR</t>
  </si>
  <si>
    <t>NEW POLO      SPORT 1.2 55BHP 3DR</t>
  </si>
  <si>
    <t>NEW POLO      SPORT 1.2 55BHP 5DR</t>
  </si>
  <si>
    <t>NEW POLO      SPORT 1.2 65BHP 3DR</t>
  </si>
  <si>
    <t>NEW POLO      SPORT 1.2 65BHP 5DR</t>
  </si>
  <si>
    <t>NEW POLO      SPORT 1.4 75BHP 3DR</t>
  </si>
  <si>
    <t>NEW POLO      SPORT 1.4 75BHP 5DR</t>
  </si>
  <si>
    <t>NEW POLO      SPORT 1.4TDI 80BHP 3DR</t>
  </si>
  <si>
    <t>NEW POLO      SPORT 1.4 100BHP 3DR</t>
  </si>
  <si>
    <t>NEW POLO      SPORT 1.4TDI 80BHP 5DR</t>
  </si>
  <si>
    <t>NEW POLO      SPORT 1.4 100BHP 5DR</t>
  </si>
  <si>
    <t>Golf Plus</t>
  </si>
  <si>
    <t>GOLF PLUS 1.4            75BHP</t>
  </si>
  <si>
    <t>GOLF PLUS 1.6           102BHP</t>
  </si>
  <si>
    <t>GOLF PLUS 1.6 AUTO      102BHP</t>
  </si>
  <si>
    <t>GOLF PLUS 1.9 TDI       105BHP</t>
  </si>
  <si>
    <t>GOLF PLUS 1.9TDI DSG    105BHP</t>
  </si>
  <si>
    <t>GOLF PLUS 1.4 COMF       75BHP</t>
  </si>
  <si>
    <t>GOLF PLUS 1.6 COMF      102BHP</t>
  </si>
  <si>
    <t>GOLF PLUS 1.6 FSI COMF  115BHP</t>
  </si>
  <si>
    <t>GOLF PLUS 1.6 COMF A/T  102BHB</t>
  </si>
  <si>
    <t>GOLF PLUS 1.6 FSI COMF AT 115B</t>
  </si>
  <si>
    <t>GOLF PLUS 1.9 TDI COMF  105BHP</t>
  </si>
  <si>
    <t>GOLF PLUS 1.9TDI COMF A/T105BP</t>
  </si>
  <si>
    <t>GOLF PLUS 2.0TDI COMF   140BHP</t>
  </si>
  <si>
    <t>GOLF PLUS 2.0TDI DSG COMF 140B</t>
  </si>
  <si>
    <t>GOLF PLUS 1.6 SPORT     102BHP</t>
  </si>
  <si>
    <t>GOLF PLUS 1.6 FSI SPORT 115BHP</t>
  </si>
  <si>
    <t>GOLF PLUS 1.6 SPORT A/T 102BHP</t>
  </si>
  <si>
    <t>GOLF PLUS 1.9TDI SPORT  105BHP</t>
  </si>
  <si>
    <t>GOLF PLUS 2.0TDI SPORT  140BHP</t>
  </si>
  <si>
    <t>New Passat</t>
  </si>
  <si>
    <t>PASSAT B6 SAL 1.6FSI 115BHP</t>
  </si>
  <si>
    <t>PASSAT B6 SAL 1.6FSI AT 115BHP</t>
  </si>
  <si>
    <t>PASSAT B6 SAL 1.9TDI 105BHP</t>
  </si>
  <si>
    <t>PASSAT B6 SAL 2.0TDI    140BHP</t>
  </si>
  <si>
    <t>PASSAT B6 SAL COMF 1.6FSI 115</t>
  </si>
  <si>
    <t>PASSAT B6 SAL COM 1.6FSI AT115</t>
  </si>
  <si>
    <t>PASSAT B6 SAL COMF 1.9TDI 105</t>
  </si>
  <si>
    <t>PASSAT B6 SAL COMF 2.0FSI 150H</t>
  </si>
  <si>
    <t>PASSAT B6 SAL COMF 2.0TDI 140</t>
  </si>
  <si>
    <t>PASSAT B6 SAL COMF 2.0FSI AT</t>
  </si>
  <si>
    <t>PASSAT B6 SAL COMF 2.0TDI DSG</t>
  </si>
  <si>
    <t>PASSAT B6 SAL SPORT 1.6FSI 115</t>
  </si>
  <si>
    <t>PASSAT B6 SAL SPORT 1.6FSI AT</t>
  </si>
  <si>
    <t>PASSAT B6 SAL SPORT 1.9TDI 105</t>
  </si>
  <si>
    <t>PASSAT B6 SAL SPORT 2.0FSI 150</t>
  </si>
  <si>
    <t>PASSAT B6 SAL SPORT 2.0TDI 140</t>
  </si>
  <si>
    <t>PASSAT B6 SAL SPORT 2.0FSI AT</t>
  </si>
  <si>
    <t>PASSAT B6 SAL SPORT 2.0 FSI T</t>
  </si>
  <si>
    <t>PASSAT B6 SAL SPORT 20TDI 170H</t>
  </si>
  <si>
    <t>PASSAT B6 SAL SPORT 2.0TDI DSG</t>
  </si>
  <si>
    <t>PASSAT B6 SAL SPORT 2.0FSIT AT</t>
  </si>
  <si>
    <t>PASSAT B6 SAL HIGH 1.6FSI 115</t>
  </si>
  <si>
    <t>PASSAT B6 SAL HIGH 1.6 AT 115H</t>
  </si>
  <si>
    <t>PASSAT B6 SAL HIGH 1.9TDI 105</t>
  </si>
  <si>
    <t>PASSAT B6 SAL H1GH 2.0FSI 150</t>
  </si>
  <si>
    <t>PASSAT B6 SAL HIGH  2.0TDI 140</t>
  </si>
  <si>
    <t>PASSAT B6 SAL HIGH 2.0FSI AT</t>
  </si>
  <si>
    <t>PASSAT B6 SAL HIGH 2.0 FSI T</t>
  </si>
  <si>
    <t>PASSAT B6 SAL HIGH 2.0TDI 170H</t>
  </si>
  <si>
    <t>PASSAT B6 SAL HIGH 2.0TDI DSG</t>
  </si>
  <si>
    <t>PASSAT B6 SAL HIGH 20 FSI T AT</t>
  </si>
  <si>
    <t>PASSAT B6 SAL HIGH 20 TDI DSG</t>
  </si>
  <si>
    <t>Yaris 1.3 VVT-i  3 Dr Sol</t>
  </si>
  <si>
    <t>Yaris 1.3 VVT-i 5 Dr Sol</t>
  </si>
  <si>
    <t>Yaris 1.3 VVT-i 3 Dr Sol Auto</t>
  </si>
  <si>
    <t>Yaris 1.3 VVT-i 5 Dr Sol Auto</t>
  </si>
  <si>
    <t>COROLLA</t>
  </si>
  <si>
    <t>Corolla 1.4 VVT-i 3 Dr Terra</t>
  </si>
  <si>
    <t>Corolla 1.4 VVT-i 5 Dr Terra</t>
  </si>
  <si>
    <t xml:space="preserve">800 cc SE </t>
  </si>
  <si>
    <t>1.4 SX</t>
  </si>
  <si>
    <t xml:space="preserve">KALOS GIUGIARO </t>
  </si>
  <si>
    <t xml:space="preserve">1.4 SX 16V A/C </t>
  </si>
  <si>
    <t>1.4 SE ABS</t>
  </si>
  <si>
    <t xml:space="preserve">1.4 SX 16V A/C Auto </t>
  </si>
  <si>
    <t xml:space="preserve">1.6 SX Auto </t>
  </si>
  <si>
    <t>1.8 CDX</t>
  </si>
  <si>
    <t>1.6 SX</t>
  </si>
  <si>
    <t xml:space="preserve">1.8 SX Auto </t>
  </si>
  <si>
    <t>Corolla 1.4 VVT-i Terra Sal</t>
  </si>
  <si>
    <t>Corolla 1.4 VVT-i Luna Sal</t>
  </si>
  <si>
    <t>Avensis 1.6 VVT-i Aura Sal</t>
  </si>
  <si>
    <t>Avensis 1.6 VVT-i Strata Sal</t>
  </si>
  <si>
    <t>Avensis 1.8 VVT-i Aura Sal</t>
  </si>
  <si>
    <t>Avensis 1.8 VVT-i Luna Sal</t>
  </si>
  <si>
    <t>Avensis 1.8 VVT-i Luna Sal Auto</t>
  </si>
  <si>
    <t>Avensis 1.6 VVT-i Aura L/B</t>
  </si>
  <si>
    <t>Avensis 1.8 VVT-i Luna L/B</t>
  </si>
  <si>
    <t>Avensis 1.8 VVT-i Aura Tourer</t>
  </si>
  <si>
    <t>CLIO III</t>
  </si>
  <si>
    <t>MEGANE SPORTS COUPE</t>
  </si>
  <si>
    <t>MEGANE HATCHBACK</t>
  </si>
  <si>
    <t>MEGANE SPORT SALOON</t>
  </si>
  <si>
    <t>MEGANE SPORT TOURER</t>
  </si>
  <si>
    <t>SCENIC II</t>
  </si>
  <si>
    <t>LAGUNA II PETROL</t>
  </si>
  <si>
    <t>LAGUNA II DIESEL</t>
  </si>
  <si>
    <t>PRESTIGE II DIESEL</t>
  </si>
  <si>
    <t>ESPACE II</t>
  </si>
  <si>
    <t>GRAND ESPACE II</t>
  </si>
  <si>
    <t>Avensis 2.0 VVT-i Sol man</t>
  </si>
  <si>
    <t>Avensis 2.0 VVT-i Sol Auto</t>
  </si>
  <si>
    <t>AVENSIS VERSO</t>
  </si>
  <si>
    <t>CELICA</t>
  </si>
  <si>
    <t>Celica 1.8 VVT-I</t>
  </si>
  <si>
    <t>RAV4</t>
  </si>
  <si>
    <t>LANDCRUISER</t>
  </si>
  <si>
    <t>YARIS VERSO</t>
  </si>
  <si>
    <t>Yaris Verso 1.3 VVT-i Luna Man</t>
  </si>
  <si>
    <t>Yaris Verso 1.3 VVT-i Luna Auto</t>
  </si>
  <si>
    <t>Yaris Verso 1.3 VVT-i  Sol Man</t>
  </si>
  <si>
    <t>Yaris Verso 1.3 VVT-i  Sol Auto</t>
  </si>
  <si>
    <t>SPORT</t>
  </si>
  <si>
    <t>MR2</t>
  </si>
  <si>
    <t>MR 2 1.8 VVT-i Roadster</t>
  </si>
  <si>
    <t>MR 2 Roadster 1.8 VVT-i SMT</t>
  </si>
  <si>
    <t>S60</t>
  </si>
  <si>
    <t>S60 R</t>
  </si>
  <si>
    <t>2.5T (300 bhp)</t>
  </si>
  <si>
    <t>2.5T (Geartronic) (300 bhp)</t>
  </si>
  <si>
    <t>V70</t>
  </si>
  <si>
    <t>V70 R</t>
  </si>
  <si>
    <t>XC70</t>
  </si>
  <si>
    <t>S80</t>
  </si>
  <si>
    <t>C70  CONVERTIBLE</t>
  </si>
  <si>
    <t>XC90</t>
  </si>
  <si>
    <t>T6  S Geartronic (272 bhp)</t>
  </si>
  <si>
    <t>2.5T S (210 bhp)</t>
  </si>
  <si>
    <t>LUPO 1.6 GTI  3D 1.6    125BHP</t>
  </si>
  <si>
    <t>LUPO 1.0 BASE 3D 1.0     50BHP</t>
  </si>
  <si>
    <t>LUPO 1.4 BASE 3D 1.4     60BHP</t>
  </si>
  <si>
    <t>LUPO SDI BASE 3D 1.7     60BHP</t>
  </si>
  <si>
    <t>GOLF 1.4 3DR             75BHP</t>
  </si>
  <si>
    <t>GOLF 1.4 5DR             75BHP</t>
  </si>
  <si>
    <t>GOLF 1.6 3DR            102BHP</t>
  </si>
  <si>
    <t>XJ6 3.0 V6 Soverereign</t>
  </si>
  <si>
    <t>XJ8 3,5 V8 Sovereign</t>
  </si>
  <si>
    <t>XJ8 4.2 V8 Sovereign</t>
  </si>
  <si>
    <t>GOLF 1.6 5DR            102BHP</t>
  </si>
  <si>
    <t>GOLF 1.6 3DR A/T        102BHP</t>
  </si>
  <si>
    <t>GOLF 1.6 5DR A/T        102BHP</t>
  </si>
  <si>
    <t>GOLF 1.9TDI 3DR         105BHP</t>
  </si>
  <si>
    <t>GOLF 1.9TDI 5DR         105BHP</t>
  </si>
  <si>
    <t>New Voyager SE 2.8 CRD Auto</t>
  </si>
  <si>
    <t>New Voyager LX 2.8 CRD Auto</t>
  </si>
  <si>
    <t xml:space="preserve">1.4 16v Coupe </t>
  </si>
  <si>
    <t>1.4 16v Active Coupe</t>
  </si>
  <si>
    <t>1.6 16v Dynamic Coupe</t>
  </si>
  <si>
    <t>2.4 20v Abarth Coupe</t>
  </si>
  <si>
    <t>1.9 JTD 80 Coupe</t>
  </si>
  <si>
    <t>1.9 JTD 115 Active Coupe</t>
  </si>
  <si>
    <t>1.4 16v 5dr</t>
  </si>
  <si>
    <t>1.4 16v Active 5dr</t>
  </si>
  <si>
    <t>1.4 16v Dynamic 5dr</t>
  </si>
  <si>
    <t>1.9 JTD 115 Active 5dr</t>
  </si>
  <si>
    <t>1.4 16v Active</t>
  </si>
  <si>
    <t>1.6 Saloon</t>
  </si>
  <si>
    <t>X-TYPE Saloons</t>
  </si>
  <si>
    <t>X-TYPE Estates</t>
  </si>
  <si>
    <t>Terrano 2.7 Diesel LWB Estate</t>
  </si>
  <si>
    <t>Terrano 3.0 Diesel LWB Elegance</t>
  </si>
  <si>
    <t>350Z</t>
  </si>
  <si>
    <t>206 LX 1.1 5dr ABS</t>
  </si>
  <si>
    <t>1.4 16v Sound Coupe</t>
  </si>
  <si>
    <t>307 XS 1.6 Hdi 110bhp 3 dr</t>
  </si>
  <si>
    <t>307 XT/XS 1.6 HDI 110bhp 5dr</t>
  </si>
  <si>
    <t>GRAND SCENIC</t>
  </si>
  <si>
    <t>Rav 4  1.8 VVT-i  4x2 3Dr Aura</t>
  </si>
  <si>
    <t>Rav 4  1.8 VVT-i  4x2 3Dr Luna</t>
  </si>
  <si>
    <t>Rav 4  1.8 VVT-i  4x2 5Dr Aura</t>
  </si>
  <si>
    <t>Rav 4  1.8 VVT-i  4x2 5Dr Luna</t>
  </si>
  <si>
    <t>Rav 4  2.0 VVT-i  4x4 3Dr Luna</t>
  </si>
  <si>
    <t>Rav 4  2.0 VVT-i  4x4 3Dr Luna Auto</t>
  </si>
  <si>
    <t>Rav 4  2.0 VVT-i  4x4 5Dr Luna</t>
  </si>
  <si>
    <t>Rav 4  2.0 VVT-i  4x4 5Dr Luna Auto</t>
  </si>
  <si>
    <t>Rav 4  2.0 D-4D 4x4 3 Dr Luna</t>
  </si>
  <si>
    <t xml:space="preserve">Rav 4  2.0 D-4D 4x4 5 Dr Luna </t>
  </si>
  <si>
    <t>Rav 4  2.0 VVT-i  4x4 5Dr Sol</t>
  </si>
  <si>
    <t>Rav 4  2.0 VVT-i  4x4 5Dr Sol Auto</t>
  </si>
  <si>
    <t>Rav 4  2.0 D-4D 4x4 5 Dr Sol</t>
  </si>
  <si>
    <t>L/Cruiser D-4D Pass SWB GX</t>
  </si>
  <si>
    <t>roadster 80bhp</t>
  </si>
  <si>
    <t>roadster BRABUS 101bhp</t>
  </si>
  <si>
    <t>roadster-coupe 80bhp</t>
  </si>
  <si>
    <t>roadster-coupe BRABUS 101bhp</t>
  </si>
  <si>
    <t>206 X-DESIGN 1.1 3dr ABS</t>
  </si>
  <si>
    <t>206 X-DESIGN 1.1 5dr ABS</t>
  </si>
  <si>
    <t>206 COUPE CABRIOLET 1.6 2 dr ABS, Mono CD</t>
  </si>
  <si>
    <t>206 COUPE CABRIOLET 1.6 2 dr ABS, Mono CD A/T</t>
  </si>
  <si>
    <t>206 COUPE CABRIOLET 2.0 2dr ABS, A/C, Mono CD</t>
  </si>
  <si>
    <t>307 VERVE 1.4 16v 3dr Alloys Cd Changer</t>
  </si>
  <si>
    <t>307 VERVE 1.4 16v 5dr Alloys Cd Changer</t>
  </si>
  <si>
    <t>1.4 16V XR ESTATE</t>
  </si>
  <si>
    <t>COMBIS</t>
  </si>
  <si>
    <t>PARTNER COMBI</t>
  </si>
  <si>
    <t xml:space="preserve">COMBI TOTEM 1.4 75 BHP 5 SEATER </t>
  </si>
  <si>
    <t>COMBI TOTEM 1.9D 70 BHP 5 SEATER</t>
  </si>
  <si>
    <t>EXPERT COMBI</t>
  </si>
  <si>
    <t>COMBI 2.0 HDI 110 5 SEATER</t>
  </si>
  <si>
    <t>407 SV EXECUTIVE 2.2 160 BHP 6 SPEED</t>
  </si>
  <si>
    <t>407 SV EXECUTIVE 2.2 160 BHP 6 SPEED AUTO</t>
  </si>
  <si>
    <t>407 SV EXECUTIVE 2.0 HDI 136 FAP 6 SPEED</t>
  </si>
  <si>
    <t>407 SV EXECUTIVE 2.0 HDI 136 FAP AUTO</t>
  </si>
  <si>
    <t>407 SW SV EXECUTIVE 2.0 HDI 136 FAP 6 SPEED</t>
  </si>
  <si>
    <t>NEW 607</t>
  </si>
  <si>
    <t xml:space="preserve">607 S 2.2 160 BHP </t>
  </si>
  <si>
    <t xml:space="preserve">607 SE 2.2 160 BHP </t>
  </si>
  <si>
    <t>607 SE 2.2 160 BHP AUTO</t>
  </si>
  <si>
    <t>607 SE 2.9 V6 AUTO</t>
  </si>
  <si>
    <t xml:space="preserve">607 S 2.0 HDI 110 BHP </t>
  </si>
  <si>
    <t>607 SE 2.0 HDI 110 BHP</t>
  </si>
  <si>
    <t xml:space="preserve">607 S 2.2 HDI 136 BHP </t>
  </si>
  <si>
    <t xml:space="preserve">607 SE 2.2 HDI 136 BHP </t>
  </si>
  <si>
    <t>607 SE 2.2 HDI 136 BHP AUTO</t>
  </si>
  <si>
    <t>807 ST 2.0 AUTO</t>
  </si>
  <si>
    <t>807 STDT 2.0 HDi 110 BHP AUTO</t>
  </si>
  <si>
    <t>1.2 Classe 3dr</t>
  </si>
  <si>
    <t>1.2 Classe 5dr</t>
  </si>
  <si>
    <t>New Multipla</t>
  </si>
  <si>
    <t>1.9 JTD 115 Active</t>
  </si>
  <si>
    <t>1.9 JTD 115 Dynamic</t>
  </si>
  <si>
    <t>1.2 'R'  64 BHP 3Dr</t>
  </si>
  <si>
    <t>1.2 'R'  64 BHP 5dr</t>
  </si>
  <si>
    <t>1.2 Spirit 64 BHP 5Dr</t>
  </si>
  <si>
    <t>1.4 'R' Auto 75BHP 5dr</t>
  </si>
  <si>
    <t>1.4 Tdi 'S' 75BHP 5dr</t>
  </si>
  <si>
    <t>1.9 SDi 'R'  64 BHP 5dr</t>
  </si>
  <si>
    <t>Cordoba 1.4 'R' Auto 75BHP</t>
  </si>
  <si>
    <t>Cordoba 1.9 SDI 'R' 64 BHP</t>
  </si>
  <si>
    <t>1.8T 'R'  150 BHP</t>
  </si>
  <si>
    <t xml:space="preserve">1.8T 'S' 150 BHP </t>
  </si>
  <si>
    <t>1.9 TDi R'  90 BHP</t>
  </si>
  <si>
    <t>1.9 TDi 'R' 115 BHP</t>
  </si>
  <si>
    <t>1.9 TDi  'S'  115 BHP</t>
  </si>
  <si>
    <t>1.9 TDi 'S' 130 BHP</t>
  </si>
  <si>
    <t>1.0 3dr. SX</t>
  </si>
  <si>
    <t>1.0 5dr. SX</t>
  </si>
  <si>
    <t>1.2 3dr. SVE</t>
  </si>
  <si>
    <t>1.2 5dr. SVE</t>
  </si>
  <si>
    <t>1.2  5dr. Sport</t>
  </si>
  <si>
    <t>1.5 3dr. SX</t>
  </si>
  <si>
    <t>1.5 5dr. SX</t>
  </si>
  <si>
    <t>1.5 4dr. SVE</t>
  </si>
  <si>
    <t>1.6 4dr. SX</t>
  </si>
  <si>
    <t>1.6 5dr. SX</t>
  </si>
  <si>
    <t>1.6 Estate SX</t>
  </si>
  <si>
    <t>1.8 4dr Auto SX</t>
  </si>
  <si>
    <t>1.6 4dr. SVE</t>
  </si>
  <si>
    <t>1.6 5dr. SVE</t>
  </si>
  <si>
    <t>1.6 Estate SVE</t>
  </si>
  <si>
    <t>1.8 4dr SVE</t>
  </si>
  <si>
    <t>1.8 5dr SVE</t>
  </si>
  <si>
    <t>1.8 4dr Auto SVE</t>
  </si>
  <si>
    <t>1.8 5dr Auto SVE</t>
  </si>
  <si>
    <t>2.2 Diesel 4dr. SX</t>
  </si>
  <si>
    <t>2.2 Diesel 5dr. SX</t>
  </si>
  <si>
    <t>2.2 Diesel Estate SX</t>
  </si>
  <si>
    <t>1 Series</t>
  </si>
  <si>
    <t>1.6 16V AUTHENTIQUE</t>
  </si>
  <si>
    <t>1.6 16V SPORT</t>
  </si>
  <si>
    <t>1.6 16V DYNAMIQUE</t>
  </si>
  <si>
    <t>1.5 dCi 100 SPORT</t>
  </si>
  <si>
    <t>1.5 dCi 100 DYNAMIQUE</t>
  </si>
  <si>
    <t>1.9 dCi 120 DYNAMIQUE</t>
  </si>
  <si>
    <t>Elegance 2 Litre (Petrol) 115bhp</t>
  </si>
  <si>
    <t>Yaris 1.0 VVT-i 3 Dr Blue</t>
  </si>
  <si>
    <t>Yaris 1.0 VVT-i 5 Dr Blue</t>
  </si>
  <si>
    <t>new S40</t>
  </si>
  <si>
    <t>1.8 S (125 bhp)</t>
  </si>
  <si>
    <t>T5 S (220 bhp)</t>
  </si>
  <si>
    <t>1.8 SE (125 bhp)</t>
  </si>
  <si>
    <t>T5 SE (220 bhp)</t>
  </si>
  <si>
    <t>V50</t>
  </si>
  <si>
    <t>GOLF 1.9TDI 3DR DSG A/T 105BHP</t>
  </si>
  <si>
    <t>GOLF 1.9TDI 5DR DSG A/T 105BHP</t>
  </si>
  <si>
    <t>GOLF 2.0TDI 3DR         140BHP</t>
  </si>
  <si>
    <t>GOLF 2.0TDI 5DR         140BHP</t>
  </si>
  <si>
    <t>GOLF 1.4 COMF 3DR        75BHP</t>
  </si>
  <si>
    <t>GOLF 1.4 COMF 5DR        75BHP</t>
  </si>
  <si>
    <t>GOLF 1.6 COMF 3DR       102BHP</t>
  </si>
  <si>
    <t>GOLF 1.6 COMF 5DR       102BHP</t>
  </si>
  <si>
    <t>GOLF 1.6 COMF 3DR FSI   115BHP</t>
  </si>
  <si>
    <t>GOLF 1.6 COMF 3DR A/T   102BHP</t>
  </si>
  <si>
    <t>GOLF 1.6 COMF 5DR FSI   115BHP</t>
  </si>
  <si>
    <t>GOLF 1.6 COMF 3DR FSI A/T 115B</t>
  </si>
  <si>
    <t>GOLF 1.6 COMF 5DR A/T   102BHP</t>
  </si>
  <si>
    <t>GOLF 1.9TDI COMF 3DR    105BHP</t>
  </si>
  <si>
    <t>GOLF 1.9TDI COMF 5DR    105BHP</t>
  </si>
  <si>
    <t>GOLF 1.9TDI COMF 3DR A/T 105BP</t>
  </si>
  <si>
    <t>GOLF 1.9TDI COMF 5DR A/T 105BP</t>
  </si>
  <si>
    <t>GOLF 2.0TDI COMF 3DR    140BHP</t>
  </si>
  <si>
    <t>GOLF 2.0TDI COMF 5DR    140BHP</t>
  </si>
  <si>
    <t>GOLF 1.4 SPORT 3DR       75BHP</t>
  </si>
  <si>
    <t>1.4 Exclusive   A/T</t>
  </si>
  <si>
    <t>1.6 litre Tdi (110bhp) Touring</t>
  </si>
  <si>
    <t>A-Class "New Generation" 3 Door</t>
  </si>
  <si>
    <t xml:space="preserve">A 150 Coupe </t>
  </si>
  <si>
    <t>A 150 Coupe A/T</t>
  </si>
  <si>
    <t xml:space="preserve">A 170 Coupe </t>
  </si>
  <si>
    <t>A 170 Coupe A/T</t>
  </si>
  <si>
    <t xml:space="preserve">A 200 Coupe </t>
  </si>
  <si>
    <t>A 200 Coupe A/T</t>
  </si>
  <si>
    <t>A 160 CDI Coupe</t>
  </si>
  <si>
    <t>A 160 CDI Coupe A/T</t>
  </si>
  <si>
    <t>A 180 CDI Coupe</t>
  </si>
  <si>
    <t>A 180 CDI Coupe A/T</t>
  </si>
  <si>
    <t>A 200 CDI Coupe</t>
  </si>
  <si>
    <t>A 200 CDI Coupe A/T</t>
  </si>
  <si>
    <t>A-Class "New Generation" 5 Door</t>
  </si>
  <si>
    <t>C-Class Saloon "New Generation"</t>
  </si>
  <si>
    <t>C 240</t>
  </si>
  <si>
    <t>C 350 CDI</t>
  </si>
  <si>
    <t>C 320 CDI A/T</t>
  </si>
  <si>
    <t>C-Class Estate "New Generation"</t>
  </si>
  <si>
    <t>C 320</t>
  </si>
  <si>
    <t>C-Class Sports Coupe "New Generation"</t>
  </si>
  <si>
    <t>C 180 KOMPRESSOR Sports Coupe A/T</t>
  </si>
  <si>
    <t>C 200 KOMPRESSOR Sports Coupe A/T</t>
  </si>
  <si>
    <t>C 230 KOMPRESSOR Sports Coupe A/T</t>
  </si>
  <si>
    <t>E-Class Saloon</t>
  </si>
  <si>
    <t>E 350 A/T</t>
  </si>
  <si>
    <t>E 280 CDI A/T</t>
  </si>
  <si>
    <t>E-Class Estate</t>
  </si>
  <si>
    <t>E 240 V6/2 ESTATE</t>
  </si>
  <si>
    <t>E 350 ESTATE A/T</t>
  </si>
  <si>
    <t>E 55 AMG ESTATE A/T</t>
  </si>
  <si>
    <t>E 280 CDI ESTATE A/T</t>
  </si>
  <si>
    <t>SLK-Class</t>
  </si>
  <si>
    <t>SLK 200 KOMPRESSOR</t>
  </si>
  <si>
    <t>SLK 200 KOMPRESSOR A/T</t>
  </si>
  <si>
    <t>SLK 350 KOMPRESSOR A/T</t>
  </si>
  <si>
    <t>CLK Coupe</t>
  </si>
  <si>
    <t>CLK Cabriolet</t>
  </si>
  <si>
    <t>CLK 200</t>
  </si>
  <si>
    <t>CLK 200 A/T</t>
  </si>
  <si>
    <t>S-Class</t>
  </si>
  <si>
    <t>S 320 CDI</t>
  </si>
  <si>
    <t>S 350 L</t>
  </si>
  <si>
    <t>S 430 L</t>
  </si>
  <si>
    <t>S 500 L</t>
  </si>
  <si>
    <t xml:space="preserve">S 600 L </t>
  </si>
  <si>
    <t>CL-Class</t>
  </si>
  <si>
    <t>CL 500 COUPE</t>
  </si>
  <si>
    <t>CL 600 COUPE</t>
  </si>
  <si>
    <t>CL 65 AMG</t>
  </si>
  <si>
    <t>SL-Class</t>
  </si>
  <si>
    <t>SL 600</t>
  </si>
  <si>
    <t>SL 65 AMG</t>
  </si>
  <si>
    <t>NEW CLS Coupe</t>
  </si>
  <si>
    <t>CLS 350</t>
  </si>
  <si>
    <t>CLS 500</t>
  </si>
  <si>
    <t>CLS 55 AMG</t>
  </si>
  <si>
    <t>M-Class</t>
  </si>
  <si>
    <t>ML 270 CDI</t>
  </si>
  <si>
    <t>ML 270 CDI A/T</t>
  </si>
  <si>
    <t>ML 350</t>
  </si>
  <si>
    <t>ML 500</t>
  </si>
  <si>
    <t>V 220 CDI TREND COMPACT</t>
  </si>
  <si>
    <t>V 220 CDI TREND LONG</t>
  </si>
  <si>
    <t>V 220 CDI TREND EXTRA LONG</t>
  </si>
  <si>
    <t>V 220 CDI TREND COMPACT A/T</t>
  </si>
  <si>
    <t>V 220 CDI TREND LONG A/T</t>
  </si>
  <si>
    <t>V 220 CDI TREND EXTRA LONG A/T</t>
  </si>
  <si>
    <t>V 220 CDI AMBIENTE COMPACT</t>
  </si>
  <si>
    <t>V 220 CDI AMBIENTE LONG</t>
  </si>
  <si>
    <t>V 220 CDI AMBIENTE EXTRA LONG</t>
  </si>
  <si>
    <t>V 220 CDI AMBIENTE COMPACT A/T</t>
  </si>
  <si>
    <t>V 220 CDI AMBIENTE LONG A/T</t>
  </si>
  <si>
    <t>V 220 CDI AMBIENTE EXTRA LONG A/T</t>
  </si>
  <si>
    <t>V 320 AMBIENTE EXTRA LONG A/T</t>
  </si>
  <si>
    <t>GOLF 1.4 SPORT 5DR       75BHP</t>
  </si>
  <si>
    <t>GOLF 1.6 SPORT 3DR      102BHP</t>
  </si>
  <si>
    <t>GOLF 1.6 SPORT 5DR      102BHP</t>
  </si>
  <si>
    <t>GOLF 1.6 SPORT 3DR FSI  115BHP</t>
  </si>
  <si>
    <t>GOLF 1.6 SPORT 5DR FSI  115BHP</t>
  </si>
  <si>
    <t>GOLF 1.9TDI SPORT 3DR   105BHP</t>
  </si>
  <si>
    <t>GOLF 1.9TDI SPORT 5DR   105BHP</t>
  </si>
  <si>
    <t>GOLF 2.0 SPORT 3DR FSI  150BHP</t>
  </si>
  <si>
    <t>GOLF 2.0 SPORT 5DR FSI  150BHP</t>
  </si>
  <si>
    <t>GOLF 2.0TDI SPORT 3DR   140BHP</t>
  </si>
  <si>
    <t>GOLF 2.0TDI SPORT 5DR   140BHP</t>
  </si>
  <si>
    <t>GOLF 1.4 COMF EST 1.4    75BHP</t>
  </si>
  <si>
    <t>GOLF 1.6 COMF EST       105BHP</t>
  </si>
  <si>
    <t>GOLF 1.6 COMF EST A/T   102BHP</t>
  </si>
  <si>
    <t>GOLF TDI COMF EST 1.9   100BHP</t>
  </si>
  <si>
    <t>BORA 1.4      4D 1.4     75BHP</t>
  </si>
  <si>
    <t>BORA 1.6      4D 1.6    105BHP</t>
  </si>
  <si>
    <t>BORA 1.6      4D 1.6 AT 102BHP</t>
  </si>
  <si>
    <t>BORA SDI      4D 1.9     68BHP</t>
  </si>
  <si>
    <t>BORA TDI      4D 1.9    100BHP</t>
  </si>
  <si>
    <t>BORA 1.4 COMF 4D 1.4     75BHP</t>
  </si>
  <si>
    <t>BORA 1.6 COMF 4D 1.6    105BHP</t>
  </si>
  <si>
    <t>BORA 1.6 COMF 4D 1.6 AT 102BHP</t>
  </si>
  <si>
    <t>BORA TDI COMF 4D 1.9    100BHP</t>
  </si>
  <si>
    <t>BORA TDI COMF 4D 1.9TIP 100BHP</t>
  </si>
  <si>
    <t>BORA TDI COMF 4D 1.9 6S 130BHP</t>
  </si>
  <si>
    <t>BORA 1.6 TREN 4D 1.6    105BHP</t>
  </si>
  <si>
    <t>BORA TDI TREN 4D 1.9    100BHP</t>
  </si>
  <si>
    <t>BORA 1.8 HIGH 4D        150BHP</t>
  </si>
  <si>
    <t>BORA TDI HIGH 4D 1.9 6S 130BHP</t>
  </si>
  <si>
    <t>BORA TDI HIGH 4D 1.9 6S 150BHP</t>
  </si>
  <si>
    <t>PASSAT VAR 1.6             102</t>
  </si>
  <si>
    <t>PASSAT VAR 1.9TDI          100</t>
  </si>
  <si>
    <t>PASSAT VAR 1.6    COMF     102</t>
  </si>
  <si>
    <t>PASSAT VAR 1.8T   COMF     150</t>
  </si>
  <si>
    <t>PASSAT VAR 1.9TDI COMF     100</t>
  </si>
  <si>
    <t>PASSAT VAR 1.9TDI COMF AT  100</t>
  </si>
  <si>
    <t>PASSAT VAR 1.9TDI COMF TIP 130</t>
  </si>
  <si>
    <t>PASSAT VAR 1.9TDI HIGH 6S  130</t>
  </si>
  <si>
    <t>SHARAN TDI      1.9 6S   90BHP</t>
  </si>
  <si>
    <t>SHARAN 1.8T         6S  150BHP</t>
  </si>
  <si>
    <t>SHARAN TDI COMF 1.9 6S   90BHP</t>
  </si>
  <si>
    <t>Jazz 1.4i SE 5 Door</t>
  </si>
  <si>
    <t>Jazz 1.4i SE CVT 5 Door</t>
  </si>
  <si>
    <t>Jazz 1.4i SE Sport CVT 5 Door</t>
  </si>
  <si>
    <t>SHARAN 1.8T COMF  6S  150BHP</t>
  </si>
  <si>
    <t>SHARAN TDI COMF 1.9 6S  130BHP</t>
  </si>
  <si>
    <t>SHARAN TDI TREN 1.9 6S   90BHP</t>
  </si>
  <si>
    <t>SHARAN 1.8T TREN 6S  150BHP</t>
  </si>
  <si>
    <t>SHARAN TDI TREN 1.9 6S  130BHP</t>
  </si>
  <si>
    <t>BEETLE 1.4 HIGH       75BHP</t>
  </si>
  <si>
    <t>BEETLE 1.6 HIGH      102BHP</t>
  </si>
  <si>
    <t>The vehicle prices referred to in this section are recommended prices, for guide purposes, only.  Every car dealer is free to charge whatever price it deems appropriate in respect of a vehicle.</t>
  </si>
  <si>
    <t>BEETLE 1.8T HIGH     150BHP</t>
  </si>
  <si>
    <t>BEETLE TDI HIGH 1.9  100BHP</t>
  </si>
  <si>
    <t>BEETLE CABRIOLET 1.4 75BHP</t>
  </si>
  <si>
    <t>BEETLE CABRIOLET 1.6 102BHP</t>
  </si>
  <si>
    <t>BEETLE CABRIOLET 1.9 100BHP</t>
  </si>
  <si>
    <t>BEETLE CABRIOLET 2.0  115BHP</t>
  </si>
  <si>
    <t>BEETLE CABRIOLET 2.0 AT 115BHP</t>
  </si>
  <si>
    <t>TOURAN COMF 1.6 102BHP 5SEATER</t>
  </si>
  <si>
    <t>TOURAN COMF 1.6 102BHP 7SEATER</t>
  </si>
  <si>
    <t>TOURAN COMF 1.9TDI TIP 105 5S</t>
  </si>
  <si>
    <t>TOURAN COMF 1.9TDI TIP 105 7S</t>
  </si>
  <si>
    <t>TOURAN HIGH 1.6 FSI 115BHP 5S</t>
  </si>
  <si>
    <t>TOURAN HIGH 1.6 FSI 115BHP 7S</t>
  </si>
  <si>
    <t>TOURAN HIGH 1.6 FSI TIP 115 5S</t>
  </si>
  <si>
    <t>TOURAN HIGH 1.6 FSI TIP 115 7S</t>
  </si>
  <si>
    <t>TOURAN HIGH 1.9TDI TIP 105 5S</t>
  </si>
  <si>
    <t>TOURAN HIGH 1.9TDI TIP 105 7S</t>
  </si>
  <si>
    <t>TOURAN TREN 1.6 102BHP 5 SEAT</t>
  </si>
  <si>
    <t>TOURAN TREN 1.6 102BHP 7 SEAT</t>
  </si>
  <si>
    <t>TOURAN TREN 1.9TDI TIP 105 5S</t>
  </si>
  <si>
    <t>TOURAN TREN 1.9TDI TIP 105 7S</t>
  </si>
  <si>
    <t>1.4 16V SPORT WAY 5DR</t>
  </si>
  <si>
    <t>1.4 16V EXCEPTION (incl C/S)</t>
  </si>
  <si>
    <t>1.6 16V EXCEPTION (incl C/S)</t>
  </si>
  <si>
    <t>1.5 dCi 100 EXCEPTION (incl C/S)</t>
  </si>
  <si>
    <t>NEW MATIZ</t>
  </si>
  <si>
    <t>1 Litre Sports SE</t>
  </si>
  <si>
    <t xml:space="preserve">KALOS 3-DOOR </t>
  </si>
  <si>
    <t>KALOS - HATCHBACK</t>
  </si>
  <si>
    <t>1.2 SE / 1.4 SE</t>
  </si>
  <si>
    <t xml:space="preserve">1.2 SE ABS </t>
  </si>
  <si>
    <t xml:space="preserve">1.2 SX / 1.4 SX </t>
  </si>
  <si>
    <t>LACETTI - SPORTS WAGON</t>
  </si>
  <si>
    <t>TACUMA - MPV</t>
  </si>
  <si>
    <t>RX2.7 X-7 Tronic Sports (Leather) Auto</t>
  </si>
  <si>
    <t xml:space="preserve">SSANGYONG NEW RODIUS </t>
  </si>
  <si>
    <t xml:space="preserve">2.7 Xdi (Cloth) Manual </t>
  </si>
  <si>
    <t xml:space="preserve">2.7 Xdi (Cloth) Auto </t>
  </si>
  <si>
    <t xml:space="preserve">2.7 Xdi (Leather) Auto </t>
  </si>
  <si>
    <t xml:space="preserve">New Grand Cherokee 3.0 CRD Limited </t>
  </si>
  <si>
    <t xml:space="preserve">New Grand Cherokee 4.7 V8 Limited </t>
  </si>
  <si>
    <t>307 ESTATE</t>
  </si>
  <si>
    <t>607 PETROL</t>
  </si>
  <si>
    <t>A3 1.6    102HP ATTRACTION</t>
  </si>
  <si>
    <t>A3 1.6    102HP ATTRACTION TIP</t>
  </si>
  <si>
    <t>A3 2.0FSI 150HP ATTRACTION</t>
  </si>
  <si>
    <t>A3 2.0FS1 150HP ATTRACTION TIP</t>
  </si>
  <si>
    <t>A3 1.6    102HP AMBITION</t>
  </si>
  <si>
    <t>A3 1.6FSI 115HP AMBITION   6SP</t>
  </si>
  <si>
    <t>A3 1.6    102HP AMBITION   TIP</t>
  </si>
  <si>
    <t>A3 2.0FSI 150HP AMBITION   TIP</t>
  </si>
  <si>
    <t>A3 2.0TDI 140HP AMBITION   DSG</t>
  </si>
  <si>
    <t>A3 1.6    102HP AMBIENTE</t>
  </si>
  <si>
    <t>A3 1.6FSI 115HP AMBIENTE   6SP</t>
  </si>
  <si>
    <t>A3 1.6    102HP AMBIENTE   TIP</t>
  </si>
  <si>
    <t>A3 2.0FSI 150HP AMBIENTE   TIP</t>
  </si>
  <si>
    <t>A3 2.0TDI 140HP AMBIENTE   DSG</t>
  </si>
  <si>
    <t>A4 CABRIOLET 1.8T 163BHP QUAT</t>
  </si>
  <si>
    <t>A4 CABRIOLET 1.8T 163BHP MULTI</t>
  </si>
  <si>
    <t>A4 CABRIOLET 2.4 170BHP MULTI</t>
  </si>
  <si>
    <t>A4 CABRIOLET 2.5TDI 163 MULTI</t>
  </si>
  <si>
    <t>A4 CABRIOLET 3.0 220BHP MULTI</t>
  </si>
  <si>
    <t>A6 2.0 TDI 140BHP 6 SPEED</t>
  </si>
  <si>
    <t>A6 2.4 V6 177 BHP 6 SPEED</t>
  </si>
  <si>
    <t>A6 2.4 V6 177 BHP MULTITRONIC</t>
  </si>
  <si>
    <t>A6 3.2 FSI V6 255 BHP 6 SPEED</t>
  </si>
  <si>
    <t>A6 3.0 TDI V6 225BHP TIPT QUAT</t>
  </si>
  <si>
    <t>A6 3.2FSI QUATTRO V6 255BHPTIP</t>
  </si>
  <si>
    <t>A6 4.2 V8 QUATTRO 335 BHP TIP</t>
  </si>
  <si>
    <t>TT COUPE QUAT 1.8T 180 BHP 6SP</t>
  </si>
  <si>
    <t>TT COUPE 3.2 V6 QUATTRO    DSG</t>
  </si>
  <si>
    <t>TT ROADSTER QUAT 1.8T  180 6SP</t>
  </si>
  <si>
    <t>TT ROADSTER 3.2 V6 QUATTRO DSG</t>
  </si>
  <si>
    <t>ALLROAD QUAT 2.5TDI 180BHP TIP</t>
  </si>
  <si>
    <t>607 DIESEL</t>
  </si>
  <si>
    <t>807 PETROL</t>
  </si>
  <si>
    <t xml:space="preserve">807 SR 2.0 </t>
  </si>
  <si>
    <t>807 ST 2.0</t>
  </si>
  <si>
    <t>807 DIESEL</t>
  </si>
  <si>
    <t>807 SRDT 2.0 HDi 110 BHP</t>
  </si>
  <si>
    <t>807 STDT 2.0 HDi 110 BHP</t>
  </si>
  <si>
    <t>807 STDT 2.2 HDi 130 BHP</t>
  </si>
  <si>
    <t>911 RANGE</t>
  </si>
  <si>
    <t>911 CARRERA COUPE</t>
  </si>
  <si>
    <t>911 GT2</t>
  </si>
  <si>
    <t>911 GT3</t>
  </si>
  <si>
    <t>911 GT3 RS</t>
  </si>
  <si>
    <t>BOXSTER RANGE</t>
  </si>
  <si>
    <t>BOXSTER 2.7</t>
  </si>
  <si>
    <t>BOXSTER S</t>
  </si>
  <si>
    <t>CAYENNE</t>
  </si>
  <si>
    <t>CAYENNE S</t>
  </si>
  <si>
    <t>CAYENNE TURBO</t>
  </si>
  <si>
    <t>CAYENNE V6</t>
  </si>
  <si>
    <t>CityRover</t>
  </si>
  <si>
    <t>CityRover Solo</t>
  </si>
  <si>
    <t>CityRover Select</t>
  </si>
  <si>
    <t>1.1 i  3 dr</t>
  </si>
  <si>
    <t>1.1 i  5 dr</t>
  </si>
  <si>
    <t>Streetwise</t>
  </si>
  <si>
    <t>Streetwise E 3 Door</t>
  </si>
  <si>
    <t>Streetwise E 5 Door</t>
  </si>
  <si>
    <t>Streetwise S 3 Door</t>
  </si>
  <si>
    <t>Streetwise S 5 Door</t>
  </si>
  <si>
    <t>Streetwise S 2.0D 5 Door</t>
  </si>
  <si>
    <t>Streetwise S 2.0D 3 Door</t>
  </si>
  <si>
    <t>1.8 Classic Elite</t>
  </si>
  <si>
    <t>1.8 Classic Elite(auto)</t>
  </si>
  <si>
    <t>1.8 Connoisseur Elite</t>
  </si>
  <si>
    <t>1.8 Connoisseur Elite (auto)</t>
  </si>
  <si>
    <t>1.8T  Classic Elite</t>
  </si>
  <si>
    <t>1.8T  Classic Elite (auto)</t>
  </si>
  <si>
    <t>1.8T  Connoisseur Elite (auto)</t>
  </si>
  <si>
    <t>2.0V6 Classic Elite</t>
  </si>
  <si>
    <t>2.0V6 Classic Elite (auto)</t>
  </si>
  <si>
    <t xml:space="preserve">2.0V6 Club Elite (auto) </t>
  </si>
  <si>
    <t>2.5 V6 Connoisseur Elite</t>
  </si>
  <si>
    <t>2.0 CDTi Classic Elite</t>
  </si>
  <si>
    <t>2.0 CDTi Classic Elite (auto)</t>
  </si>
  <si>
    <t>2.0 CDTi Connoisseur Elite</t>
  </si>
  <si>
    <t>2.0 CDTi Connoisseur Elite (auto)</t>
  </si>
  <si>
    <t>75 Tourer</t>
  </si>
  <si>
    <t>9-3 SPORT SALOON</t>
  </si>
  <si>
    <t>Linear 1.8i 122bhp</t>
  </si>
  <si>
    <t>Arc 1.8i 122bhp</t>
  </si>
  <si>
    <t>Linear 1.8t 150bhp</t>
  </si>
  <si>
    <t>Arc 1.8t 150bhp</t>
  </si>
  <si>
    <t>Vector 1.8t 150bhp</t>
  </si>
  <si>
    <t>Linear 2.0t 175bhp</t>
  </si>
  <si>
    <t>Arc 2.0t 175bhp</t>
  </si>
  <si>
    <t>Vector 2.0t 175bhp</t>
  </si>
  <si>
    <t>Aero 2.0T 210bhp</t>
  </si>
  <si>
    <t>9-3 CONVERTIBLE</t>
  </si>
  <si>
    <t>Arc 2.0 LPT 150bhp</t>
  </si>
  <si>
    <t>Linear 3.0 TiD 176bhp</t>
  </si>
  <si>
    <t>Arc 3.0 TiD 176bhp</t>
  </si>
  <si>
    <t>Vector 3.0 TiD 176bhp</t>
  </si>
  <si>
    <t>9-5 ESTATE</t>
  </si>
  <si>
    <t>IBIZA</t>
  </si>
  <si>
    <t>CORDOBA</t>
  </si>
  <si>
    <t>Cordoba 1.2 Stella 64 BHP</t>
  </si>
  <si>
    <t>Cordoba 1.4 Sport 100 BHP</t>
  </si>
  <si>
    <t>LEON</t>
  </si>
  <si>
    <t>1.4 Stella  75 BHP</t>
  </si>
  <si>
    <t>CUPRA</t>
  </si>
  <si>
    <t>TOLEDO</t>
  </si>
  <si>
    <t>ALHAMBRA</t>
  </si>
  <si>
    <t>Description</t>
  </si>
  <si>
    <t>€</t>
  </si>
  <si>
    <t>Model Name</t>
  </si>
  <si>
    <t xml:space="preserve">2.0 JTS Lusso </t>
  </si>
  <si>
    <t>2.0 JTS TI</t>
  </si>
  <si>
    <t>A3 SPORTB 2.0TDI 140BHP AMB AT</t>
  </si>
  <si>
    <t>A3 SPORT 2.0TFSI 200BHPQ AMBIT</t>
  </si>
  <si>
    <t>A3 SPORTB 3.2QUAT 250BHP AMBIT</t>
  </si>
  <si>
    <t>A3 SPORTB 3.2Q 250HP DSG AMBIT</t>
  </si>
  <si>
    <t>A3 SPORTBACK 1.6 102BHP AMBIEN</t>
  </si>
  <si>
    <t>A3 SPORTB 1.6FSI 115BHP AMBIEN</t>
  </si>
  <si>
    <t>A3 SPORTB 1.6 102BHP AMBIE TIP</t>
  </si>
  <si>
    <t>A3 SPORTB 1.9TDI 105BHP AMBIEN</t>
  </si>
  <si>
    <t>A3 SPORTB 2.0FSI 150BHP AMBIE</t>
  </si>
  <si>
    <t>A3 SPORTB 2.0TDI 140BHP AMBIEN</t>
  </si>
  <si>
    <t>A3 SPORTB 2.0 150BHP AMBIE TIP</t>
  </si>
  <si>
    <t>A3 SPORTB 2.0TDI 140BHPAMBIEAT</t>
  </si>
  <si>
    <t>A4</t>
  </si>
  <si>
    <t>S4 4.2 344BHP 6-SPEED</t>
  </si>
  <si>
    <t>S4 4.2 344BHP TIPTRONIC</t>
  </si>
  <si>
    <t>A4 1.6  102BHP 5SPEED</t>
  </si>
  <si>
    <t>A4 1.9 TDI 115BHP 5SPEED</t>
  </si>
  <si>
    <t>A4 1.8T 163BHP 5 SPEED</t>
  </si>
  <si>
    <t>A4 2.0 TDI 140BHP</t>
  </si>
  <si>
    <t>A4 2.0 130BHP MULTITRONIC</t>
  </si>
  <si>
    <t>A4 1.8T 163BHP MULTITRONIC</t>
  </si>
  <si>
    <t>A4 1.8T 163BHP QUATTRO 6 SPEED</t>
  </si>
  <si>
    <t>A4 2.0 TDI 140BHP MULTITRONIC</t>
  </si>
  <si>
    <t>A4 2.0TFSI 200BHP</t>
  </si>
  <si>
    <t>A4 2.5 TDI 163BHP 6 SPEED</t>
  </si>
  <si>
    <t>A4 2.0TFSI  200BHP MULTITRONIC</t>
  </si>
  <si>
    <t>A4 2.5 TDI 163BHP MULTITRONIC</t>
  </si>
  <si>
    <t>A4 2.0TFSI 200BHP QUATTRO</t>
  </si>
  <si>
    <t>A4 2.0TFSI 200BHP QUAT TIPTRON</t>
  </si>
  <si>
    <t>A4 3.0 TDI QUATTRO 6-SPEED</t>
  </si>
  <si>
    <t>A4 3.2FSI  255BHP MULTITRONIC</t>
  </si>
  <si>
    <t>A4 3.0TDI 204BHP QUATTRO TIP</t>
  </si>
  <si>
    <t>A4 3.2 FSI 255BHP QUATTRO</t>
  </si>
  <si>
    <t>A4 3.2TFSI 255BHP QUAT TIPTRON</t>
  </si>
  <si>
    <t>A4 Avant</t>
  </si>
  <si>
    <t>S4 AVANT 4.2 344BHP</t>
  </si>
  <si>
    <t>S4 AVANT 4.2 344BHP TIP</t>
  </si>
  <si>
    <t>A4 AVANT 1.6 102BHP</t>
  </si>
  <si>
    <t>A4 AVANT 1.9 TDI 115BHP</t>
  </si>
  <si>
    <t>A4 AVANT 2.0 130BHP</t>
  </si>
  <si>
    <t>A4 AVANT 1.8T 163BHP</t>
  </si>
  <si>
    <t>A4 AVANT 2.0 TDI 140BHP</t>
  </si>
  <si>
    <t>A4 AVANT 2.0 MULTITRON 130BHP</t>
  </si>
  <si>
    <t>A4 AVANT 1.8T 163BHP MULTITR</t>
  </si>
  <si>
    <t>A4 AVANT 1.8T 163BHP QUATTRO</t>
  </si>
  <si>
    <t>A4 AVANT 2.0 TDI 140BHP MULTI</t>
  </si>
  <si>
    <t>A4 AVANT 2.0 TFSI 200BHP</t>
  </si>
  <si>
    <t>A4 AVANT 2.5 TDI 163BHP</t>
  </si>
  <si>
    <t>A4 AVANT 2.0 TFSI 200BHP MULTI</t>
  </si>
  <si>
    <t>A4 AVANT 2.5 TDI 163BHP MULTI</t>
  </si>
  <si>
    <t>A4 AVANT 2.0 TFSI 200BHP QUAT</t>
  </si>
  <si>
    <t>A4 AVANT 2.0 TFSI 200BHP Q TIP</t>
  </si>
  <si>
    <t>A4 AVANT 3.0 TDI 204BHP QUAT</t>
  </si>
  <si>
    <t>A4 AVANT 3.2FSI 255BHP MULTITR</t>
  </si>
  <si>
    <t>A4 AVANT 3.0 TDI 204BHP Q TIP</t>
  </si>
  <si>
    <t>A4 AVANT 3.2FSI 255BHP QUATTRO</t>
  </si>
  <si>
    <t>A4 AVANT 3.2FSI 255BHP Q TIPTR</t>
  </si>
  <si>
    <t>S4 CABRIOLET 4.2 344BHP Q</t>
  </si>
  <si>
    <t>S4 CABRIOLET 4.2 344BHP Q TIP</t>
  </si>
  <si>
    <t>A4 CABRIOLET 3.0 QUATTRO 6SP</t>
  </si>
  <si>
    <t>A4 CABRIOLET 3.0 QUATTRO TIP</t>
  </si>
  <si>
    <t>A6</t>
  </si>
  <si>
    <t>A6 2.0 TFSI             170BHP</t>
  </si>
  <si>
    <t>A6 2.0 TFSI 170 BHP MULTITRON</t>
  </si>
  <si>
    <t>A6 2.0 TDI 140BHP MULTITRONIC</t>
  </si>
  <si>
    <t>A6 2.4 177 BHP QUATTRO</t>
  </si>
  <si>
    <t>A6 2.7TDI  V6 180 BHP 6 SPEED</t>
  </si>
  <si>
    <t>A6 2.7 V6 180 BHP 6 SPEED</t>
  </si>
  <si>
    <t>A6 3.0 TDI V6 225BHP QUATTRO</t>
  </si>
  <si>
    <t>A6 3.2 FSI 255BHP MULTITRONIC</t>
  </si>
  <si>
    <t>A6 Avant</t>
  </si>
  <si>
    <t>A6 AVANT 2.0TFSI 170BHP</t>
  </si>
  <si>
    <t>A6 AVANT 2.0 TDI 140BHP</t>
  </si>
  <si>
    <t>A6 AVANT 2.0TFSI 170BHP MULTI</t>
  </si>
  <si>
    <t>A6 AVANT 2.4 177BHP</t>
  </si>
  <si>
    <t>A6 AVANT 2.4 177BHP MULTITRONC</t>
  </si>
  <si>
    <t>A6 AVANT 2.4 177BHP QUATTRO</t>
  </si>
  <si>
    <t>A6 AVANT 2.7 TDI 180BHP</t>
  </si>
  <si>
    <t>A6 AVANT 2.7 TDI 180BHP DPF</t>
  </si>
  <si>
    <t>A6 AVANT 3.2FSI 255BHP</t>
  </si>
  <si>
    <t>A6 AVANT 2.7TDI 180BHP Q TIP</t>
  </si>
  <si>
    <t>A6 AVANT 2.7TDI 180HP QTIP DPF</t>
  </si>
  <si>
    <t>A6 AVANT 3.0 TDI 225BHP QTTRO</t>
  </si>
  <si>
    <t>A6 AVANT 3.2FSI 255BHP MULTI</t>
  </si>
  <si>
    <t>A6 AVANT 3.2FSI 255BHP QUATTRO</t>
  </si>
  <si>
    <t>A6 AVANT 3.0TDI 225BHP Q TIP</t>
  </si>
  <si>
    <t>A6 AVANT 3.2FSI 255BHP Q.TIPP</t>
  </si>
  <si>
    <t>A6 AVANT 4.2 335BHP QUATT TIP</t>
  </si>
  <si>
    <t>Allroad</t>
  </si>
  <si>
    <t>A8 3.0 V6 TDI 233BHP TIP QUAT</t>
  </si>
  <si>
    <t>A8 3.7 V8 280BHP QUATTRO</t>
  </si>
  <si>
    <t>A8 4.2 V8 335BHP QUATTRO</t>
  </si>
  <si>
    <t>A8 4.0 V8 TDI QUATTRO 275BHP</t>
  </si>
  <si>
    <t>A8 4.2 V8 335BHP QUATTRO LWB</t>
  </si>
  <si>
    <t>TT Coupe</t>
  </si>
  <si>
    <t>TT Roadster</t>
  </si>
  <si>
    <t>2.0 SX Petrol 4x2</t>
  </si>
  <si>
    <t>2.2 SX Diesel 4x2</t>
  </si>
  <si>
    <t>2.0 Elegance Auto 4x4</t>
  </si>
  <si>
    <t>2.2 Diesel 4x4</t>
  </si>
  <si>
    <t>2.2 Diesel Elegance 4x4</t>
  </si>
  <si>
    <t>Classic 1.4 16 Valve 75BHP</t>
  </si>
  <si>
    <t>Classic 1.6 6-Speed Tiptronic 102BHP</t>
  </si>
  <si>
    <t>Classic 1.9 TDI 105BHP</t>
  </si>
  <si>
    <t>Classic 1.9 TDI DSG 105BHP</t>
  </si>
  <si>
    <t>Ambiente 1.4 16 Valve 75BHP</t>
  </si>
  <si>
    <t>Ambiente 1.6 6-Speed Tiptronic 102BHP</t>
  </si>
  <si>
    <t>Ambiente 1.6 FSi 6-Speed Tiptronic 115BHP</t>
  </si>
  <si>
    <t>Ambiente 2.0 FSi 6-Speed Tiptronic 150BHP</t>
  </si>
  <si>
    <t>Ambiente 1.9 TDI 105BHP</t>
  </si>
  <si>
    <t>Ambiente 1.9 TDI DSG 105BHP</t>
  </si>
  <si>
    <t>Ambiente 2.0 TDI 6-Speed 140BHP</t>
  </si>
  <si>
    <t>Ambiente 2.0 TDI DSG 140BHP</t>
  </si>
  <si>
    <t>Elegance 1.6 6-Speed Tiptronic 102BHP</t>
  </si>
  <si>
    <t>Elegance 1.6 FSi 115BHP</t>
  </si>
</sst>
</file>

<file path=xl/styles.xml><?xml version="1.0" encoding="utf-8"?>
<styleSheet xmlns="http://schemas.openxmlformats.org/spreadsheetml/2006/main">
  <numFmts count="4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IR£&quot;#,##0"/>
    <numFmt numFmtId="171" formatCode="General_)"/>
    <numFmt numFmtId="172" formatCode="_-&quot;£&quot;* #,##0.00_-;\-&quot;£&quot;* #,##0.00_-;_-&quot;£&quot;* &quot;-&quot;??_-;_-@_-"/>
    <numFmt numFmtId="173" formatCode="_-[$€]* #,##0.00_-;\-[$€]* #,##0.00_-;_-[$€]* &quot;-&quot;??_-;_-@_-"/>
    <numFmt numFmtId="174" formatCode="&quot;£&quot;#,##0;[Red]\-&quot;£&quot;#,##0"/>
    <numFmt numFmtId="175" formatCode="[$€-2]\ #,##0.00"/>
    <numFmt numFmtId="176" formatCode="[$€-2]\ #,##0"/>
    <numFmt numFmtId="177" formatCode="_-* #,##0_-;\-* #,##0_-;_-* &quot;-&quot;??_-;_-@_-"/>
    <numFmt numFmtId="178" formatCode="[Blue]#,##0.00"/>
    <numFmt numFmtId="179" formatCode="0.0"/>
    <numFmt numFmtId="180" formatCode="_(* #,##0_);_(* \(#,##0\);_(* &quot;-&quot;??_);_(@_)"/>
    <numFmt numFmtId="181" formatCode="[$€-2]\ #,##0;[Red]\-[$€-2]\ #,##0"/>
    <numFmt numFmtId="182" formatCode="0.00_)"/>
    <numFmt numFmtId="183" formatCode="#,##0.00_);\(#,##0.00\)"/>
    <numFmt numFmtId="184" formatCode="#,##0_);\(#,##0\)"/>
    <numFmt numFmtId="185" formatCode="\€\ ##,###"/>
    <numFmt numFmtId="186" formatCode="&quot;€&quot;#,##0.00"/>
    <numFmt numFmtId="187" formatCode="#,##0.00_ ;\-#,##0.00\ "/>
    <numFmt numFmtId="188" formatCode="&quot;£&quot;#,##0;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&quot;€&quot;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;\-[$€-2]\ #,##0"/>
    <numFmt numFmtId="197" formatCode="#,##0_ ;\-#,##0\ "/>
    <numFmt numFmtId="198" formatCode="0_)"/>
    <numFmt numFmtId="199" formatCode="###\ ###\ #"/>
  </numFmts>
  <fonts count="28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12"/>
      <name val="Arial MT"/>
      <family val="0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1"/>
      <name val="돋움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name val="BMWTypeLight"/>
      <family val="0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Tahoma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BMWTypeLight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171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72" fontId="0" fillId="0" borderId="0" xfId="19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25" applyFont="1" applyFill="1">
      <alignment/>
      <protection/>
    </xf>
    <xf numFmtId="0" fontId="0" fillId="0" borderId="0" xfId="25" applyFont="1" applyFill="1" applyProtection="1">
      <alignment/>
      <protection/>
    </xf>
    <xf numFmtId="2" fontId="0" fillId="0" borderId="0" xfId="25" applyNumberFormat="1" applyFont="1" applyFill="1" applyBorder="1" applyAlignment="1">
      <alignment wrapText="1"/>
      <protection/>
    </xf>
    <xf numFmtId="0" fontId="0" fillId="0" borderId="0" xfId="25" applyFont="1" applyFill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39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3" fontId="0" fillId="0" borderId="0" xfId="15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/>
    </xf>
    <xf numFmtId="179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82" fontId="4" fillId="0" borderId="0" xfId="0" applyNumberFormat="1" applyFont="1" applyFill="1" applyBorder="1" applyAlignment="1" applyProtection="1">
      <alignment/>
      <protection/>
    </xf>
    <xf numFmtId="44" fontId="4" fillId="0" borderId="0" xfId="17" applyFont="1" applyFill="1" applyBorder="1" applyAlignment="1">
      <alignment horizontal="left"/>
    </xf>
    <xf numFmtId="0" fontId="1" fillId="0" borderId="0" xfId="0" applyFont="1" applyFill="1" applyBorder="1" applyAlignment="1" quotePrefix="1">
      <alignment/>
    </xf>
    <xf numFmtId="171" fontId="1" fillId="0" borderId="0" xfId="0" applyNumberFormat="1" applyFont="1" applyFill="1" applyBorder="1" applyAlignment="1" applyProtection="1">
      <alignment horizontal="left"/>
      <protection/>
    </xf>
    <xf numFmtId="44" fontId="7" fillId="0" borderId="0" xfId="17" applyFont="1" applyFill="1" applyBorder="1" applyAlignment="1">
      <alignment/>
    </xf>
    <xf numFmtId="0" fontId="1" fillId="0" borderId="0" xfId="0" applyFont="1" applyBorder="1" applyAlignment="1">
      <alignment/>
    </xf>
    <xf numFmtId="182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25" applyFont="1" applyFill="1">
      <alignment/>
      <protection/>
    </xf>
    <xf numFmtId="2" fontId="1" fillId="0" borderId="0" xfId="25" applyNumberFormat="1" applyFont="1" applyFill="1" applyBorder="1" applyAlignment="1">
      <alignment wrapText="1"/>
      <protection/>
    </xf>
    <xf numFmtId="0" fontId="1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2" fontId="1" fillId="0" borderId="0" xfId="19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25" applyNumberFormat="1" applyFont="1" applyFill="1" applyAlignment="1" applyProtection="1">
      <alignment horizontal="center"/>
      <protection/>
    </xf>
    <xf numFmtId="3" fontId="0" fillId="0" borderId="0" xfId="25" applyNumberFormat="1" applyFont="1" applyFill="1" applyAlignment="1">
      <alignment horizontal="center"/>
      <protection/>
    </xf>
    <xf numFmtId="3" fontId="1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4" fillId="0" borderId="0" xfId="15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15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17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20" applyNumberFormat="1" applyFont="1" applyBorder="1" applyAlignment="1">
      <alignment horizontal="center"/>
    </xf>
    <xf numFmtId="3" fontId="0" fillId="0" borderId="0" xfId="15" applyNumberFormat="1" applyFont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 locked="0"/>
    </xf>
    <xf numFmtId="0" fontId="4" fillId="0" borderId="0" xfId="27" applyFont="1" applyFill="1" applyBorder="1">
      <alignment/>
      <protection/>
    </xf>
    <xf numFmtId="2" fontId="4" fillId="0" borderId="0" xfId="27" applyNumberFormat="1" applyFont="1" applyFill="1" applyBorder="1" applyAlignment="1">
      <alignment horizontal="left" vertical="center"/>
      <protection/>
    </xf>
    <xf numFmtId="0" fontId="1" fillId="0" borderId="0" xfId="0" applyFont="1" applyAlignment="1" applyProtection="1">
      <alignment/>
      <protection locked="0"/>
    </xf>
    <xf numFmtId="0" fontId="7" fillId="0" borderId="0" xfId="27" applyFont="1" applyFill="1" applyBorder="1" applyAlignment="1">
      <alignment/>
      <protection/>
    </xf>
    <xf numFmtId="2" fontId="7" fillId="0" borderId="0" xfId="27" applyNumberFormat="1" applyFont="1" applyFill="1" applyBorder="1" applyAlignment="1">
      <alignment vertical="center"/>
      <protection/>
    </xf>
    <xf numFmtId="0" fontId="7" fillId="0" borderId="0" xfId="0" applyFont="1" applyFill="1" applyBorder="1" applyAlignment="1">
      <alignment/>
    </xf>
    <xf numFmtId="0" fontId="4" fillId="0" borderId="0" xfId="26" applyFont="1" applyFill="1" applyBorder="1">
      <alignment/>
      <protection/>
    </xf>
    <xf numFmtId="0" fontId="7" fillId="0" borderId="0" xfId="26" applyFont="1" applyFill="1" applyBorder="1">
      <alignment/>
      <protection/>
    </xf>
    <xf numFmtId="0" fontId="7" fillId="0" borderId="0" xfId="26" applyFont="1" applyFill="1" applyBorder="1" applyAlignment="1">
      <alignment horizontal="left"/>
      <protection/>
    </xf>
    <xf numFmtId="3" fontId="4" fillId="0" borderId="0" xfId="26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Border="1" applyAlignment="1" quotePrefix="1">
      <alignment horizontal="center"/>
    </xf>
    <xf numFmtId="3" fontId="4" fillId="0" borderId="0" xfId="27" applyNumberFormat="1" applyFont="1" applyFill="1" applyBorder="1" applyAlignment="1">
      <alignment horizontal="center" vertical="center"/>
      <protection/>
    </xf>
    <xf numFmtId="3" fontId="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left"/>
    </xf>
    <xf numFmtId="3" fontId="4" fillId="0" borderId="0" xfId="15" applyNumberFormat="1" applyFont="1" applyBorder="1" applyAlignment="1">
      <alignment horizontal="center"/>
    </xf>
    <xf numFmtId="0" fontId="1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quotePrefix="1">
      <alignment horizontal="left"/>
    </xf>
    <xf numFmtId="176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3" fontId="0" fillId="0" borderId="0" xfId="17" applyNumberFormat="1" applyFont="1" applyAlignment="1" applyProtection="1">
      <alignment horizontal="center" vertical="center"/>
      <protection locked="0"/>
    </xf>
    <xf numFmtId="179" fontId="0" fillId="0" borderId="0" xfId="0" applyNumberFormat="1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3" fontId="4" fillId="0" borderId="0" xfId="26" applyNumberFormat="1" applyFont="1" applyFill="1" applyBorder="1" applyAlignment="1">
      <alignment horizontal="center"/>
      <protection/>
    </xf>
    <xf numFmtId="3" fontId="4" fillId="0" borderId="0" xfId="27" applyNumberFormat="1" applyFont="1" applyFill="1" applyBorder="1" applyAlignment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3" fontId="0" fillId="0" borderId="0" xfId="15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/>
    </xf>
    <xf numFmtId="3" fontId="4" fillId="0" borderId="0" xfId="15" applyNumberFormat="1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0" fontId="1" fillId="0" borderId="0" xfId="0" applyFont="1" applyBorder="1" applyAlignment="1">
      <alignment/>
    </xf>
    <xf numFmtId="3" fontId="0" fillId="0" borderId="0" xfId="0" applyNumberFormat="1" applyFont="1" applyAlignment="1" applyProtection="1">
      <alignment/>
      <protection/>
    </xf>
    <xf numFmtId="176" fontId="0" fillId="0" borderId="0" xfId="24" applyNumberFormat="1" applyFont="1" applyAlignment="1">
      <alignment horizontal="center"/>
      <protection/>
    </xf>
    <xf numFmtId="0" fontId="0" fillId="0" borderId="0" xfId="24" applyFont="1" applyAlignment="1">
      <alignment horizontal="center"/>
      <protection/>
    </xf>
    <xf numFmtId="4" fontId="15" fillId="0" borderId="0" xfId="0" applyNumberFormat="1" applyFont="1" applyFill="1" applyAlignment="1">
      <alignment horizontal="center" wrapText="1"/>
    </xf>
    <xf numFmtId="3" fontId="1" fillId="0" borderId="0" xfId="0" applyNumberFormat="1" applyFont="1" applyAlignment="1" applyProtection="1">
      <alignment horizontal="center"/>
      <protection/>
    </xf>
    <xf numFmtId="3" fontId="7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43" fontId="4" fillId="0" borderId="0" xfId="15" applyNumberFormat="1" applyFont="1" applyFill="1" applyBorder="1" applyAlignment="1">
      <alignment horizontal="left"/>
    </xf>
    <xf numFmtId="43" fontId="7" fillId="0" borderId="0" xfId="15" applyNumberFormat="1" applyFont="1" applyFill="1" applyBorder="1" applyAlignment="1">
      <alignment horizontal="left"/>
    </xf>
    <xf numFmtId="0" fontId="4" fillId="0" borderId="0" xfId="0" applyNumberFormat="1" applyFont="1" applyBorder="1" applyAlignment="1" quotePrefix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44" fontId="1" fillId="0" borderId="0" xfId="17" applyFont="1" applyFill="1" applyBorder="1" applyAlignment="1">
      <alignment/>
    </xf>
    <xf numFmtId="44" fontId="0" fillId="0" borderId="0" xfId="17" applyFont="1" applyFill="1" applyBorder="1" applyAlignment="1">
      <alignment horizontal="left"/>
    </xf>
    <xf numFmtId="0" fontId="0" fillId="0" borderId="0" xfId="0" applyAlignment="1" applyProtection="1">
      <alignment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center"/>
    </xf>
    <xf numFmtId="0" fontId="4" fillId="0" borderId="0" xfId="0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176" fontId="0" fillId="0" borderId="0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192" fontId="0" fillId="0" borderId="0" xfId="0" applyNumberFormat="1" applyFont="1" applyBorder="1" applyAlignment="1">
      <alignment horizontal="center" vertical="center" wrapText="1"/>
    </xf>
    <xf numFmtId="192" fontId="0" fillId="0" borderId="0" xfId="0" applyNumberFormat="1" applyFont="1" applyFill="1" applyBorder="1" applyAlignment="1">
      <alignment horizontal="center" vertical="center" wrapText="1"/>
    </xf>
    <xf numFmtId="192" fontId="18" fillId="0" borderId="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3" fontId="19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/>
    </xf>
    <xf numFmtId="3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3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3" fontId="19" fillId="0" borderId="0" xfId="0" applyNumberFormat="1" applyFont="1" applyAlignment="1" applyProtection="1">
      <alignment horizontal="center"/>
      <protection/>
    </xf>
    <xf numFmtId="2" fontId="19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3" fontId="1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3" fontId="19" fillId="0" borderId="0" xfId="0" applyNumberFormat="1" applyFont="1" applyFill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3" fontId="1" fillId="0" borderId="0" xfId="0" applyNumberFormat="1" applyFont="1" applyFill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2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 vertical="top" wrapText="1"/>
    </xf>
    <xf numFmtId="0" fontId="20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 locked="0"/>
    </xf>
    <xf numFmtId="3" fontId="7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170" fontId="1" fillId="0" borderId="0" xfId="17" applyNumberFormat="1" applyFont="1" applyFill="1" applyBorder="1" applyAlignment="1">
      <alignment horizontal="left"/>
    </xf>
    <xf numFmtId="170" fontId="1" fillId="0" borderId="0" xfId="0" applyNumberFormat="1" applyFont="1" applyFill="1" applyAlignment="1">
      <alignment horizontal="left"/>
    </xf>
    <xf numFmtId="170" fontId="7" fillId="0" borderId="0" xfId="17" applyNumberFormat="1" applyFont="1" applyBorder="1" applyAlignment="1">
      <alignment horizontal="left"/>
    </xf>
    <xf numFmtId="170" fontId="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3" fontId="25" fillId="0" borderId="0" xfId="0" applyNumberFormat="1" applyFont="1" applyAlignment="1">
      <alignment horizontal="center"/>
    </xf>
    <xf numFmtId="3" fontId="4" fillId="0" borderId="0" xfId="15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23" applyFont="1" applyFill="1" applyBorder="1" applyAlignment="1" quotePrefix="1">
      <alignment horizontal="left"/>
      <protection/>
    </xf>
    <xf numFmtId="0" fontId="1" fillId="0" borderId="0" xfId="23" applyFont="1" applyFill="1" applyBorder="1" applyAlignment="1">
      <alignment horizontal="left"/>
      <protection/>
    </xf>
    <xf numFmtId="0" fontId="1" fillId="0" borderId="0" xfId="23" applyFont="1" applyFill="1" applyBorder="1" applyAlignment="1">
      <alignment horizontal="centerContinuous"/>
      <protection/>
    </xf>
    <xf numFmtId="3" fontId="0" fillId="0" borderId="0" xfId="15" applyNumberFormat="1" applyFont="1" applyFill="1" applyBorder="1" applyAlignment="1" applyProtection="1">
      <alignment/>
      <protection/>
    </xf>
    <xf numFmtId="0" fontId="0" fillId="0" borderId="0" xfId="23" applyFont="1" applyFill="1" applyBorder="1" applyAlignment="1" quotePrefix="1">
      <alignment horizontal="left"/>
      <protection/>
    </xf>
    <xf numFmtId="0" fontId="0" fillId="0" borderId="0" xfId="23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7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3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Border="1" applyAlignment="1">
      <alignment/>
    </xf>
    <xf numFmtId="3" fontId="19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0" xfId="15" applyNumberFormat="1" applyFont="1" applyAlignment="1">
      <alignment horizontal="right"/>
    </xf>
    <xf numFmtId="3" fontId="0" fillId="0" borderId="0" xfId="0" applyNumberFormat="1" applyAlignment="1">
      <alignment/>
    </xf>
    <xf numFmtId="3" fontId="25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0" xfId="15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Currency_26.04" xfId="19"/>
    <cellStyle name="Euro" xfId="20"/>
    <cellStyle name="Followed Hyperlink" xfId="21"/>
    <cellStyle name="Hyperlink" xfId="22"/>
    <cellStyle name="Normal_alfa" xfId="23"/>
    <cellStyle name="Normal_Mini" xfId="24"/>
    <cellStyle name="Normal_Nov02 (workings)" xfId="25"/>
    <cellStyle name="Normal_Price list 28-09-2000" xfId="26"/>
    <cellStyle name="Normal_Sheet1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26</xdr:row>
      <xdr:rowOff>0</xdr:rowOff>
    </xdr:from>
    <xdr:to>
      <xdr:col>5</xdr:col>
      <xdr:colOff>533400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19675" y="4171950"/>
          <a:ext cx="15525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019675" y="5143500"/>
          <a:ext cx="15525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finder.ie/find_new3.htm?Project=af&amp;Specs=SSCIRL&amp;LanguageId=28&amp;Options=&amp;UID=129366+" TargetMode="External" /><Relationship Id="rId2" Type="http://schemas.openxmlformats.org/officeDocument/2006/relationships/hyperlink" Target="http://www.autofinder.ie/find_new3.htm?Project=af&amp;Specs=SSCIRL&amp;LanguageId=28&amp;Options=&amp;UID=309005+" TargetMode="External" /><Relationship Id="rId3" Type="http://schemas.openxmlformats.org/officeDocument/2006/relationships/hyperlink" Target="http://www.autofinder.ie/find_new3.htm?Project=af&amp;Specs=SSCIRL&amp;LanguageId=28&amp;Options=&amp;UID=309757+" TargetMode="External" /><Relationship Id="rId4" Type="http://schemas.openxmlformats.org/officeDocument/2006/relationships/hyperlink" Target="http://www.autofinder.ie/find_new3.htm?Project=af&amp;Specs=SSCIRL&amp;LanguageId=28&amp;Options=&amp;UID=430872+" TargetMode="External" /><Relationship Id="rId5" Type="http://schemas.openxmlformats.org/officeDocument/2006/relationships/hyperlink" Target="http://www.autofinder.ie/find_new3.htm?Project=af&amp;Specs=SSCIRL&amp;LanguageId=28&amp;Options=&amp;UID=309759+" TargetMode="External" /><Relationship Id="rId6" Type="http://schemas.openxmlformats.org/officeDocument/2006/relationships/hyperlink" Target="http://www.autofinder.ie/find_new3.htm?Project=af&amp;Specs=SSCIRL&amp;LanguageId=28&amp;Options=&amp;UID=309781+" TargetMode="External" /><Relationship Id="rId7" Type="http://schemas.openxmlformats.org/officeDocument/2006/relationships/hyperlink" Target="http://www.autofinder.ie/find_new3.htm?Project=af&amp;Specs=SSCIRL&amp;LanguageId=28&amp;Options=&amp;UID=309784+" TargetMode="External" /><Relationship Id="rId8" Type="http://schemas.openxmlformats.org/officeDocument/2006/relationships/hyperlink" Target="http://www.autofinder.ie/find_new3.htm?Project=af&amp;Specs=SSCIRL&amp;LanguageId=28&amp;Options=&amp;UID=309782+" TargetMode="External" /><Relationship Id="rId9" Type="http://schemas.openxmlformats.org/officeDocument/2006/relationships/hyperlink" Target="http://www.autofinder.ie/find_new3.htm?Project=af&amp;Specs=SSCIRL&amp;LanguageId=28&amp;Options=&amp;UID=309785+" TargetMode="External" /><Relationship Id="rId10" Type="http://schemas.openxmlformats.org/officeDocument/2006/relationships/hyperlink" Target="http://www.autofinder.ie/find_new3.htm?Project=af&amp;Specs=SSCIRL&amp;LanguageId=28&amp;Options=&amp;UID=309783+" TargetMode="External" /><Relationship Id="rId11" Type="http://schemas.openxmlformats.org/officeDocument/2006/relationships/hyperlink" Target="http://www.autofinder.ie/find_new3.htm?Project=af&amp;Specs=SSCIRL&amp;LanguageId=28&amp;Options=&amp;UID=430874+" TargetMode="External" /><Relationship Id="rId12" Type="http://schemas.openxmlformats.org/officeDocument/2006/relationships/hyperlink" Target="http://www.autofinder.ie/find_new3.htm?Project=af&amp;Specs=SSCIRL&amp;LanguageId=28&amp;Options=&amp;UID=430871+" TargetMode="External" /><Relationship Id="rId13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421875" style="110" customWidth="1"/>
    <col min="2" max="2" width="38.57421875" style="113" customWidth="1"/>
    <col min="3" max="3" width="15.140625" style="111" customWidth="1"/>
    <col min="4" max="16384" width="9.140625" style="114" customWidth="1"/>
  </cols>
  <sheetData>
    <row r="1" spans="1:3" s="204" customFormat="1" ht="11.25">
      <c r="A1" s="192" t="s">
        <v>2150</v>
      </c>
      <c r="B1" s="202"/>
      <c r="C1" s="203"/>
    </row>
    <row r="2" spans="1:3" s="204" customFormat="1" ht="11.25">
      <c r="A2" s="192"/>
      <c r="B2" s="202"/>
      <c r="C2" s="203"/>
    </row>
    <row r="3" spans="1:3" s="112" customFormat="1" ht="12.75">
      <c r="A3" s="114" t="s">
        <v>1244</v>
      </c>
      <c r="C3" s="215"/>
    </row>
    <row r="4" spans="1:3" s="112" customFormat="1" ht="12.75">
      <c r="A4" s="112" t="s">
        <v>2300</v>
      </c>
      <c r="B4" s="112" t="s">
        <v>2298</v>
      </c>
      <c r="C4" s="221" t="s">
        <v>2299</v>
      </c>
    </row>
    <row r="5" spans="1:3" ht="12.75">
      <c r="A5" s="256" t="s">
        <v>471</v>
      </c>
      <c r="B5" s="257"/>
      <c r="C5" s="258"/>
    </row>
    <row r="6" spans="1:4" ht="12.75">
      <c r="A6" s="19"/>
      <c r="B6" s="259" t="s">
        <v>1089</v>
      </c>
      <c r="C6" s="258">
        <v>21995</v>
      </c>
      <c r="D6" s="188"/>
    </row>
    <row r="7" spans="1:4" ht="12.75">
      <c r="A7" s="19"/>
      <c r="B7" s="259" t="s">
        <v>1090</v>
      </c>
      <c r="C7" s="258">
        <v>22815</v>
      </c>
      <c r="D7" s="188"/>
    </row>
    <row r="8" spans="1:4" ht="12.75">
      <c r="A8" s="19"/>
      <c r="B8" s="259" t="s">
        <v>1091</v>
      </c>
      <c r="C8" s="258">
        <v>22995</v>
      </c>
      <c r="D8" s="188"/>
    </row>
    <row r="9" spans="1:4" ht="12.75">
      <c r="A9" s="19"/>
      <c r="B9" s="259" t="s">
        <v>1092</v>
      </c>
      <c r="C9" s="258">
        <v>23815</v>
      </c>
      <c r="D9" s="188"/>
    </row>
    <row r="10" spans="1:4" ht="12.75">
      <c r="A10" s="19"/>
      <c r="B10" s="259" t="s">
        <v>1093</v>
      </c>
      <c r="C10" s="258">
        <v>23995</v>
      </c>
      <c r="D10" s="188"/>
    </row>
    <row r="11" spans="1:4" ht="12.75">
      <c r="A11" s="19"/>
      <c r="B11" s="259" t="s">
        <v>1094</v>
      </c>
      <c r="C11" s="258">
        <v>24815</v>
      </c>
      <c r="D11" s="189"/>
    </row>
    <row r="12" spans="1:4" ht="12.75">
      <c r="A12" s="19"/>
      <c r="B12" s="259" t="s">
        <v>1095</v>
      </c>
      <c r="C12" s="258">
        <v>24495</v>
      </c>
      <c r="D12" s="189"/>
    </row>
    <row r="13" spans="1:4" ht="12.75">
      <c r="A13" s="19"/>
      <c r="B13" s="259" t="s">
        <v>1096</v>
      </c>
      <c r="C13" s="258">
        <v>25315</v>
      </c>
      <c r="D13" s="188"/>
    </row>
    <row r="14" spans="1:4" ht="12.75">
      <c r="A14" s="19"/>
      <c r="B14" s="259" t="s">
        <v>1097</v>
      </c>
      <c r="C14" s="258">
        <v>25995</v>
      </c>
      <c r="D14" s="188"/>
    </row>
    <row r="15" spans="1:4" ht="12.75">
      <c r="A15" s="19"/>
      <c r="B15" s="259" t="s">
        <v>1098</v>
      </c>
      <c r="C15" s="258">
        <v>26815</v>
      </c>
      <c r="D15" s="188"/>
    </row>
    <row r="16" spans="1:4" ht="12.75">
      <c r="A16" s="19"/>
      <c r="B16" s="259" t="s">
        <v>1099</v>
      </c>
      <c r="C16" s="258">
        <v>27495</v>
      </c>
      <c r="D16" s="190"/>
    </row>
    <row r="17" spans="1:4" ht="12.75">
      <c r="A17" s="19"/>
      <c r="B17" s="259" t="s">
        <v>1100</v>
      </c>
      <c r="C17" s="258">
        <v>28315</v>
      </c>
      <c r="D17" s="190"/>
    </row>
    <row r="18" spans="1:4" ht="12.75">
      <c r="A18" s="19"/>
      <c r="B18" s="259" t="s">
        <v>1101</v>
      </c>
      <c r="C18" s="258">
        <v>28700</v>
      </c>
      <c r="D18" s="188"/>
    </row>
    <row r="19" spans="1:4" ht="12.75">
      <c r="A19" s="19"/>
      <c r="B19" s="259" t="s">
        <v>1102</v>
      </c>
      <c r="C19" s="258">
        <v>29520</v>
      </c>
      <c r="D19" s="188"/>
    </row>
    <row r="20" spans="1:4" ht="12.75">
      <c r="A20" s="19"/>
      <c r="B20" s="259" t="s">
        <v>1103</v>
      </c>
      <c r="C20" s="258">
        <v>29900</v>
      </c>
      <c r="D20" s="188"/>
    </row>
    <row r="21" spans="1:4" ht="12.75">
      <c r="A21" s="19"/>
      <c r="B21" s="259" t="s">
        <v>1104</v>
      </c>
      <c r="C21" s="258">
        <v>30720</v>
      </c>
      <c r="D21" s="188"/>
    </row>
    <row r="22" spans="1:4" ht="12.75">
      <c r="A22" s="19"/>
      <c r="B22" s="259" t="s">
        <v>1105</v>
      </c>
      <c r="C22" s="258">
        <v>30840</v>
      </c>
      <c r="D22" s="188"/>
    </row>
    <row r="23" spans="1:4" ht="12.75">
      <c r="A23" s="19"/>
      <c r="B23" s="259" t="s">
        <v>1106</v>
      </c>
      <c r="C23" s="258">
        <v>31660</v>
      </c>
      <c r="D23" s="189"/>
    </row>
    <row r="24" spans="1:4" ht="12.75">
      <c r="A24" s="19"/>
      <c r="B24" s="255"/>
      <c r="C24" s="258"/>
      <c r="D24" s="189"/>
    </row>
    <row r="25" spans="1:4" ht="12.75">
      <c r="A25" s="256" t="s">
        <v>1107</v>
      </c>
      <c r="B25" s="19"/>
      <c r="C25" s="258"/>
      <c r="D25" s="188"/>
    </row>
    <row r="26" spans="1:4" ht="12.75">
      <c r="A26" s="19"/>
      <c r="B26" s="260" t="s">
        <v>1108</v>
      </c>
      <c r="C26" s="258">
        <f>27450+500</f>
        <v>27950</v>
      </c>
      <c r="D26" s="188"/>
    </row>
    <row r="27" spans="1:3" ht="12.75">
      <c r="A27" s="19"/>
      <c r="B27" s="260" t="s">
        <v>1109</v>
      </c>
      <c r="C27" s="258">
        <v>28950</v>
      </c>
    </row>
    <row r="28" spans="1:3" ht="12.75">
      <c r="A28" s="19"/>
      <c r="B28" s="260" t="s">
        <v>1110</v>
      </c>
      <c r="C28" s="258">
        <f>28950+500</f>
        <v>29450</v>
      </c>
    </row>
    <row r="29" spans="1:3" ht="12.75">
      <c r="A29" s="19"/>
      <c r="B29" s="260" t="s">
        <v>1111</v>
      </c>
      <c r="C29" s="258">
        <f>28950+1500</f>
        <v>30450</v>
      </c>
    </row>
    <row r="30" spans="1:3" ht="12.75">
      <c r="A30" s="19"/>
      <c r="B30" s="259" t="s">
        <v>2301</v>
      </c>
      <c r="C30" s="258">
        <f>34150+500</f>
        <v>34650</v>
      </c>
    </row>
    <row r="31" spans="1:3" ht="12.75">
      <c r="A31" s="19"/>
      <c r="B31" s="259" t="s">
        <v>1112</v>
      </c>
      <c r="C31" s="258">
        <f>35150+500</f>
        <v>35650</v>
      </c>
    </row>
    <row r="32" spans="1:3" ht="12.75">
      <c r="A32" s="19"/>
      <c r="B32" s="259" t="s">
        <v>1113</v>
      </c>
      <c r="C32" s="258">
        <f>32450+500</f>
        <v>32950</v>
      </c>
    </row>
    <row r="33" spans="1:3" ht="12.75">
      <c r="A33" s="19"/>
      <c r="B33" s="260" t="s">
        <v>1114</v>
      </c>
      <c r="C33" s="258">
        <f>33450+500</f>
        <v>33950</v>
      </c>
    </row>
    <row r="34" spans="1:3" ht="12.75">
      <c r="A34" s="19"/>
      <c r="B34" s="260" t="s">
        <v>1115</v>
      </c>
      <c r="C34" s="258">
        <f>35950+500</f>
        <v>36450</v>
      </c>
    </row>
    <row r="35" spans="1:3" ht="12.75">
      <c r="A35" s="19"/>
      <c r="B35" s="260" t="s">
        <v>1116</v>
      </c>
      <c r="C35" s="258">
        <f>36950+500</f>
        <v>37450</v>
      </c>
    </row>
    <row r="36" spans="1:3" ht="12.75">
      <c r="A36" s="19"/>
      <c r="B36" s="259" t="s">
        <v>1117</v>
      </c>
      <c r="C36" s="258">
        <f>38450+500</f>
        <v>38950</v>
      </c>
    </row>
    <row r="37" spans="1:3" ht="12.75">
      <c r="A37" s="19"/>
      <c r="B37" s="260" t="s">
        <v>1118</v>
      </c>
      <c r="C37" s="258">
        <v>31000</v>
      </c>
    </row>
    <row r="38" spans="1:3" ht="12.75">
      <c r="A38" s="19"/>
      <c r="B38" s="260" t="s">
        <v>1119</v>
      </c>
      <c r="C38" s="258">
        <v>32500</v>
      </c>
    </row>
    <row r="39" spans="1:3" ht="12.75">
      <c r="A39" s="19"/>
      <c r="B39" s="260" t="s">
        <v>2302</v>
      </c>
      <c r="C39" s="258">
        <v>37700</v>
      </c>
    </row>
    <row r="40" spans="1:3" ht="12.75">
      <c r="A40" s="19"/>
      <c r="B40" s="260" t="s">
        <v>1120</v>
      </c>
      <c r="C40" s="258">
        <v>38700</v>
      </c>
    </row>
    <row r="41" spans="1:3" ht="12.75">
      <c r="A41" s="19"/>
      <c r="B41" s="260" t="s">
        <v>1121</v>
      </c>
      <c r="C41" s="258">
        <v>36000</v>
      </c>
    </row>
    <row r="42" spans="1:3" ht="12.75">
      <c r="A42" s="19"/>
      <c r="B42" s="260" t="s">
        <v>1122</v>
      </c>
      <c r="C42" s="258">
        <v>37000</v>
      </c>
    </row>
    <row r="43" spans="1:3" ht="12.75">
      <c r="A43" s="19"/>
      <c r="B43" s="260" t="s">
        <v>1123</v>
      </c>
      <c r="C43" s="258">
        <v>39500</v>
      </c>
    </row>
    <row r="44" spans="1:3" ht="12.75">
      <c r="A44" s="19"/>
      <c r="B44" s="260" t="s">
        <v>1124</v>
      </c>
      <c r="C44" s="258">
        <v>40500</v>
      </c>
    </row>
    <row r="45" spans="1:3" ht="12.75">
      <c r="A45" s="19"/>
      <c r="B45" s="260" t="s">
        <v>1125</v>
      </c>
      <c r="C45" s="258">
        <v>42000</v>
      </c>
    </row>
    <row r="46" spans="1:3" ht="12.75">
      <c r="A46" s="19"/>
      <c r="B46" s="260"/>
      <c r="C46" s="258"/>
    </row>
    <row r="47" spans="1:3" ht="12.75">
      <c r="A47" s="256" t="s">
        <v>1126</v>
      </c>
      <c r="B47" s="19"/>
      <c r="C47" s="258"/>
    </row>
    <row r="48" spans="1:3" ht="12.75">
      <c r="A48" s="19"/>
      <c r="B48" s="260" t="s">
        <v>1127</v>
      </c>
      <c r="C48" s="258">
        <f>28450+500</f>
        <v>28950</v>
      </c>
    </row>
    <row r="49" spans="1:3" ht="12.75">
      <c r="A49" s="19"/>
      <c r="B49" s="260" t="s">
        <v>1128</v>
      </c>
      <c r="C49" s="258">
        <f>29950+500</f>
        <v>30450</v>
      </c>
    </row>
    <row r="50" spans="1:3" ht="12.75">
      <c r="A50" s="19"/>
      <c r="B50" s="260" t="s">
        <v>1129</v>
      </c>
      <c r="C50" s="258">
        <f>33450+500</f>
        <v>33950</v>
      </c>
    </row>
    <row r="51" spans="1:3" ht="12.75">
      <c r="A51" s="19"/>
      <c r="B51" s="260" t="s">
        <v>1114</v>
      </c>
      <c r="C51" s="258">
        <f>34450+500</f>
        <v>34950</v>
      </c>
    </row>
    <row r="52" spans="1:3" ht="12.75">
      <c r="A52" s="19"/>
      <c r="B52" s="260" t="s">
        <v>1130</v>
      </c>
      <c r="C52" s="258">
        <v>32000</v>
      </c>
    </row>
    <row r="53" spans="1:3" ht="12.75">
      <c r="A53" s="19"/>
      <c r="B53" s="260" t="s">
        <v>1131</v>
      </c>
      <c r="C53" s="258">
        <v>33500</v>
      </c>
    </row>
    <row r="54" spans="1:3" ht="12.75">
      <c r="A54" s="19"/>
      <c r="B54" s="260" t="s">
        <v>1132</v>
      </c>
      <c r="C54" s="258">
        <v>38700</v>
      </c>
    </row>
    <row r="55" spans="1:3" ht="12.75">
      <c r="A55" s="19"/>
      <c r="B55" s="260" t="s">
        <v>1133</v>
      </c>
      <c r="C55" s="258">
        <v>39700</v>
      </c>
    </row>
    <row r="56" spans="1:3" ht="12.75">
      <c r="A56" s="19"/>
      <c r="B56" s="260" t="s">
        <v>1134</v>
      </c>
      <c r="C56" s="258">
        <v>37000</v>
      </c>
    </row>
    <row r="57" spans="1:3" ht="12.75">
      <c r="A57" s="19"/>
      <c r="B57" s="260" t="s">
        <v>1135</v>
      </c>
      <c r="C57" s="258">
        <v>38000</v>
      </c>
    </row>
    <row r="58" spans="1:3" ht="12.75">
      <c r="A58" s="19"/>
      <c r="B58" s="260" t="s">
        <v>1136</v>
      </c>
      <c r="C58" s="258">
        <v>40500</v>
      </c>
    </row>
    <row r="59" spans="1:3" ht="12.75">
      <c r="A59" s="19"/>
      <c r="B59" s="260" t="s">
        <v>1137</v>
      </c>
      <c r="C59" s="258">
        <v>55225</v>
      </c>
    </row>
    <row r="60" spans="1:3" ht="12.75">
      <c r="A60" s="19"/>
      <c r="B60" s="260" t="s">
        <v>1138</v>
      </c>
      <c r="C60" s="258">
        <v>56725</v>
      </c>
    </row>
    <row r="61" spans="1:3" ht="12.75">
      <c r="A61" s="19"/>
      <c r="B61" s="255"/>
      <c r="C61" s="258"/>
    </row>
    <row r="62" spans="1:3" ht="12.75">
      <c r="A62" s="255" t="s">
        <v>1139</v>
      </c>
      <c r="B62" s="19"/>
      <c r="C62" s="258"/>
    </row>
    <row r="63" spans="1:3" ht="12.75">
      <c r="A63" s="19"/>
      <c r="B63" s="259" t="s">
        <v>1140</v>
      </c>
      <c r="C63" s="258">
        <v>46490</v>
      </c>
    </row>
    <row r="64" spans="1:3" ht="12.75">
      <c r="A64" s="19"/>
      <c r="B64" s="259" t="s">
        <v>1141</v>
      </c>
      <c r="C64" s="258">
        <v>55375</v>
      </c>
    </row>
    <row r="65" spans="1:3" ht="12.75">
      <c r="A65" s="19"/>
      <c r="B65" s="259"/>
      <c r="C65" s="258"/>
    </row>
    <row r="66" spans="1:3" ht="12.75">
      <c r="A66" s="255" t="s">
        <v>1142</v>
      </c>
      <c r="B66" s="19"/>
      <c r="C66" s="258"/>
    </row>
    <row r="67" spans="1:3" ht="12.75">
      <c r="A67" s="19"/>
      <c r="B67" s="260" t="s">
        <v>1143</v>
      </c>
      <c r="C67" s="258">
        <v>35995</v>
      </c>
    </row>
    <row r="68" spans="1:3" ht="12.75">
      <c r="A68" s="19"/>
      <c r="B68" s="260" t="s">
        <v>1144</v>
      </c>
      <c r="C68" s="258">
        <v>37995</v>
      </c>
    </row>
    <row r="69" spans="1:3" ht="12.75">
      <c r="A69" s="19"/>
      <c r="B69" s="260" t="s">
        <v>1145</v>
      </c>
      <c r="C69" s="258">
        <v>38495</v>
      </c>
    </row>
    <row r="70" spans="1:3" ht="12.75">
      <c r="A70" s="19"/>
      <c r="B70" s="260" t="s">
        <v>1146</v>
      </c>
      <c r="C70" s="258">
        <v>40495</v>
      </c>
    </row>
    <row r="71" spans="1:3" ht="12.75">
      <c r="A71" s="19"/>
      <c r="B71" s="260" t="s">
        <v>1147</v>
      </c>
      <c r="C71" s="258">
        <v>38995</v>
      </c>
    </row>
    <row r="72" spans="1:3" ht="12.75">
      <c r="A72" s="19"/>
      <c r="B72" s="260" t="s">
        <v>1148</v>
      </c>
      <c r="C72" s="258">
        <v>40995</v>
      </c>
    </row>
    <row r="73" spans="1:3" ht="12.75">
      <c r="A73" s="19"/>
      <c r="B73" s="260" t="s">
        <v>1149</v>
      </c>
      <c r="C73" s="258">
        <v>41995</v>
      </c>
    </row>
    <row r="74" spans="1:3" ht="12.75">
      <c r="A74" s="19"/>
      <c r="B74" s="260" t="s">
        <v>1150</v>
      </c>
      <c r="C74" s="258">
        <v>49995</v>
      </c>
    </row>
    <row r="75" spans="1:3" ht="12.75">
      <c r="A75" s="19"/>
      <c r="B75" s="259"/>
      <c r="C75" s="258"/>
    </row>
    <row r="76" spans="1:3" ht="12.75">
      <c r="A76" s="255" t="s">
        <v>1151</v>
      </c>
      <c r="B76" s="19"/>
      <c r="C76" s="258"/>
    </row>
    <row r="77" spans="1:3" ht="12.75">
      <c r="A77" s="19"/>
      <c r="B77" s="259" t="s">
        <v>1152</v>
      </c>
      <c r="C77" s="258">
        <v>48990</v>
      </c>
    </row>
    <row r="78" spans="1:3" ht="12.75">
      <c r="A78" s="19"/>
      <c r="B78" s="259" t="s">
        <v>1153</v>
      </c>
      <c r="C78" s="258">
        <v>57875</v>
      </c>
    </row>
    <row r="79" spans="1:3" ht="12.75">
      <c r="A79" s="19"/>
      <c r="B79" s="259"/>
      <c r="C79" s="258"/>
    </row>
    <row r="80" spans="1:3" ht="12.75">
      <c r="A80" s="255" t="s">
        <v>1154</v>
      </c>
      <c r="B80" s="19"/>
      <c r="C80" s="258"/>
    </row>
    <row r="81" spans="1:3" ht="12.75">
      <c r="A81" s="19"/>
      <c r="B81" s="259" t="s">
        <v>1155</v>
      </c>
      <c r="C81" s="258">
        <v>43995</v>
      </c>
    </row>
    <row r="82" spans="1:3" ht="12.75">
      <c r="A82" s="19"/>
      <c r="B82" s="259" t="s">
        <v>11</v>
      </c>
      <c r="C82" s="258">
        <v>46995</v>
      </c>
    </row>
    <row r="83" spans="1:3" ht="12.75">
      <c r="A83" s="19"/>
      <c r="B83" s="259" t="s">
        <v>1156</v>
      </c>
      <c r="C83" s="258">
        <v>55995</v>
      </c>
    </row>
    <row r="84" spans="1:3" ht="12.75">
      <c r="A84" s="19"/>
      <c r="B84" s="259" t="s">
        <v>12</v>
      </c>
      <c r="C84" s="258">
        <v>58495</v>
      </c>
    </row>
    <row r="85" spans="1:3" ht="12.75">
      <c r="A85" s="135"/>
      <c r="B85" s="135"/>
      <c r="C85" s="164"/>
    </row>
    <row r="86" spans="1:3" ht="12.75">
      <c r="A86" s="135"/>
      <c r="B86" s="135"/>
      <c r="C86" s="164"/>
    </row>
    <row r="87" spans="1:3" ht="12.75">
      <c r="A87" s="136"/>
      <c r="B87" s="136"/>
      <c r="C87" s="164"/>
    </row>
    <row r="88" spans="1:3" ht="12.75">
      <c r="A88" s="136"/>
      <c r="B88" s="136"/>
      <c r="C88" s="164"/>
    </row>
    <row r="89" spans="1:3" ht="12.75">
      <c r="A89" s="136"/>
      <c r="B89" s="136"/>
      <c r="C89" s="164"/>
    </row>
    <row r="90" spans="1:3" ht="12.75">
      <c r="A90" s="136"/>
      <c r="B90" s="136"/>
      <c r="C90" s="164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C176"/>
  <sheetViews>
    <sheetView workbookViewId="0" topLeftCell="A1">
      <selection activeCell="A35" sqref="A35"/>
    </sheetView>
  </sheetViews>
  <sheetFormatPr defaultColWidth="9.140625" defaultRowHeight="12.75"/>
  <cols>
    <col min="1" max="1" width="22.57421875" style="2" customWidth="1"/>
    <col min="2" max="2" width="38.57421875" style="5" customWidth="1"/>
    <col min="3" max="3" width="15.140625" style="86" customWidth="1"/>
    <col min="4" max="16384" width="9.140625" style="6" customWidth="1"/>
  </cols>
  <sheetData>
    <row r="1" ht="12.75">
      <c r="A1" s="192" t="s">
        <v>2150</v>
      </c>
    </row>
    <row r="2" ht="12.75">
      <c r="A2" s="192"/>
    </row>
    <row r="3" spans="1:3" s="1" customFormat="1" ht="12.75">
      <c r="A3" s="5" t="s">
        <v>1244</v>
      </c>
      <c r="B3" s="2"/>
      <c r="C3" s="86"/>
    </row>
    <row r="4" spans="1:3" s="1" customFormat="1" ht="12.75">
      <c r="A4" s="2" t="s">
        <v>2300</v>
      </c>
      <c r="B4" s="2" t="s">
        <v>2298</v>
      </c>
      <c r="C4" s="79" t="s">
        <v>2299</v>
      </c>
    </row>
    <row r="6" spans="1:3" ht="12.75">
      <c r="A6" s="69" t="s">
        <v>293</v>
      </c>
      <c r="B6" s="16"/>
      <c r="C6" s="33"/>
    </row>
    <row r="7" spans="1:3" ht="12.75">
      <c r="A7" s="22"/>
      <c r="B7" s="18" t="s">
        <v>294</v>
      </c>
      <c r="C7" s="83">
        <v>12625</v>
      </c>
    </row>
    <row r="8" spans="1:3" ht="12.75">
      <c r="A8" s="22"/>
      <c r="B8" s="18" t="s">
        <v>295</v>
      </c>
      <c r="C8" s="83">
        <v>13830</v>
      </c>
    </row>
    <row r="9" spans="1:3" ht="12.75">
      <c r="A9" s="22"/>
      <c r="B9" s="18" t="s">
        <v>296</v>
      </c>
      <c r="C9" s="83">
        <v>16115</v>
      </c>
    </row>
    <row r="10" spans="1:3" ht="12.75">
      <c r="A10" s="22"/>
      <c r="B10" s="18"/>
      <c r="C10" s="83"/>
    </row>
    <row r="11" spans="1:3" ht="12.75">
      <c r="A11" s="22" t="s">
        <v>1034</v>
      </c>
      <c r="B11" s="18"/>
      <c r="C11" s="83"/>
    </row>
    <row r="12" spans="1:3" ht="12.75">
      <c r="A12" s="1"/>
      <c r="B12" s="18" t="s">
        <v>858</v>
      </c>
      <c r="C12" s="83">
        <v>25695</v>
      </c>
    </row>
    <row r="13" spans="1:3" ht="12.75">
      <c r="A13" s="22"/>
      <c r="B13" s="18" t="s">
        <v>859</v>
      </c>
      <c r="C13" s="83">
        <v>28395</v>
      </c>
    </row>
    <row r="14" spans="1:3" ht="12.75">
      <c r="A14" s="70"/>
      <c r="B14" s="16"/>
      <c r="C14" s="83"/>
    </row>
    <row r="15" spans="1:3" ht="12.75">
      <c r="A15" s="69" t="s">
        <v>297</v>
      </c>
      <c r="B15" s="16"/>
      <c r="C15" s="83"/>
    </row>
    <row r="16" spans="1:3" ht="12.75">
      <c r="A16" s="22"/>
      <c r="B16" s="18" t="s">
        <v>298</v>
      </c>
      <c r="C16" s="83">
        <v>14330</v>
      </c>
    </row>
    <row r="17" spans="1:3" ht="12.75">
      <c r="A17" s="22"/>
      <c r="B17" s="18" t="s">
        <v>299</v>
      </c>
      <c r="C17" s="83">
        <v>14935</v>
      </c>
    </row>
    <row r="18" spans="1:3" ht="12.75">
      <c r="A18" s="22"/>
      <c r="B18" s="18" t="s">
        <v>300</v>
      </c>
      <c r="C18" s="83">
        <v>14955</v>
      </c>
    </row>
    <row r="19" spans="1:3" ht="12.75">
      <c r="A19" s="22"/>
      <c r="B19" s="18" t="s">
        <v>301</v>
      </c>
      <c r="C19" s="83">
        <v>15560</v>
      </c>
    </row>
    <row r="20" spans="1:3" ht="12.75">
      <c r="A20" s="22"/>
      <c r="B20" s="18" t="s">
        <v>302</v>
      </c>
      <c r="C20" s="83">
        <v>16210</v>
      </c>
    </row>
    <row r="21" spans="1:3" ht="12.75">
      <c r="A21" s="22"/>
      <c r="B21" s="18" t="s">
        <v>766</v>
      </c>
      <c r="C21" s="83">
        <v>17220</v>
      </c>
    </row>
    <row r="22" spans="1:3" ht="12.75">
      <c r="A22" s="22"/>
      <c r="B22" s="16" t="s">
        <v>767</v>
      </c>
      <c r="C22" s="83">
        <v>15305</v>
      </c>
    </row>
    <row r="23" spans="1:3" ht="12.75">
      <c r="A23" s="22"/>
      <c r="B23" s="16" t="s">
        <v>768</v>
      </c>
      <c r="C23" s="83">
        <v>15910</v>
      </c>
    </row>
    <row r="24" spans="1:3" ht="12.75">
      <c r="A24" s="22"/>
      <c r="B24" s="16" t="s">
        <v>307</v>
      </c>
      <c r="C24" s="83">
        <v>16210</v>
      </c>
    </row>
    <row r="25" spans="1:3" ht="12.75">
      <c r="A25" s="22"/>
      <c r="B25" s="18" t="s">
        <v>308</v>
      </c>
      <c r="C25" s="83">
        <v>17015</v>
      </c>
    </row>
    <row r="26" spans="1:3" ht="12.75">
      <c r="A26" s="22"/>
      <c r="B26" s="18" t="s">
        <v>309</v>
      </c>
      <c r="C26" s="83">
        <v>17470</v>
      </c>
    </row>
    <row r="27" spans="1:3" ht="12.75">
      <c r="A27" s="22"/>
      <c r="B27" s="16" t="s">
        <v>310</v>
      </c>
      <c r="C27" s="83">
        <v>18325</v>
      </c>
    </row>
    <row r="28" spans="1:3" ht="12.75">
      <c r="A28" s="22"/>
      <c r="B28" s="17" t="s">
        <v>769</v>
      </c>
      <c r="C28" s="83">
        <v>18525</v>
      </c>
    </row>
    <row r="29" spans="1:3" ht="12.75">
      <c r="A29" s="22"/>
      <c r="B29" s="17" t="s">
        <v>904</v>
      </c>
      <c r="C29" s="83">
        <v>27000</v>
      </c>
    </row>
    <row r="30" spans="1:3" ht="12.75">
      <c r="A30" s="22"/>
      <c r="B30" s="17"/>
      <c r="C30" s="83"/>
    </row>
    <row r="31" spans="1:3" ht="12.75">
      <c r="A31" s="69" t="s">
        <v>770</v>
      </c>
      <c r="B31" s="17" t="s">
        <v>771</v>
      </c>
      <c r="C31" s="83">
        <v>16495</v>
      </c>
    </row>
    <row r="32" spans="1:3" ht="12.75">
      <c r="A32" s="69"/>
      <c r="B32" s="17" t="s">
        <v>772</v>
      </c>
      <c r="C32" s="83">
        <v>17220</v>
      </c>
    </row>
    <row r="33" spans="1:3" ht="12.75">
      <c r="A33" s="69"/>
      <c r="B33" s="16"/>
      <c r="C33" s="109"/>
    </row>
    <row r="34" spans="1:3" ht="12.75">
      <c r="A34" s="69" t="s">
        <v>311</v>
      </c>
      <c r="B34" s="16"/>
      <c r="C34" s="109"/>
    </row>
    <row r="35" spans="1:3" ht="12.75">
      <c r="A35" s="22"/>
      <c r="B35" s="15" t="s">
        <v>773</v>
      </c>
      <c r="C35" s="83">
        <v>17030</v>
      </c>
    </row>
    <row r="36" spans="1:3" ht="12.75">
      <c r="A36" s="22"/>
      <c r="B36" s="15" t="s">
        <v>774</v>
      </c>
      <c r="C36" s="83">
        <v>18025</v>
      </c>
    </row>
    <row r="37" spans="1:3" ht="12.75">
      <c r="A37" s="22"/>
      <c r="B37" s="15" t="s">
        <v>860</v>
      </c>
      <c r="C37" s="83">
        <v>17960</v>
      </c>
    </row>
    <row r="38" spans="1:3" ht="12.75">
      <c r="A38" s="22"/>
      <c r="B38" s="15" t="s">
        <v>775</v>
      </c>
      <c r="C38" s="83">
        <v>18830</v>
      </c>
    </row>
    <row r="39" spans="1:3" ht="12.75">
      <c r="A39" s="22"/>
      <c r="B39" s="15" t="s">
        <v>776</v>
      </c>
      <c r="C39" s="83">
        <v>19085</v>
      </c>
    </row>
    <row r="40" spans="1:3" ht="12.75">
      <c r="A40" s="22"/>
      <c r="B40" s="15" t="s">
        <v>777</v>
      </c>
      <c r="C40" s="83">
        <v>19470</v>
      </c>
    </row>
    <row r="41" spans="1:3" ht="12.75">
      <c r="A41" s="22"/>
      <c r="B41" s="15" t="s">
        <v>778</v>
      </c>
      <c r="C41" s="83">
        <v>20275</v>
      </c>
    </row>
    <row r="42" spans="1:3" ht="12.75">
      <c r="A42" s="22"/>
      <c r="B42" s="15"/>
      <c r="C42" s="83"/>
    </row>
    <row r="43" spans="1:3" ht="12.75">
      <c r="A43" s="22" t="s">
        <v>779</v>
      </c>
      <c r="B43" s="15" t="s">
        <v>780</v>
      </c>
      <c r="C43" s="83">
        <v>18240</v>
      </c>
    </row>
    <row r="44" spans="1:3" ht="12.75">
      <c r="A44" s="22"/>
      <c r="B44" s="15" t="s">
        <v>781</v>
      </c>
      <c r="C44" s="83">
        <v>19235</v>
      </c>
    </row>
    <row r="45" spans="1:3" ht="12.75">
      <c r="A45" s="69"/>
      <c r="B45" s="16"/>
      <c r="C45" s="83"/>
    </row>
    <row r="46" spans="1:3" ht="12.75">
      <c r="A46" s="69" t="s">
        <v>512</v>
      </c>
      <c r="B46" s="6"/>
      <c r="C46" s="109"/>
    </row>
    <row r="47" spans="1:3" ht="12.75">
      <c r="A47" s="69"/>
      <c r="B47" s="16" t="s">
        <v>513</v>
      </c>
      <c r="C47" s="88">
        <v>19375</v>
      </c>
    </row>
    <row r="48" spans="1:3" ht="12.75">
      <c r="A48" s="69"/>
      <c r="B48" s="16" t="s">
        <v>514</v>
      </c>
      <c r="C48" s="88">
        <v>19980</v>
      </c>
    </row>
    <row r="49" spans="1:3" ht="12.75">
      <c r="A49" s="69"/>
      <c r="B49" s="16" t="s">
        <v>480</v>
      </c>
      <c r="C49" s="88">
        <v>20645</v>
      </c>
    </row>
    <row r="50" spans="1:3" ht="12.75">
      <c r="A50" s="69"/>
      <c r="B50" s="16" t="s">
        <v>481</v>
      </c>
      <c r="C50" s="88">
        <v>21650</v>
      </c>
    </row>
    <row r="51" spans="1:3" ht="12.75">
      <c r="A51" s="69"/>
      <c r="B51" s="16" t="s">
        <v>482</v>
      </c>
      <c r="C51" s="88">
        <v>22960</v>
      </c>
    </row>
    <row r="52" spans="1:3" ht="12.75">
      <c r="A52" s="69"/>
      <c r="B52" s="16" t="s">
        <v>515</v>
      </c>
      <c r="C52" s="88">
        <v>20340</v>
      </c>
    </row>
    <row r="53" spans="1:3" ht="12.75">
      <c r="A53" s="69"/>
      <c r="B53" s="16" t="s">
        <v>516</v>
      </c>
      <c r="C53" s="88">
        <v>21350</v>
      </c>
    </row>
    <row r="54" spans="1:3" ht="12.75">
      <c r="A54" s="69"/>
      <c r="B54" s="16" t="s">
        <v>517</v>
      </c>
      <c r="C54" s="88">
        <v>22655</v>
      </c>
    </row>
    <row r="55" spans="1:3" ht="12.75">
      <c r="A55" s="69"/>
      <c r="B55" s="16" t="s">
        <v>518</v>
      </c>
      <c r="C55" s="88">
        <v>21450</v>
      </c>
    </row>
    <row r="56" spans="1:3" ht="12.75">
      <c r="A56" s="69"/>
      <c r="B56" s="16" t="s">
        <v>519</v>
      </c>
      <c r="C56" s="88">
        <v>22455</v>
      </c>
    </row>
    <row r="57" spans="1:3" ht="12.75">
      <c r="A57" s="69"/>
      <c r="B57" s="16" t="s">
        <v>520</v>
      </c>
      <c r="C57" s="88">
        <v>23765</v>
      </c>
    </row>
    <row r="58" spans="1:3" ht="12.75">
      <c r="A58" s="69"/>
      <c r="B58" s="16" t="s">
        <v>521</v>
      </c>
      <c r="C58" s="88">
        <v>21745</v>
      </c>
    </row>
    <row r="59" spans="1:3" ht="12.75">
      <c r="A59" s="69"/>
      <c r="B59" s="16" t="s">
        <v>522</v>
      </c>
      <c r="C59" s="88">
        <v>22755</v>
      </c>
    </row>
    <row r="60" spans="1:3" ht="12.75">
      <c r="A60" s="69"/>
      <c r="B60" s="16" t="s">
        <v>523</v>
      </c>
      <c r="C60" s="88">
        <v>24065</v>
      </c>
    </row>
    <row r="61" spans="1:3" ht="12.75">
      <c r="A61" s="69"/>
      <c r="B61" s="16" t="s">
        <v>524</v>
      </c>
      <c r="C61" s="88">
        <v>22350</v>
      </c>
    </row>
    <row r="62" spans="1:3" ht="12.75">
      <c r="A62" s="69"/>
      <c r="B62" s="16" t="s">
        <v>525</v>
      </c>
      <c r="C62" s="88">
        <v>23360</v>
      </c>
    </row>
    <row r="63" spans="1:3" ht="12.75">
      <c r="A63" s="69"/>
      <c r="B63" s="16" t="s">
        <v>526</v>
      </c>
      <c r="C63" s="88">
        <v>24665</v>
      </c>
    </row>
    <row r="64" spans="1:3" ht="12.75">
      <c r="A64" s="69"/>
      <c r="B64" s="16" t="s">
        <v>483</v>
      </c>
      <c r="C64" s="88">
        <v>25170</v>
      </c>
    </row>
    <row r="65" spans="2:3" ht="12.75">
      <c r="B65" s="16" t="s">
        <v>484</v>
      </c>
      <c r="C65" s="88">
        <v>25570</v>
      </c>
    </row>
    <row r="66" spans="1:3" ht="12.75">
      <c r="A66" s="69"/>
      <c r="B66" s="16" t="s">
        <v>527</v>
      </c>
      <c r="C66" s="88">
        <v>24865</v>
      </c>
    </row>
    <row r="67" spans="1:3" ht="12.75">
      <c r="A67" s="69"/>
      <c r="B67" s="16" t="s">
        <v>528</v>
      </c>
      <c r="C67" s="88">
        <v>25270</v>
      </c>
    </row>
    <row r="68" spans="1:3" ht="12.75">
      <c r="A68" s="69"/>
      <c r="B68" s="16" t="s">
        <v>529</v>
      </c>
      <c r="C68" s="88">
        <v>25875</v>
      </c>
    </row>
    <row r="69" spans="1:3" ht="12.75">
      <c r="A69" s="69"/>
      <c r="B69" s="16"/>
      <c r="C69" s="88"/>
    </row>
    <row r="70" spans="1:3" ht="12.75">
      <c r="A70" s="69" t="s">
        <v>530</v>
      </c>
      <c r="B70" s="16" t="s">
        <v>485</v>
      </c>
      <c r="C70" s="88">
        <v>24670</v>
      </c>
    </row>
    <row r="71" spans="1:3" ht="12.75">
      <c r="A71" s="69"/>
      <c r="B71" s="16" t="s">
        <v>486</v>
      </c>
      <c r="C71" s="88">
        <v>24370</v>
      </c>
    </row>
    <row r="72" spans="1:3" ht="12.75">
      <c r="A72" s="69"/>
      <c r="B72" s="16" t="s">
        <v>487</v>
      </c>
      <c r="C72" s="88">
        <v>25475</v>
      </c>
    </row>
    <row r="73" spans="1:3" ht="12.75">
      <c r="A73" s="69"/>
      <c r="B73" s="16" t="s">
        <v>488</v>
      </c>
      <c r="C73" s="88">
        <v>27285</v>
      </c>
    </row>
    <row r="74" spans="1:3" ht="12.75">
      <c r="A74" s="69"/>
      <c r="B74" s="16" t="s">
        <v>489</v>
      </c>
      <c r="C74" s="88">
        <v>26980</v>
      </c>
    </row>
    <row r="75" spans="1:3" ht="12.75">
      <c r="A75" s="69"/>
      <c r="B75" s="16"/>
      <c r="C75" s="88"/>
    </row>
    <row r="76" spans="1:3" ht="12.75">
      <c r="A76" s="69" t="s">
        <v>905</v>
      </c>
      <c r="B76" s="16"/>
      <c r="C76" s="88"/>
    </row>
    <row r="77" spans="1:3" ht="12.75">
      <c r="A77" s="22"/>
      <c r="B77" s="15" t="s">
        <v>313</v>
      </c>
      <c r="C77" s="88">
        <v>22235</v>
      </c>
    </row>
    <row r="78" spans="1:3" ht="12.75">
      <c r="A78" s="22"/>
      <c r="B78" s="15" t="s">
        <v>861</v>
      </c>
      <c r="C78" s="88">
        <v>24195</v>
      </c>
    </row>
    <row r="79" spans="1:3" ht="12.75">
      <c r="A79" s="22"/>
      <c r="B79" s="15" t="s">
        <v>314</v>
      </c>
      <c r="C79" s="88">
        <v>23740</v>
      </c>
    </row>
    <row r="80" spans="1:3" ht="12.75">
      <c r="A80" s="22"/>
      <c r="B80" s="15" t="s">
        <v>906</v>
      </c>
      <c r="C80" s="88">
        <v>25705</v>
      </c>
    </row>
    <row r="81" spans="1:3" ht="12.75">
      <c r="A81" s="22"/>
      <c r="B81" s="15" t="s">
        <v>907</v>
      </c>
      <c r="C81" s="88">
        <v>23740</v>
      </c>
    </row>
    <row r="82" spans="1:3" ht="12.75">
      <c r="A82" s="22"/>
      <c r="B82" s="15" t="s">
        <v>862</v>
      </c>
      <c r="C82" s="88">
        <v>29225</v>
      </c>
    </row>
    <row r="83" spans="1:3" ht="12.75">
      <c r="A83" s="22"/>
      <c r="B83" s="15"/>
      <c r="C83" s="88"/>
    </row>
    <row r="84" spans="1:3" ht="12.75">
      <c r="A84" s="69" t="s">
        <v>908</v>
      </c>
      <c r="B84" s="15" t="s">
        <v>315</v>
      </c>
      <c r="C84" s="88">
        <v>25250</v>
      </c>
    </row>
    <row r="85" spans="1:3" ht="12.75">
      <c r="A85" s="22"/>
      <c r="B85" s="15" t="s">
        <v>316</v>
      </c>
      <c r="C85" s="88">
        <v>26760</v>
      </c>
    </row>
    <row r="86" spans="1:3" ht="12.75">
      <c r="A86" s="22"/>
      <c r="B86" s="15" t="s">
        <v>863</v>
      </c>
      <c r="C86" s="88">
        <v>26760</v>
      </c>
    </row>
    <row r="87" spans="1:3" ht="12.75">
      <c r="A87" s="69"/>
      <c r="B87" s="16" t="s">
        <v>317</v>
      </c>
      <c r="C87" s="88">
        <v>32795</v>
      </c>
    </row>
    <row r="88" spans="1:3" ht="12.75">
      <c r="A88" s="69"/>
      <c r="B88" s="16"/>
      <c r="C88" s="88"/>
    </row>
    <row r="89" spans="1:3" ht="12.75">
      <c r="A89" s="69" t="s">
        <v>318</v>
      </c>
      <c r="B89" s="16"/>
      <c r="C89" s="88"/>
    </row>
    <row r="90" spans="1:3" ht="12.75">
      <c r="A90" s="22"/>
      <c r="B90" s="15" t="s">
        <v>782</v>
      </c>
      <c r="C90" s="88">
        <v>24770</v>
      </c>
    </row>
    <row r="91" spans="1:3" ht="12.75">
      <c r="A91" s="22"/>
      <c r="B91" s="15" t="s">
        <v>1690</v>
      </c>
      <c r="C91" s="88">
        <v>29015</v>
      </c>
    </row>
    <row r="92" spans="1:3" ht="12.75">
      <c r="A92" s="22"/>
      <c r="B92" s="15" t="s">
        <v>783</v>
      </c>
      <c r="C92" s="88">
        <v>31330</v>
      </c>
    </row>
    <row r="93" spans="1:3" ht="12.75">
      <c r="A93" s="22"/>
      <c r="B93" s="15" t="s">
        <v>784</v>
      </c>
      <c r="C93" s="88">
        <v>25370</v>
      </c>
    </row>
    <row r="94" spans="1:3" ht="12.75">
      <c r="A94" s="22"/>
      <c r="B94" s="15" t="s">
        <v>1691</v>
      </c>
      <c r="C94" s="88">
        <v>29620</v>
      </c>
    </row>
    <row r="95" spans="1:3" ht="12.75">
      <c r="A95" s="22"/>
      <c r="B95" s="15" t="s">
        <v>785</v>
      </c>
      <c r="C95" s="88">
        <v>31935</v>
      </c>
    </row>
    <row r="96" spans="1:3" ht="12.75">
      <c r="A96" s="22"/>
      <c r="B96" s="15" t="s">
        <v>786</v>
      </c>
      <c r="C96" s="88">
        <v>26175</v>
      </c>
    </row>
    <row r="97" spans="1:3" ht="12.75">
      <c r="A97" s="22"/>
      <c r="B97" s="15" t="s">
        <v>1692</v>
      </c>
      <c r="C97" s="88">
        <v>30425</v>
      </c>
    </row>
    <row r="98" spans="1:3" ht="12.75">
      <c r="A98" s="22"/>
      <c r="B98" s="15" t="s">
        <v>787</v>
      </c>
      <c r="C98" s="88">
        <v>32740</v>
      </c>
    </row>
    <row r="99" spans="1:3" ht="12.75">
      <c r="A99" s="22"/>
      <c r="B99" s="15" t="s">
        <v>788</v>
      </c>
      <c r="C99" s="88">
        <v>28860</v>
      </c>
    </row>
    <row r="100" spans="1:3" ht="12.75">
      <c r="A100" s="22"/>
      <c r="B100" s="15" t="s">
        <v>789</v>
      </c>
      <c r="C100" s="88">
        <v>29365</v>
      </c>
    </row>
    <row r="101" spans="1:3" ht="12.75">
      <c r="A101" s="22"/>
      <c r="B101" s="15" t="s">
        <v>790</v>
      </c>
      <c r="C101" s="88">
        <v>30170</v>
      </c>
    </row>
    <row r="102" spans="1:3" ht="12.75">
      <c r="A102" s="22"/>
      <c r="B102" s="15" t="s">
        <v>1479</v>
      </c>
      <c r="C102" s="88">
        <v>33985</v>
      </c>
    </row>
    <row r="103" spans="1:3" ht="12.75">
      <c r="A103" s="22"/>
      <c r="B103" s="15" t="s">
        <v>791</v>
      </c>
      <c r="C103" s="88">
        <v>36020</v>
      </c>
    </row>
    <row r="104" spans="1:3" ht="12.75">
      <c r="A104" s="22"/>
      <c r="B104" s="15" t="s">
        <v>792</v>
      </c>
      <c r="C104" s="88">
        <v>38335</v>
      </c>
    </row>
    <row r="105" spans="1:3" ht="12.75">
      <c r="A105" s="22"/>
      <c r="B105" s="15" t="s">
        <v>1480</v>
      </c>
      <c r="C105" s="88">
        <v>39140</v>
      </c>
    </row>
    <row r="106" spans="1:3" ht="12.75">
      <c r="A106" s="22"/>
      <c r="B106" s="15" t="s">
        <v>1481</v>
      </c>
      <c r="C106" s="88">
        <v>41250</v>
      </c>
    </row>
    <row r="107" spans="1:3" ht="12.75">
      <c r="A107" s="22"/>
      <c r="B107" s="15" t="s">
        <v>1482</v>
      </c>
      <c r="C107" s="88">
        <v>40950</v>
      </c>
    </row>
    <row r="108" spans="1:3" ht="12.75">
      <c r="A108" s="22"/>
      <c r="B108" s="15" t="s">
        <v>1483</v>
      </c>
      <c r="C108" s="88">
        <v>34485</v>
      </c>
    </row>
    <row r="109" spans="1:3" ht="12.75">
      <c r="A109" s="22"/>
      <c r="B109" s="15" t="s">
        <v>793</v>
      </c>
      <c r="C109" s="88">
        <v>36520</v>
      </c>
    </row>
    <row r="110" spans="1:3" ht="12.75">
      <c r="A110" s="22"/>
      <c r="B110" s="15" t="s">
        <v>794</v>
      </c>
      <c r="C110" s="88">
        <v>38835</v>
      </c>
    </row>
    <row r="111" spans="1:3" ht="12.75">
      <c r="A111" s="22"/>
      <c r="B111" s="15" t="s">
        <v>1484</v>
      </c>
      <c r="C111" s="88">
        <v>39740</v>
      </c>
    </row>
    <row r="112" spans="1:3" ht="12.75">
      <c r="A112" s="22"/>
      <c r="B112" s="15" t="s">
        <v>1485</v>
      </c>
      <c r="C112" s="88">
        <v>41855</v>
      </c>
    </row>
    <row r="113" spans="1:3" ht="12.75">
      <c r="A113" s="22"/>
      <c r="B113" s="15" t="s">
        <v>1486</v>
      </c>
      <c r="C113" s="88">
        <v>41550</v>
      </c>
    </row>
    <row r="114" spans="1:3" ht="12.75">
      <c r="A114" s="22"/>
      <c r="B114" s="15" t="s">
        <v>1487</v>
      </c>
      <c r="C114" s="88">
        <v>35290</v>
      </c>
    </row>
    <row r="115" spans="1:3" ht="12.75">
      <c r="A115" s="22"/>
      <c r="B115" s="15" t="s">
        <v>795</v>
      </c>
      <c r="C115" s="88">
        <v>37325</v>
      </c>
    </row>
    <row r="116" spans="1:3" ht="12.75">
      <c r="A116" s="22"/>
      <c r="B116" s="15" t="s">
        <v>1488</v>
      </c>
      <c r="C116" s="88">
        <v>39640</v>
      </c>
    </row>
    <row r="117" spans="1:3" ht="12.75">
      <c r="A117" s="22"/>
      <c r="B117" s="15" t="s">
        <v>1489</v>
      </c>
      <c r="C117" s="88">
        <v>42255</v>
      </c>
    </row>
    <row r="118" spans="1:3" ht="12.75">
      <c r="A118" s="22"/>
      <c r="B118" s="15" t="s">
        <v>1490</v>
      </c>
      <c r="C118" s="88">
        <v>49600</v>
      </c>
    </row>
    <row r="119" spans="1:3" ht="12.75">
      <c r="A119" s="22"/>
      <c r="B119" s="15" t="s">
        <v>1491</v>
      </c>
      <c r="C119" s="88">
        <v>50105</v>
      </c>
    </row>
    <row r="120" spans="1:3" ht="12.75">
      <c r="A120" s="22"/>
      <c r="B120" s="15" t="s">
        <v>1492</v>
      </c>
      <c r="C120" s="88">
        <v>50910</v>
      </c>
    </row>
    <row r="121" spans="1:3" ht="12.75">
      <c r="A121" s="22"/>
      <c r="B121" s="15" t="s">
        <v>1693</v>
      </c>
      <c r="C121" s="88">
        <v>40950</v>
      </c>
    </row>
    <row r="122" spans="1:3" ht="12.75">
      <c r="A122" s="22"/>
      <c r="B122" s="15" t="s">
        <v>1694</v>
      </c>
      <c r="C122" s="88">
        <v>41550</v>
      </c>
    </row>
    <row r="123" spans="1:3" ht="12.75">
      <c r="A123" s="22"/>
      <c r="B123" s="15" t="s">
        <v>1695</v>
      </c>
      <c r="C123" s="88">
        <v>42405</v>
      </c>
    </row>
    <row r="124" spans="1:3" ht="12.75">
      <c r="A124" s="22"/>
      <c r="B124" s="15" t="s">
        <v>1696</v>
      </c>
      <c r="C124" s="88">
        <v>43905</v>
      </c>
    </row>
    <row r="125" spans="1:3" ht="12.75">
      <c r="A125" s="22"/>
      <c r="B125" s="15" t="s">
        <v>1697</v>
      </c>
      <c r="C125" s="88">
        <v>44510</v>
      </c>
    </row>
    <row r="126" spans="1:3" ht="12.75">
      <c r="A126" s="22"/>
      <c r="B126" s="15" t="s">
        <v>1698</v>
      </c>
      <c r="C126" s="88">
        <v>45365</v>
      </c>
    </row>
    <row r="127" spans="1:3" ht="12.75">
      <c r="A127" s="22"/>
      <c r="B127" s="15"/>
      <c r="C127" s="88"/>
    </row>
    <row r="128" spans="1:3" ht="12.75">
      <c r="A128" s="69" t="s">
        <v>796</v>
      </c>
      <c r="B128" s="15" t="s">
        <v>215</v>
      </c>
      <c r="C128" s="88">
        <v>26840</v>
      </c>
    </row>
    <row r="129" spans="1:3" ht="12.75">
      <c r="A129" s="22"/>
      <c r="B129" s="15" t="s">
        <v>216</v>
      </c>
      <c r="C129" s="88">
        <v>28045</v>
      </c>
    </row>
    <row r="130" spans="1:3" ht="12.75">
      <c r="A130" s="22"/>
      <c r="B130" s="15" t="s">
        <v>217</v>
      </c>
      <c r="C130" s="88">
        <v>27440</v>
      </c>
    </row>
    <row r="131" spans="1:3" ht="12.75">
      <c r="A131" s="22"/>
      <c r="B131" s="15" t="s">
        <v>218</v>
      </c>
      <c r="C131" s="88">
        <v>28650</v>
      </c>
    </row>
    <row r="132" spans="1:3" ht="12.75">
      <c r="A132" s="22"/>
      <c r="B132" s="15" t="s">
        <v>219</v>
      </c>
      <c r="C132" s="88">
        <v>28245</v>
      </c>
    </row>
    <row r="133" spans="1:3" ht="12.75">
      <c r="A133" s="22"/>
      <c r="B133" s="15" t="s">
        <v>220</v>
      </c>
      <c r="C133" s="88">
        <v>29455</v>
      </c>
    </row>
    <row r="134" spans="1:3" ht="12.75">
      <c r="A134" s="22"/>
      <c r="B134" s="15" t="s">
        <v>1493</v>
      </c>
      <c r="C134" s="88">
        <v>31675</v>
      </c>
    </row>
    <row r="135" spans="1:3" ht="12.75">
      <c r="A135" s="22"/>
      <c r="B135" s="15" t="s">
        <v>1494</v>
      </c>
      <c r="C135" s="88">
        <v>33990</v>
      </c>
    </row>
    <row r="136" spans="1:3" ht="12.75">
      <c r="A136" s="22"/>
      <c r="B136" s="15" t="s">
        <v>1495</v>
      </c>
      <c r="C136" s="88">
        <v>32180</v>
      </c>
    </row>
    <row r="137" spans="1:3" ht="12.75">
      <c r="A137" s="22"/>
      <c r="B137" s="15" t="s">
        <v>1496</v>
      </c>
      <c r="C137" s="88">
        <v>34495</v>
      </c>
    </row>
    <row r="138" spans="1:3" ht="12.75">
      <c r="A138" s="22"/>
      <c r="B138" s="15" t="s">
        <v>1497</v>
      </c>
      <c r="C138" s="88">
        <v>32985</v>
      </c>
    </row>
    <row r="139" spans="1:3" ht="12.75">
      <c r="A139" s="22"/>
      <c r="B139" s="15" t="s">
        <v>1498</v>
      </c>
      <c r="C139" s="88">
        <v>35300</v>
      </c>
    </row>
    <row r="140" spans="1:3" ht="12.75">
      <c r="A140" s="22"/>
      <c r="B140" s="15" t="s">
        <v>1499</v>
      </c>
      <c r="C140" s="88">
        <v>37400</v>
      </c>
    </row>
    <row r="141" spans="1:3" ht="12.75">
      <c r="A141" s="22"/>
      <c r="B141" s="15" t="s">
        <v>1500</v>
      </c>
      <c r="C141" s="88">
        <v>39715</v>
      </c>
    </row>
    <row r="142" spans="1:3" ht="12.75">
      <c r="A142" s="22"/>
      <c r="B142" s="15" t="s">
        <v>1501</v>
      </c>
      <c r="C142" s="88">
        <v>38910</v>
      </c>
    </row>
    <row r="143" spans="1:3" ht="12.75">
      <c r="A143" s="22"/>
      <c r="B143" s="15" t="s">
        <v>1502</v>
      </c>
      <c r="C143" s="88">
        <v>37905</v>
      </c>
    </row>
    <row r="144" spans="1:3" ht="12.75">
      <c r="A144" s="22"/>
      <c r="B144" s="15" t="s">
        <v>1503</v>
      </c>
      <c r="C144" s="88">
        <v>40220</v>
      </c>
    </row>
    <row r="145" spans="1:3" ht="12.75">
      <c r="A145" s="22"/>
      <c r="B145" s="15" t="s">
        <v>1504</v>
      </c>
      <c r="C145" s="88">
        <v>39415</v>
      </c>
    </row>
    <row r="146" spans="1:3" ht="12.75">
      <c r="A146" s="22"/>
      <c r="B146" s="15" t="s">
        <v>1505</v>
      </c>
      <c r="C146" s="88">
        <v>38710</v>
      </c>
    </row>
    <row r="147" spans="1:3" ht="12.75">
      <c r="A147" s="22"/>
      <c r="B147" s="15" t="s">
        <v>1506</v>
      </c>
      <c r="C147" s="88">
        <v>41025</v>
      </c>
    </row>
    <row r="148" spans="1:3" ht="12.75">
      <c r="A148" s="22"/>
      <c r="B148" s="15" t="s">
        <v>1507</v>
      </c>
      <c r="C148" s="88">
        <v>40220</v>
      </c>
    </row>
    <row r="149" spans="1:3" ht="12.75">
      <c r="A149" s="22"/>
      <c r="B149" s="15" t="s">
        <v>1699</v>
      </c>
      <c r="C149" s="88">
        <v>38910</v>
      </c>
    </row>
    <row r="150" spans="1:3" ht="12.75">
      <c r="A150" s="22"/>
      <c r="B150" s="15" t="s">
        <v>1700</v>
      </c>
      <c r="C150" s="88">
        <v>39415</v>
      </c>
    </row>
    <row r="151" spans="1:3" ht="12.75">
      <c r="A151" s="22"/>
      <c r="B151" s="15" t="s">
        <v>1701</v>
      </c>
      <c r="C151" s="88">
        <v>40370</v>
      </c>
    </row>
    <row r="152" spans="1:3" ht="12.75">
      <c r="A152" s="22"/>
      <c r="B152" s="15" t="s">
        <v>1702</v>
      </c>
      <c r="C152" s="88">
        <v>41870</v>
      </c>
    </row>
    <row r="153" spans="1:3" ht="12.75">
      <c r="A153" s="22"/>
      <c r="B153" s="15" t="s">
        <v>1703</v>
      </c>
      <c r="C153" s="88">
        <v>42370</v>
      </c>
    </row>
    <row r="154" spans="1:3" ht="12.75">
      <c r="A154" s="22"/>
      <c r="B154" s="15" t="s">
        <v>1704</v>
      </c>
      <c r="C154" s="88">
        <v>43325</v>
      </c>
    </row>
    <row r="155" spans="1:3" ht="12.75">
      <c r="A155" s="22"/>
      <c r="B155" s="15"/>
      <c r="C155" s="88"/>
    </row>
    <row r="156" spans="1:3" ht="12.75">
      <c r="A156" s="69" t="s">
        <v>382</v>
      </c>
      <c r="B156" s="16"/>
      <c r="C156" s="88"/>
    </row>
    <row r="157" spans="1:3" ht="12.75">
      <c r="A157" s="22"/>
      <c r="B157" s="15" t="s">
        <v>383</v>
      </c>
      <c r="C157" s="88">
        <v>34920</v>
      </c>
    </row>
    <row r="158" spans="1:3" ht="12.75">
      <c r="A158" s="22"/>
      <c r="B158" s="15" t="s">
        <v>384</v>
      </c>
      <c r="C158" s="88">
        <v>37130</v>
      </c>
    </row>
    <row r="159" spans="1:3" ht="12.75">
      <c r="A159" s="22"/>
      <c r="B159" s="15" t="s">
        <v>385</v>
      </c>
      <c r="C159" s="88">
        <v>38760</v>
      </c>
    </row>
    <row r="160" spans="1:3" ht="12.75">
      <c r="A160" s="22"/>
      <c r="B160" s="15" t="s">
        <v>386</v>
      </c>
      <c r="C160" s="88">
        <v>40975</v>
      </c>
    </row>
    <row r="161" spans="1:3" ht="12.75">
      <c r="A161" s="22"/>
      <c r="B161" s="15" t="s">
        <v>387</v>
      </c>
      <c r="C161" s="88">
        <v>44395</v>
      </c>
    </row>
    <row r="162" spans="1:3" ht="12.75">
      <c r="A162" s="22"/>
      <c r="B162" s="15" t="s">
        <v>388</v>
      </c>
      <c r="C162" s="88">
        <v>46610</v>
      </c>
    </row>
    <row r="163" spans="1:3" ht="12.75">
      <c r="A163" s="22"/>
      <c r="B163" s="15" t="s">
        <v>389</v>
      </c>
      <c r="C163" s="88">
        <v>47915</v>
      </c>
    </row>
    <row r="164" spans="1:3" ht="12.75">
      <c r="A164" s="22"/>
      <c r="B164" s="15" t="s">
        <v>390</v>
      </c>
      <c r="C164" s="88">
        <v>50730</v>
      </c>
    </row>
    <row r="165" spans="1:3" ht="12.75">
      <c r="A165" s="1"/>
      <c r="B165" s="16"/>
      <c r="C165" s="88"/>
    </row>
    <row r="166" spans="1:3" ht="12.75">
      <c r="A166" s="69" t="s">
        <v>797</v>
      </c>
      <c r="B166" s="15" t="s">
        <v>391</v>
      </c>
      <c r="C166" s="88">
        <v>36225</v>
      </c>
    </row>
    <row r="167" spans="1:3" ht="12.75">
      <c r="A167" s="22"/>
      <c r="B167" s="15" t="s">
        <v>392</v>
      </c>
      <c r="C167" s="88">
        <v>37535</v>
      </c>
    </row>
    <row r="168" spans="1:3" ht="12.75">
      <c r="A168" s="22"/>
      <c r="B168" s="15" t="s">
        <v>393</v>
      </c>
      <c r="C168" s="88">
        <v>38135</v>
      </c>
    </row>
    <row r="169" spans="1:3" ht="12.75">
      <c r="A169" s="22"/>
      <c r="B169" s="15" t="s">
        <v>394</v>
      </c>
      <c r="C169" s="88">
        <v>41375</v>
      </c>
    </row>
    <row r="170" spans="1:3" ht="12.75">
      <c r="A170" s="22"/>
      <c r="B170" s="15" t="s">
        <v>798</v>
      </c>
      <c r="C170" s="88">
        <v>44195</v>
      </c>
    </row>
    <row r="171" spans="1:3" ht="12.75">
      <c r="A171" s="22"/>
      <c r="B171" s="15" t="s">
        <v>395</v>
      </c>
      <c r="C171" s="88">
        <v>41980</v>
      </c>
    </row>
    <row r="172" spans="1:3" ht="12.75">
      <c r="A172" s="22"/>
      <c r="B172" s="15" t="s">
        <v>396</v>
      </c>
      <c r="C172" s="88">
        <v>47010</v>
      </c>
    </row>
    <row r="173" spans="1:3" ht="12.75">
      <c r="A173" s="22"/>
      <c r="B173" s="15" t="s">
        <v>799</v>
      </c>
      <c r="C173" s="88">
        <v>49825</v>
      </c>
    </row>
    <row r="174" spans="1:3" ht="12.75">
      <c r="A174" s="22"/>
      <c r="B174" s="15" t="s">
        <v>800</v>
      </c>
      <c r="C174" s="88">
        <v>47615</v>
      </c>
    </row>
    <row r="175" ht="12.75">
      <c r="C175" s="118"/>
    </row>
    <row r="176" ht="12.75">
      <c r="C176" s="118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C54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61" customWidth="1"/>
    <col min="2" max="2" width="31.8515625" style="9" customWidth="1"/>
    <col min="3" max="3" width="9.140625" style="88" customWidth="1"/>
    <col min="4" max="16384" width="9.140625" style="9" customWidth="1"/>
  </cols>
  <sheetData>
    <row r="1" ht="12.75">
      <c r="A1" s="192" t="s">
        <v>2150</v>
      </c>
    </row>
    <row r="2" ht="12.75">
      <c r="A2" s="192"/>
    </row>
    <row r="3" ht="12.75">
      <c r="A3" s="9" t="s">
        <v>1244</v>
      </c>
    </row>
    <row r="4" spans="1:3" s="119" customFormat="1" ht="12.75">
      <c r="A4" s="117" t="s">
        <v>2300</v>
      </c>
      <c r="B4" s="117" t="s">
        <v>2298</v>
      </c>
      <c r="C4" s="120" t="s">
        <v>2299</v>
      </c>
    </row>
    <row r="6" ht="12.75">
      <c r="A6" s="61" t="s">
        <v>55</v>
      </c>
    </row>
    <row r="7" spans="2:3" ht="12.75">
      <c r="B7" s="9" t="s">
        <v>402</v>
      </c>
      <c r="C7" s="88">
        <v>12750</v>
      </c>
    </row>
    <row r="8" spans="2:3" ht="12.75">
      <c r="B8" s="9" t="s">
        <v>403</v>
      </c>
      <c r="C8" s="88">
        <v>13500</v>
      </c>
    </row>
    <row r="9" spans="2:3" ht="12.75">
      <c r="B9" s="9" t="s">
        <v>404</v>
      </c>
      <c r="C9" s="88">
        <v>13750</v>
      </c>
    </row>
    <row r="10" spans="2:3" ht="12.75">
      <c r="B10" s="9" t="s">
        <v>405</v>
      </c>
      <c r="C10" s="88">
        <v>14500</v>
      </c>
    </row>
    <row r="12" ht="12.75">
      <c r="A12" s="61" t="s">
        <v>58</v>
      </c>
    </row>
    <row r="13" spans="2:3" ht="12.75">
      <c r="B13" s="9" t="s">
        <v>406</v>
      </c>
      <c r="C13" s="88">
        <v>15350</v>
      </c>
    </row>
    <row r="14" spans="2:3" ht="12.75">
      <c r="B14" s="9" t="s">
        <v>407</v>
      </c>
      <c r="C14" s="88">
        <v>15350</v>
      </c>
    </row>
    <row r="15" spans="2:3" ht="12.75">
      <c r="B15" s="9" t="s">
        <v>408</v>
      </c>
      <c r="C15" s="88">
        <v>15350</v>
      </c>
    </row>
    <row r="16" spans="2:3" ht="12.75">
      <c r="B16" s="9" t="s">
        <v>409</v>
      </c>
      <c r="C16" s="88">
        <v>16550</v>
      </c>
    </row>
    <row r="17" spans="2:3" ht="12.75">
      <c r="B17" s="9" t="s">
        <v>410</v>
      </c>
      <c r="C17" s="88">
        <v>16550</v>
      </c>
    </row>
    <row r="19" ht="12.75">
      <c r="A19" s="61" t="s">
        <v>56</v>
      </c>
    </row>
    <row r="20" spans="2:3" ht="12.75">
      <c r="B20" s="9" t="s">
        <v>1884</v>
      </c>
      <c r="C20" s="88">
        <v>21250</v>
      </c>
    </row>
    <row r="21" spans="2:3" ht="12.75">
      <c r="B21" s="9" t="s">
        <v>57</v>
      </c>
      <c r="C21" s="88">
        <v>21250</v>
      </c>
    </row>
    <row r="23" ht="12.75">
      <c r="A23" s="61" t="s">
        <v>59</v>
      </c>
    </row>
    <row r="24" spans="2:3" ht="12.75">
      <c r="B24" s="9" t="s">
        <v>1705</v>
      </c>
      <c r="C24" s="88">
        <v>28495</v>
      </c>
    </row>
    <row r="26" ht="12.75">
      <c r="A26" s="61" t="s">
        <v>60</v>
      </c>
    </row>
    <row r="27" spans="2:3" ht="12.75">
      <c r="B27" s="9" t="s">
        <v>411</v>
      </c>
      <c r="C27" s="88">
        <v>20495</v>
      </c>
    </row>
    <row r="28" spans="2:3" ht="12.75">
      <c r="B28" s="9" t="s">
        <v>988</v>
      </c>
      <c r="C28" s="88">
        <v>20995</v>
      </c>
    </row>
    <row r="30" ht="12.75">
      <c r="A30" s="61" t="s">
        <v>61</v>
      </c>
    </row>
    <row r="31" spans="2:3" ht="12.75">
      <c r="B31" s="9" t="s">
        <v>412</v>
      </c>
      <c r="C31" s="88">
        <v>29000</v>
      </c>
    </row>
    <row r="32" spans="2:3" ht="12.75">
      <c r="B32" s="9" t="s">
        <v>413</v>
      </c>
      <c r="C32" s="88">
        <v>32650</v>
      </c>
    </row>
    <row r="34" ht="12.75">
      <c r="A34" s="61" t="s">
        <v>414</v>
      </c>
    </row>
    <row r="35" spans="2:3" ht="12.75">
      <c r="B35" s="9" t="s">
        <v>415</v>
      </c>
      <c r="C35" s="88">
        <v>41000</v>
      </c>
    </row>
    <row r="37" ht="12.75">
      <c r="A37" s="61" t="s">
        <v>62</v>
      </c>
    </row>
    <row r="38" spans="2:3" ht="12.75">
      <c r="B38" s="9" t="s">
        <v>1086</v>
      </c>
      <c r="C38" s="88">
        <v>25500</v>
      </c>
    </row>
    <row r="39" spans="2:3" ht="12.75">
      <c r="B39" s="9" t="s">
        <v>1087</v>
      </c>
      <c r="C39" s="88">
        <v>29000</v>
      </c>
    </row>
    <row r="40" spans="2:3" ht="12.75">
      <c r="B40" s="9" t="s">
        <v>1088</v>
      </c>
      <c r="C40" s="88">
        <v>34000</v>
      </c>
    </row>
    <row r="42" ht="12.75">
      <c r="A42" s="61" t="s">
        <v>63</v>
      </c>
    </row>
    <row r="43" spans="2:3" ht="12.75">
      <c r="B43" s="9" t="s">
        <v>989</v>
      </c>
      <c r="C43" s="88">
        <v>30850</v>
      </c>
    </row>
    <row r="44" spans="2:3" ht="12.75">
      <c r="B44" s="9" t="s">
        <v>990</v>
      </c>
      <c r="C44" s="88">
        <v>36000</v>
      </c>
    </row>
    <row r="45" spans="2:3" ht="12.75">
      <c r="B45" s="9" t="s">
        <v>416</v>
      </c>
      <c r="C45" s="88">
        <v>27000</v>
      </c>
    </row>
    <row r="47" ht="12.75">
      <c r="A47" s="61" t="s">
        <v>64</v>
      </c>
    </row>
    <row r="48" spans="2:3" ht="12.75">
      <c r="B48" s="9" t="s">
        <v>417</v>
      </c>
      <c r="C48" s="88">
        <v>41750</v>
      </c>
    </row>
    <row r="49" spans="2:3" ht="12.75">
      <c r="B49" s="9" t="s">
        <v>418</v>
      </c>
      <c r="C49" s="88">
        <v>31550</v>
      </c>
    </row>
    <row r="51" ht="12.75">
      <c r="A51" s="61" t="s">
        <v>994</v>
      </c>
    </row>
    <row r="52" spans="1:3" ht="12.75">
      <c r="A52" s="61" t="s">
        <v>995</v>
      </c>
      <c r="B52" s="9" t="s">
        <v>996</v>
      </c>
      <c r="C52" s="88">
        <v>27750</v>
      </c>
    </row>
    <row r="53" spans="2:3" ht="12.75">
      <c r="B53" s="9" t="s">
        <v>997</v>
      </c>
      <c r="C53" s="88">
        <v>30250</v>
      </c>
    </row>
    <row r="54" spans="2:3" ht="12.75">
      <c r="B54" s="9" t="s">
        <v>998</v>
      </c>
      <c r="C54" s="88">
        <v>32250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C14"/>
  <sheetViews>
    <sheetView workbookViewId="0" topLeftCell="A1">
      <selection activeCell="A35" sqref="A35"/>
    </sheetView>
  </sheetViews>
  <sheetFormatPr defaultColWidth="9.140625" defaultRowHeight="12.75"/>
  <cols>
    <col min="1" max="1" width="20.421875" style="2" customWidth="1"/>
    <col min="2" max="2" width="38.57421875" style="5" customWidth="1"/>
    <col min="3" max="3" width="15.140625" style="86" customWidth="1"/>
    <col min="4" max="16384" width="9.140625" style="6" customWidth="1"/>
  </cols>
  <sheetData>
    <row r="1" spans="1:3" s="195" customFormat="1" ht="11.25">
      <c r="A1" s="192" t="s">
        <v>2150</v>
      </c>
      <c r="B1" s="193"/>
      <c r="C1" s="194"/>
    </row>
    <row r="2" spans="1:3" s="195" customFormat="1" ht="11.25">
      <c r="A2" s="192"/>
      <c r="B2" s="193"/>
      <c r="C2" s="194"/>
    </row>
    <row r="3" spans="1:3" s="1" customFormat="1" ht="12.75">
      <c r="A3" s="6" t="s">
        <v>1244</v>
      </c>
      <c r="C3" s="4"/>
    </row>
    <row r="4" spans="1:3" s="1" customFormat="1" ht="12.75">
      <c r="A4" s="1" t="s">
        <v>2300</v>
      </c>
      <c r="B4" s="1" t="s">
        <v>2298</v>
      </c>
      <c r="C4" s="163" t="s">
        <v>2299</v>
      </c>
    </row>
    <row r="6" spans="1:3" ht="12.75">
      <c r="A6" s="24" t="s">
        <v>419</v>
      </c>
      <c r="B6" s="162"/>
      <c r="C6" s="45"/>
    </row>
    <row r="7" spans="1:3" ht="12.75">
      <c r="A7" s="21"/>
      <c r="B7" s="8" t="s">
        <v>420</v>
      </c>
      <c r="C7" s="74">
        <v>41808</v>
      </c>
    </row>
    <row r="8" spans="1:3" ht="12.75">
      <c r="A8" s="58"/>
      <c r="B8" s="19" t="s">
        <v>421</v>
      </c>
      <c r="C8" s="74">
        <v>43293</v>
      </c>
    </row>
    <row r="9" spans="1:3" ht="12.75">
      <c r="A9" s="58"/>
      <c r="B9" s="19" t="s">
        <v>422</v>
      </c>
      <c r="C9" s="74">
        <v>53258</v>
      </c>
    </row>
    <row r="10" spans="1:3" ht="12.75">
      <c r="A10" s="58"/>
      <c r="B10" s="15" t="s">
        <v>423</v>
      </c>
      <c r="C10" s="74">
        <v>55753</v>
      </c>
    </row>
    <row r="11" spans="1:3" ht="12.75">
      <c r="A11" s="58"/>
      <c r="B11" s="15" t="s">
        <v>424</v>
      </c>
      <c r="C11" s="74">
        <v>56212</v>
      </c>
    </row>
    <row r="12" spans="1:3" ht="12.75">
      <c r="A12" s="58"/>
      <c r="B12" s="15" t="s">
        <v>425</v>
      </c>
      <c r="C12" s="74">
        <v>58618</v>
      </c>
    </row>
    <row r="13" spans="1:3" ht="12.75">
      <c r="A13" s="22"/>
      <c r="B13" s="15" t="s">
        <v>426</v>
      </c>
      <c r="C13" s="74">
        <v>58158</v>
      </c>
    </row>
    <row r="14" spans="1:3" ht="12.75">
      <c r="A14" s="22"/>
      <c r="B14" s="15" t="s">
        <v>427</v>
      </c>
      <c r="C14" s="74">
        <v>61160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C60"/>
  <sheetViews>
    <sheetView workbookViewId="0" topLeftCell="A1">
      <selection activeCell="A35" sqref="A35"/>
    </sheetView>
  </sheetViews>
  <sheetFormatPr defaultColWidth="9.140625" defaultRowHeight="12.75"/>
  <cols>
    <col min="1" max="1" width="20.421875" style="182" customWidth="1"/>
    <col min="2" max="2" width="38.57421875" style="179" customWidth="1"/>
    <col min="3" max="3" width="15.140625" style="180" customWidth="1"/>
    <col min="4" max="16384" width="9.140625" style="181" customWidth="1"/>
  </cols>
  <sheetData>
    <row r="1" spans="1:3" s="225" customFormat="1" ht="11.25">
      <c r="A1" s="192" t="s">
        <v>2150</v>
      </c>
      <c r="B1" s="223"/>
      <c r="C1" s="224"/>
    </row>
    <row r="2" spans="1:3" s="225" customFormat="1" ht="11.25">
      <c r="A2" s="192"/>
      <c r="B2" s="223"/>
      <c r="C2" s="224"/>
    </row>
    <row r="3" spans="1:3" ht="12.75">
      <c r="A3" s="181" t="s">
        <v>1244</v>
      </c>
      <c r="B3" s="181"/>
      <c r="C3" s="218"/>
    </row>
    <row r="4" spans="1:3" s="183" customFormat="1" ht="12.75">
      <c r="A4" s="183" t="s">
        <v>2300</v>
      </c>
      <c r="B4" s="183" t="s">
        <v>2298</v>
      </c>
      <c r="C4" s="219" t="s">
        <v>2299</v>
      </c>
    </row>
    <row r="6" spans="1:3" ht="12.75">
      <c r="A6" s="138" t="s">
        <v>1885</v>
      </c>
      <c r="B6" s="115"/>
      <c r="C6" s="87"/>
    </row>
    <row r="7" spans="1:3" ht="12.75">
      <c r="A7" s="138"/>
      <c r="B7" s="115" t="s">
        <v>428</v>
      </c>
      <c r="C7" s="87">
        <v>40165</v>
      </c>
    </row>
    <row r="8" spans="1:3" ht="12.75">
      <c r="A8" s="138"/>
      <c r="B8" s="115" t="s">
        <v>429</v>
      </c>
      <c r="C8" s="87">
        <v>46065</v>
      </c>
    </row>
    <row r="9" spans="1:3" ht="12.75">
      <c r="A9" s="138"/>
      <c r="B9" s="115" t="s">
        <v>430</v>
      </c>
      <c r="C9" s="87">
        <v>47465</v>
      </c>
    </row>
    <row r="10" spans="1:3" ht="12.75">
      <c r="A10" s="138"/>
      <c r="B10" s="115" t="s">
        <v>431</v>
      </c>
      <c r="C10" s="87">
        <v>40165</v>
      </c>
    </row>
    <row r="11" spans="1:3" ht="12.75">
      <c r="A11" s="138"/>
      <c r="B11" s="115" t="s">
        <v>432</v>
      </c>
      <c r="C11" s="87">
        <v>46065</v>
      </c>
    </row>
    <row r="12" spans="1:3" ht="12.75">
      <c r="A12" s="138"/>
      <c r="B12" s="115" t="s">
        <v>433</v>
      </c>
      <c r="C12" s="87">
        <v>47465</v>
      </c>
    </row>
    <row r="13" spans="1:3" ht="12.75">
      <c r="A13" s="138"/>
      <c r="B13" s="115" t="s">
        <v>434</v>
      </c>
      <c r="C13" s="87">
        <v>46965</v>
      </c>
    </row>
    <row r="14" spans="1:3" ht="12.75">
      <c r="A14" s="138"/>
      <c r="B14" s="115" t="s">
        <v>435</v>
      </c>
      <c r="C14" s="87">
        <v>52165</v>
      </c>
    </row>
    <row r="15" spans="1:3" ht="12.75">
      <c r="A15" s="138"/>
      <c r="B15" s="115" t="s">
        <v>436</v>
      </c>
      <c r="C15" s="87">
        <v>54265</v>
      </c>
    </row>
    <row r="16" spans="1:3" ht="12.75">
      <c r="A16" s="138"/>
      <c r="B16" s="115" t="s">
        <v>437</v>
      </c>
      <c r="C16" s="87">
        <v>55265</v>
      </c>
    </row>
    <row r="17" spans="1:3" ht="12.75">
      <c r="A17" s="138"/>
      <c r="B17" s="115" t="s">
        <v>438</v>
      </c>
      <c r="C17" s="87">
        <v>57465</v>
      </c>
    </row>
    <row r="18" spans="1:3" ht="12.75">
      <c r="A18" s="138"/>
      <c r="B18" s="115"/>
      <c r="C18" s="87"/>
    </row>
    <row r="19" ht="12.75">
      <c r="A19" s="138" t="s">
        <v>1886</v>
      </c>
    </row>
    <row r="20" spans="1:3" ht="12.75">
      <c r="A20" s="138"/>
      <c r="B20" s="115" t="s">
        <v>428</v>
      </c>
      <c r="C20" s="87">
        <v>43265</v>
      </c>
    </row>
    <row r="21" spans="1:3" ht="12.75">
      <c r="A21" s="138"/>
      <c r="B21" s="115" t="s">
        <v>429</v>
      </c>
      <c r="C21" s="87">
        <v>48965</v>
      </c>
    </row>
    <row r="22" spans="1:3" ht="12.75">
      <c r="A22" s="138"/>
      <c r="B22" s="115" t="s">
        <v>430</v>
      </c>
      <c r="C22" s="87">
        <v>50365</v>
      </c>
    </row>
    <row r="23" spans="1:3" ht="12.75">
      <c r="A23" s="138"/>
      <c r="B23" s="115" t="s">
        <v>431</v>
      </c>
      <c r="C23" s="87">
        <v>43265</v>
      </c>
    </row>
    <row r="24" spans="1:3" ht="12.75">
      <c r="A24" s="138"/>
      <c r="B24" s="115" t="s">
        <v>432</v>
      </c>
      <c r="C24" s="87">
        <v>48965</v>
      </c>
    </row>
    <row r="25" spans="1:3" ht="12.75">
      <c r="A25" s="138"/>
      <c r="B25" s="115" t="s">
        <v>433</v>
      </c>
      <c r="C25" s="87">
        <v>50365</v>
      </c>
    </row>
    <row r="26" spans="1:3" ht="12.75">
      <c r="A26" s="138"/>
      <c r="B26" s="115" t="s">
        <v>434</v>
      </c>
      <c r="C26" s="87">
        <v>50070</v>
      </c>
    </row>
    <row r="27" spans="1:3" ht="12.75">
      <c r="A27" s="138"/>
      <c r="B27" s="115" t="s">
        <v>435</v>
      </c>
      <c r="C27" s="87">
        <v>55065</v>
      </c>
    </row>
    <row r="28" spans="1:3" ht="12.75">
      <c r="A28" s="138"/>
      <c r="B28" s="115" t="s">
        <v>436</v>
      </c>
      <c r="C28" s="87">
        <v>57165</v>
      </c>
    </row>
    <row r="29" spans="1:3" ht="12.75">
      <c r="A29" s="138"/>
      <c r="B29" s="115" t="s">
        <v>437</v>
      </c>
      <c r="C29" s="87">
        <v>58265</v>
      </c>
    </row>
    <row r="30" spans="1:3" ht="12.75">
      <c r="A30" s="138"/>
      <c r="B30" s="115" t="s">
        <v>438</v>
      </c>
      <c r="C30" s="87">
        <v>60365</v>
      </c>
    </row>
    <row r="31" spans="1:3" ht="12.75">
      <c r="A31" s="138"/>
      <c r="B31" s="115"/>
      <c r="C31" s="87"/>
    </row>
    <row r="32" spans="1:3" ht="12.75">
      <c r="A32" s="138" t="s">
        <v>439</v>
      </c>
      <c r="B32" s="115"/>
      <c r="C32" s="87"/>
    </row>
    <row r="33" spans="1:3" ht="12.75">
      <c r="A33" s="138"/>
      <c r="B33" s="115" t="s">
        <v>434</v>
      </c>
      <c r="C33" s="116">
        <v>54865</v>
      </c>
    </row>
    <row r="34" spans="1:3" ht="12.75">
      <c r="A34" s="138"/>
      <c r="B34" s="115" t="s">
        <v>435</v>
      </c>
      <c r="C34" s="116">
        <v>63765</v>
      </c>
    </row>
    <row r="35" spans="1:3" ht="12.75">
      <c r="A35" s="138"/>
      <c r="B35" s="115" t="s">
        <v>436</v>
      </c>
      <c r="C35" s="116">
        <v>63765</v>
      </c>
    </row>
    <row r="36" spans="1:3" ht="12.75">
      <c r="A36" s="138"/>
      <c r="B36" s="184" t="s">
        <v>1436</v>
      </c>
      <c r="C36" s="45">
        <v>57865</v>
      </c>
    </row>
    <row r="37" spans="1:3" ht="12.75">
      <c r="A37" s="138"/>
      <c r="B37" s="184" t="s">
        <v>1437</v>
      </c>
      <c r="C37" s="45">
        <v>66765</v>
      </c>
    </row>
    <row r="38" spans="1:3" ht="12.75">
      <c r="A38" s="138"/>
      <c r="B38" s="184" t="s">
        <v>1438</v>
      </c>
      <c r="C38" s="45">
        <v>66765</v>
      </c>
    </row>
    <row r="39" spans="1:3" ht="12.75">
      <c r="A39" s="138"/>
      <c r="B39" s="115" t="s">
        <v>437</v>
      </c>
      <c r="C39" s="116">
        <v>68465</v>
      </c>
    </row>
    <row r="40" spans="1:3" ht="12.75">
      <c r="A40" s="138"/>
      <c r="B40" s="115" t="s">
        <v>438</v>
      </c>
      <c r="C40" s="116">
        <v>68465</v>
      </c>
    </row>
    <row r="41" spans="1:3" ht="12.75">
      <c r="A41" s="138"/>
      <c r="B41" s="185" t="s">
        <v>440</v>
      </c>
      <c r="C41" s="45">
        <v>79165</v>
      </c>
    </row>
    <row r="42" spans="1:3" ht="12.75">
      <c r="A42" s="138"/>
      <c r="B42" s="185" t="s">
        <v>441</v>
      </c>
      <c r="C42" s="45">
        <v>104865</v>
      </c>
    </row>
    <row r="43" spans="1:3" ht="12.75">
      <c r="A43" s="138"/>
      <c r="B43" s="185"/>
      <c r="C43" s="87"/>
    </row>
    <row r="44" spans="1:3" ht="12.75">
      <c r="A44" s="138" t="s">
        <v>442</v>
      </c>
      <c r="B44" s="185"/>
      <c r="C44" s="87"/>
    </row>
    <row r="45" spans="1:3" ht="12.75">
      <c r="A45" s="138"/>
      <c r="B45" s="185" t="s">
        <v>443</v>
      </c>
      <c r="C45" s="33">
        <v>81365</v>
      </c>
    </row>
    <row r="46" spans="1:3" ht="12.75">
      <c r="A46" s="138"/>
      <c r="B46" s="185" t="s">
        <v>444</v>
      </c>
      <c r="C46" s="33">
        <v>88365</v>
      </c>
    </row>
    <row r="47" spans="1:3" ht="12.75">
      <c r="A47" s="138"/>
      <c r="B47" s="185" t="s">
        <v>445</v>
      </c>
      <c r="C47" s="33">
        <v>91145</v>
      </c>
    </row>
    <row r="48" spans="1:3" ht="12.75">
      <c r="A48" s="138"/>
      <c r="B48" s="185" t="s">
        <v>1863</v>
      </c>
      <c r="C48" s="33">
        <v>100759</v>
      </c>
    </row>
    <row r="49" spans="1:3" ht="12.75">
      <c r="A49" s="138"/>
      <c r="B49" s="115" t="s">
        <v>446</v>
      </c>
      <c r="C49" s="33">
        <v>104295</v>
      </c>
    </row>
    <row r="50" spans="1:3" ht="12.75">
      <c r="A50" s="138"/>
      <c r="B50" s="115" t="s">
        <v>1864</v>
      </c>
      <c r="C50" s="33">
        <v>113908</v>
      </c>
    </row>
    <row r="51" spans="1:3" ht="12.75">
      <c r="A51" s="138"/>
      <c r="B51" s="115" t="s">
        <v>447</v>
      </c>
      <c r="C51" s="33">
        <v>111865</v>
      </c>
    </row>
    <row r="52" spans="1:3" ht="12.75">
      <c r="A52" s="138"/>
      <c r="B52" s="115" t="s">
        <v>1865</v>
      </c>
      <c r="C52" s="33">
        <v>121486</v>
      </c>
    </row>
    <row r="53" spans="1:3" ht="12.75">
      <c r="A53" s="138"/>
      <c r="B53" s="185" t="s">
        <v>503</v>
      </c>
      <c r="C53" s="33">
        <v>130317</v>
      </c>
    </row>
    <row r="54" spans="1:3" ht="12.75">
      <c r="A54" s="138"/>
      <c r="B54" s="115" t="s">
        <v>504</v>
      </c>
      <c r="C54" s="33">
        <v>151478</v>
      </c>
    </row>
    <row r="55" spans="1:3" ht="12.75">
      <c r="A55" s="138"/>
      <c r="B55" s="115"/>
      <c r="C55" s="87"/>
    </row>
    <row r="56" spans="1:3" ht="12.75">
      <c r="A56" s="138" t="s">
        <v>505</v>
      </c>
      <c r="B56" s="115"/>
      <c r="C56" s="87"/>
    </row>
    <row r="57" spans="1:3" ht="12.75">
      <c r="A57" s="138"/>
      <c r="B57" s="115" t="s">
        <v>506</v>
      </c>
      <c r="C57" s="87">
        <v>100765</v>
      </c>
    </row>
    <row r="58" spans="1:3" ht="12.75">
      <c r="A58" s="138"/>
      <c r="B58" s="115" t="s">
        <v>507</v>
      </c>
      <c r="C58" s="87">
        <v>114265</v>
      </c>
    </row>
    <row r="59" spans="1:3" ht="12.75">
      <c r="A59" s="138"/>
      <c r="B59" s="115" t="s">
        <v>508</v>
      </c>
      <c r="C59" s="87">
        <v>118565</v>
      </c>
    </row>
    <row r="60" spans="1:3" ht="12.75">
      <c r="A60" s="138"/>
      <c r="B60" s="115" t="s">
        <v>509</v>
      </c>
      <c r="C60" s="87">
        <v>132265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6"/>
  <dimension ref="A1:C40"/>
  <sheetViews>
    <sheetView workbookViewId="0" topLeftCell="A1">
      <selection activeCell="A35" sqref="A35"/>
    </sheetView>
  </sheetViews>
  <sheetFormatPr defaultColWidth="9.140625" defaultRowHeight="12.75"/>
  <cols>
    <col min="1" max="1" width="20.421875" style="2" customWidth="1"/>
    <col min="2" max="2" width="38.57421875" style="5" customWidth="1"/>
    <col min="3" max="3" width="15.140625" style="86" customWidth="1"/>
    <col min="4" max="16384" width="9.140625" style="6" customWidth="1"/>
  </cols>
  <sheetData>
    <row r="1" ht="12.75">
      <c r="A1" s="192" t="s">
        <v>2150</v>
      </c>
    </row>
    <row r="2" ht="12.75">
      <c r="A2" s="192"/>
    </row>
    <row r="3" spans="1:3" s="1" customFormat="1" ht="12.75">
      <c r="A3" s="5" t="s">
        <v>1244</v>
      </c>
      <c r="B3" s="2"/>
      <c r="C3" s="86"/>
    </row>
    <row r="4" spans="1:3" s="1" customFormat="1" ht="12.75">
      <c r="A4" s="2" t="s">
        <v>2300</v>
      </c>
      <c r="B4" s="2" t="s">
        <v>2298</v>
      </c>
      <c r="C4" s="79" t="s">
        <v>2299</v>
      </c>
    </row>
    <row r="6" spans="1:3" ht="12.75">
      <c r="A6" s="24" t="s">
        <v>510</v>
      </c>
      <c r="B6" s="8"/>
      <c r="C6" s="45"/>
    </row>
    <row r="7" spans="1:3" ht="12.75">
      <c r="A7" s="24"/>
      <c r="B7" s="25" t="s">
        <v>909</v>
      </c>
      <c r="C7" s="49">
        <v>39995</v>
      </c>
    </row>
    <row r="8" spans="1:3" ht="12.75">
      <c r="A8" s="24"/>
      <c r="B8" s="25" t="s">
        <v>910</v>
      </c>
      <c r="C8" s="49">
        <v>43750</v>
      </c>
    </row>
    <row r="9" spans="1:3" ht="12.75">
      <c r="A9" s="24"/>
      <c r="B9" s="25" t="s">
        <v>911</v>
      </c>
      <c r="C9" s="49">
        <v>45750</v>
      </c>
    </row>
    <row r="10" spans="1:3" ht="12.75">
      <c r="A10" s="24"/>
      <c r="B10" s="25" t="s">
        <v>912</v>
      </c>
      <c r="C10" s="49">
        <v>47995</v>
      </c>
    </row>
    <row r="11" spans="1:3" ht="12.75">
      <c r="A11" s="24"/>
      <c r="B11" s="25" t="s">
        <v>511</v>
      </c>
      <c r="C11" s="49">
        <v>46998</v>
      </c>
    </row>
    <row r="12" spans="1:3" ht="12.75">
      <c r="A12" s="24"/>
      <c r="B12" s="25"/>
      <c r="C12" s="49"/>
    </row>
    <row r="13" spans="1:3" ht="12.75">
      <c r="A13" s="24" t="s">
        <v>607</v>
      </c>
      <c r="B13" s="7"/>
      <c r="C13" s="74"/>
    </row>
    <row r="14" spans="1:3" ht="12.75">
      <c r="A14" s="24"/>
      <c r="B14" s="25" t="s">
        <v>608</v>
      </c>
      <c r="C14" s="49">
        <v>65750</v>
      </c>
    </row>
    <row r="15" spans="1:3" ht="12.75">
      <c r="A15" s="24"/>
      <c r="B15" s="25" t="s">
        <v>609</v>
      </c>
      <c r="C15" s="49">
        <v>71750</v>
      </c>
    </row>
    <row r="16" spans="1:3" ht="12.75">
      <c r="A16" s="58"/>
      <c r="B16" s="13" t="s">
        <v>45</v>
      </c>
      <c r="C16" s="49">
        <v>67500</v>
      </c>
    </row>
    <row r="17" spans="1:3" ht="12.75">
      <c r="A17" s="58"/>
      <c r="B17" s="13" t="s">
        <v>2190</v>
      </c>
      <c r="C17" s="49">
        <v>64999</v>
      </c>
    </row>
    <row r="18" spans="1:3" ht="12.75">
      <c r="A18" s="58"/>
      <c r="B18" s="13" t="s">
        <v>2191</v>
      </c>
      <c r="C18" s="49">
        <v>64999</v>
      </c>
    </row>
    <row r="19" spans="1:3" ht="12.75">
      <c r="A19" s="58"/>
      <c r="B19" s="13"/>
      <c r="C19" s="49"/>
    </row>
    <row r="20" spans="1:3" ht="12.75">
      <c r="A20" s="58"/>
      <c r="B20" s="13"/>
      <c r="C20" s="49"/>
    </row>
    <row r="21" spans="1:3" ht="12.75">
      <c r="A21" s="22"/>
      <c r="B21" s="23"/>
      <c r="C21" s="45"/>
    </row>
    <row r="22" spans="1:3" ht="12.75">
      <c r="A22" s="22"/>
      <c r="B22" s="23"/>
      <c r="C22" s="45"/>
    </row>
    <row r="23" spans="1:3" ht="12.75">
      <c r="A23" s="22"/>
      <c r="B23" s="23"/>
      <c r="C23" s="45"/>
    </row>
    <row r="24" spans="1:3" ht="12.75">
      <c r="A24" s="22"/>
      <c r="B24" s="23"/>
      <c r="C24" s="45"/>
    </row>
    <row r="25" spans="1:3" ht="12.75">
      <c r="A25" s="22"/>
      <c r="B25" s="23"/>
      <c r="C25" s="45"/>
    </row>
    <row r="26" spans="1:3" ht="12.75">
      <c r="A26" s="22"/>
      <c r="B26" s="23"/>
      <c r="C26" s="45"/>
    </row>
    <row r="27" spans="1:3" ht="12.75">
      <c r="A27" s="22"/>
      <c r="B27" s="23"/>
      <c r="C27" s="45"/>
    </row>
    <row r="28" spans="1:3" ht="12.75">
      <c r="A28" s="22"/>
      <c r="B28" s="23"/>
      <c r="C28" s="74"/>
    </row>
    <row r="29" spans="1:3" ht="12.75">
      <c r="A29" s="22"/>
      <c r="B29" s="23"/>
      <c r="C29" s="74"/>
    </row>
    <row r="30" spans="1:3" ht="12.75">
      <c r="A30" s="22"/>
      <c r="B30" s="20"/>
      <c r="C30" s="74"/>
    </row>
    <row r="31" spans="1:3" ht="12.75">
      <c r="A31" s="22"/>
      <c r="B31" s="20"/>
      <c r="C31" s="74"/>
    </row>
    <row r="32" spans="1:3" ht="12.75">
      <c r="A32" s="22"/>
      <c r="B32" s="20"/>
      <c r="C32" s="45"/>
    </row>
    <row r="33" spans="1:3" ht="12.75">
      <c r="A33" s="22"/>
      <c r="B33" s="23"/>
      <c r="C33" s="45"/>
    </row>
    <row r="34" spans="1:3" ht="12.75">
      <c r="A34" s="22"/>
      <c r="B34" s="20"/>
      <c r="C34" s="74"/>
    </row>
    <row r="35" spans="1:3" ht="12.75">
      <c r="A35" s="22"/>
      <c r="B35" s="20"/>
      <c r="C35" s="74"/>
    </row>
    <row r="36" spans="1:3" ht="12.75">
      <c r="A36" s="22"/>
      <c r="B36" s="20"/>
      <c r="C36" s="74"/>
    </row>
    <row r="37" spans="1:3" ht="12.75">
      <c r="A37" s="22"/>
      <c r="B37" s="20"/>
      <c r="C37" s="74"/>
    </row>
    <row r="38" spans="1:3" ht="12.75">
      <c r="A38" s="58"/>
      <c r="B38" s="13"/>
      <c r="C38" s="45"/>
    </row>
    <row r="39" spans="1:3" ht="12.75">
      <c r="A39" s="58"/>
      <c r="B39" s="13"/>
      <c r="C39" s="45"/>
    </row>
    <row r="40" spans="1:3" ht="12.75">
      <c r="A40" s="58"/>
      <c r="B40" s="13"/>
      <c r="C40" s="45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D53"/>
  <sheetViews>
    <sheetView workbookViewId="0" topLeftCell="A1">
      <selection activeCell="A35" sqref="A35"/>
    </sheetView>
  </sheetViews>
  <sheetFormatPr defaultColWidth="9.140625" defaultRowHeight="12.75"/>
  <cols>
    <col min="1" max="1" width="18.7109375" style="101" customWidth="1"/>
    <col min="2" max="2" width="39.8515625" style="30" bestFit="1" customWidth="1"/>
    <col min="3" max="3" width="10.8515625" style="33" bestFit="1" customWidth="1"/>
    <col min="4" max="16384" width="9.140625" style="30" customWidth="1"/>
  </cols>
  <sheetData>
    <row r="1" ht="12.75">
      <c r="A1" s="192" t="s">
        <v>2150</v>
      </c>
    </row>
    <row r="2" ht="12.75">
      <c r="A2" s="192"/>
    </row>
    <row r="3" spans="1:3" s="1" customFormat="1" ht="12.75">
      <c r="A3" s="228" t="s">
        <v>1244</v>
      </c>
      <c r="B3" s="2"/>
      <c r="C3" s="86"/>
    </row>
    <row r="4" spans="1:3" s="1" customFormat="1" ht="12.75">
      <c r="A4" s="2" t="s">
        <v>2300</v>
      </c>
      <c r="B4" s="2" t="s">
        <v>2298</v>
      </c>
      <c r="C4" s="79" t="s">
        <v>2299</v>
      </c>
    </row>
    <row r="5" spans="1:3" s="1" customFormat="1" ht="12.75">
      <c r="A5" s="98"/>
      <c r="B5" s="2"/>
      <c r="C5" s="79"/>
    </row>
    <row r="6" spans="1:3" s="1" customFormat="1" ht="12.75">
      <c r="A6" s="98" t="s">
        <v>1614</v>
      </c>
      <c r="C6" s="163"/>
    </row>
    <row r="7" spans="1:3" s="1" customFormat="1" ht="12.75">
      <c r="A7" s="98"/>
      <c r="B7" s="127">
        <v>1</v>
      </c>
      <c r="C7" s="86">
        <v>11495</v>
      </c>
    </row>
    <row r="8" spans="1:3" s="1" customFormat="1" ht="12.75">
      <c r="A8" s="98"/>
      <c r="B8" s="127">
        <v>1.1</v>
      </c>
      <c r="C8" s="86">
        <v>13995</v>
      </c>
    </row>
    <row r="9" spans="1:3" s="1" customFormat="1" ht="12.75">
      <c r="A9" s="98"/>
      <c r="B9" s="127" t="s">
        <v>490</v>
      </c>
      <c r="C9" s="86">
        <v>13995</v>
      </c>
    </row>
    <row r="10" spans="1:3" s="1" customFormat="1" ht="12.75">
      <c r="A10" s="98"/>
      <c r="B10" s="2"/>
      <c r="C10" s="79"/>
    </row>
    <row r="11" spans="1:4" ht="12.75">
      <c r="A11" s="99" t="s">
        <v>491</v>
      </c>
      <c r="B11" s="97"/>
      <c r="C11" s="107"/>
      <c r="D11" s="96"/>
    </row>
    <row r="12" spans="1:4" ht="12.75">
      <c r="A12" s="99"/>
      <c r="B12" s="97" t="s">
        <v>492</v>
      </c>
      <c r="C12" s="107">
        <v>21995</v>
      </c>
      <c r="D12" s="96"/>
    </row>
    <row r="13" spans="1:4" ht="12.75">
      <c r="A13" s="99"/>
      <c r="B13" s="97"/>
      <c r="C13" s="107"/>
      <c r="D13" s="96"/>
    </row>
    <row r="14" spans="1:4" ht="12.75">
      <c r="A14" s="99" t="s">
        <v>355</v>
      </c>
      <c r="D14" s="96"/>
    </row>
    <row r="15" spans="1:4" ht="12.75">
      <c r="A15" s="99"/>
      <c r="B15" s="97" t="s">
        <v>356</v>
      </c>
      <c r="C15" s="107">
        <v>18995</v>
      </c>
      <c r="D15" s="96"/>
    </row>
    <row r="16" spans="1:4" ht="12.75">
      <c r="A16" s="99"/>
      <c r="B16" s="97" t="s">
        <v>1583</v>
      </c>
      <c r="C16" s="107">
        <v>19495</v>
      </c>
      <c r="D16" s="96"/>
    </row>
    <row r="17" spans="1:4" ht="12.75">
      <c r="A17" s="99"/>
      <c r="B17" s="97" t="s">
        <v>493</v>
      </c>
      <c r="C17" s="107">
        <v>20795</v>
      </c>
      <c r="D17" s="96"/>
    </row>
    <row r="18" spans="1:4" ht="12.75">
      <c r="A18" s="99"/>
      <c r="B18" s="97" t="s">
        <v>8</v>
      </c>
      <c r="C18" s="107">
        <v>21500</v>
      </c>
      <c r="D18" s="96"/>
    </row>
    <row r="19" spans="1:4" ht="12.75">
      <c r="A19" s="99"/>
      <c r="B19" s="97" t="s">
        <v>9</v>
      </c>
      <c r="C19" s="107">
        <v>21500</v>
      </c>
      <c r="D19" s="96"/>
    </row>
    <row r="20" spans="1:4" ht="12.75">
      <c r="A20" s="99"/>
      <c r="B20" s="97"/>
      <c r="C20" s="107"/>
      <c r="D20" s="96"/>
    </row>
    <row r="21" spans="1:4" ht="12.75">
      <c r="A21" s="100" t="s">
        <v>65</v>
      </c>
      <c r="D21" s="96"/>
    </row>
    <row r="22" spans="1:4" ht="12.75">
      <c r="A22" s="99"/>
      <c r="B22" s="97" t="s">
        <v>1584</v>
      </c>
      <c r="C22" s="107">
        <v>21995</v>
      </c>
      <c r="D22" s="96"/>
    </row>
    <row r="23" spans="1:4" ht="12.75">
      <c r="A23" s="99"/>
      <c r="B23" s="97" t="s">
        <v>494</v>
      </c>
      <c r="C23" s="107">
        <v>23995</v>
      </c>
      <c r="D23" s="96"/>
    </row>
    <row r="24" spans="1:4" ht="12.75">
      <c r="A24" s="99"/>
      <c r="B24" s="97"/>
      <c r="C24" s="107"/>
      <c r="D24" s="96"/>
    </row>
    <row r="25" spans="1:4" ht="12.75">
      <c r="A25" s="100" t="s">
        <v>81</v>
      </c>
      <c r="C25" s="107"/>
      <c r="D25" s="96"/>
    </row>
    <row r="26" spans="1:4" ht="12.75">
      <c r="A26" s="100"/>
      <c r="B26" s="30" t="s">
        <v>1585</v>
      </c>
      <c r="C26" s="107">
        <v>27995</v>
      </c>
      <c r="D26" s="96"/>
    </row>
    <row r="27" spans="1:4" ht="12.75">
      <c r="A27" s="99"/>
      <c r="B27" s="97" t="s">
        <v>982</v>
      </c>
      <c r="C27" s="107">
        <v>31795</v>
      </c>
      <c r="D27" s="96"/>
    </row>
    <row r="28" spans="1:4" ht="12.75">
      <c r="A28" s="99"/>
      <c r="B28" s="97" t="s">
        <v>983</v>
      </c>
      <c r="C28" s="107">
        <v>33595</v>
      </c>
      <c r="D28" s="96"/>
    </row>
    <row r="29" spans="1:4" ht="12.75">
      <c r="A29" s="99"/>
      <c r="B29" s="97" t="s">
        <v>984</v>
      </c>
      <c r="C29" s="107">
        <v>33995</v>
      </c>
      <c r="D29" s="96"/>
    </row>
    <row r="30" spans="1:4" ht="12.75">
      <c r="A30" s="99"/>
      <c r="B30" s="97" t="s">
        <v>985</v>
      </c>
      <c r="C30" s="107">
        <v>35495</v>
      </c>
      <c r="D30" s="96"/>
    </row>
    <row r="31" spans="1:4" ht="12.75">
      <c r="A31" s="99"/>
      <c r="B31" s="97" t="s">
        <v>66</v>
      </c>
      <c r="C31" s="107">
        <v>37495</v>
      </c>
      <c r="D31" s="96"/>
    </row>
    <row r="32" spans="1:4" ht="12.75">
      <c r="A32" s="99"/>
      <c r="B32" s="97" t="s">
        <v>67</v>
      </c>
      <c r="C32" s="107">
        <v>39495</v>
      </c>
      <c r="D32" s="96"/>
    </row>
    <row r="33" spans="1:4" ht="12.75">
      <c r="A33" s="99"/>
      <c r="B33" s="97"/>
      <c r="C33" s="107"/>
      <c r="D33" s="96"/>
    </row>
    <row r="34" spans="1:4" ht="12.75">
      <c r="A34" s="99" t="s">
        <v>495</v>
      </c>
      <c r="B34" s="97"/>
      <c r="C34" s="107"/>
      <c r="D34" s="96"/>
    </row>
    <row r="35" spans="1:4" ht="12.75">
      <c r="A35" s="99"/>
      <c r="B35" s="97" t="s">
        <v>496</v>
      </c>
      <c r="C35" s="107">
        <v>34995</v>
      </c>
      <c r="D35" s="96"/>
    </row>
    <row r="36" spans="1:4" ht="12.75">
      <c r="A36" s="99"/>
      <c r="B36" s="97" t="s">
        <v>986</v>
      </c>
      <c r="C36" s="107">
        <v>37995</v>
      </c>
      <c r="D36" s="96"/>
    </row>
    <row r="37" spans="1:4" ht="12.75">
      <c r="A37" s="99"/>
      <c r="B37" s="97" t="s">
        <v>987</v>
      </c>
      <c r="C37" s="107">
        <v>39795</v>
      </c>
      <c r="D37" s="96"/>
    </row>
    <row r="38" spans="1:4" ht="12.75">
      <c r="A38" s="100" t="s">
        <v>82</v>
      </c>
      <c r="C38" s="107"/>
      <c r="D38" s="96"/>
    </row>
    <row r="39" spans="1:4" ht="12.75">
      <c r="A39" s="99"/>
      <c r="B39" s="97" t="s">
        <v>68</v>
      </c>
      <c r="C39" s="107">
        <v>38995</v>
      </c>
      <c r="D39" s="96"/>
    </row>
    <row r="40" spans="1:4" ht="12.75">
      <c r="A40" s="99"/>
      <c r="B40" s="97" t="s">
        <v>497</v>
      </c>
      <c r="C40" s="107">
        <v>40795</v>
      </c>
      <c r="D40" s="96"/>
    </row>
    <row r="41" spans="1:4" ht="12.75">
      <c r="A41" s="99"/>
      <c r="B41" s="97" t="s">
        <v>69</v>
      </c>
      <c r="C41" s="107">
        <v>43795</v>
      </c>
      <c r="D41" s="96"/>
    </row>
    <row r="42" spans="1:4" ht="12.75">
      <c r="A42" s="99"/>
      <c r="B42" s="97" t="s">
        <v>498</v>
      </c>
      <c r="C42" s="107">
        <v>45795</v>
      </c>
      <c r="D42" s="96"/>
    </row>
    <row r="43" spans="1:4" ht="12.75">
      <c r="A43" s="99"/>
      <c r="B43" s="96"/>
      <c r="C43" s="141"/>
      <c r="D43" s="96"/>
    </row>
    <row r="44" spans="1:4" ht="12.75">
      <c r="A44" s="99" t="s">
        <v>1586</v>
      </c>
      <c r="B44" s="97"/>
      <c r="C44" s="141"/>
      <c r="D44" s="96"/>
    </row>
    <row r="45" spans="1:4" ht="12.75">
      <c r="A45" s="99"/>
      <c r="B45" s="97" t="s">
        <v>1530</v>
      </c>
      <c r="C45" s="141">
        <v>32000</v>
      </c>
      <c r="D45" s="96"/>
    </row>
    <row r="46" spans="1:4" ht="12.75">
      <c r="A46" s="99"/>
      <c r="B46" s="97" t="s">
        <v>499</v>
      </c>
      <c r="C46" s="141">
        <v>33500</v>
      </c>
      <c r="D46" s="96"/>
    </row>
    <row r="47" spans="1:4" ht="12.75">
      <c r="A47" s="99"/>
      <c r="B47" s="97" t="s">
        <v>10</v>
      </c>
      <c r="C47" s="141">
        <v>35500</v>
      </c>
      <c r="D47" s="96"/>
    </row>
    <row r="48" spans="1:4" ht="12.75">
      <c r="A48" s="99"/>
      <c r="B48" s="97" t="s">
        <v>500</v>
      </c>
      <c r="C48" s="141">
        <v>37000</v>
      </c>
      <c r="D48" s="96"/>
    </row>
    <row r="49" spans="1:4" ht="12.75">
      <c r="A49" s="99"/>
      <c r="B49" s="97"/>
      <c r="C49" s="141"/>
      <c r="D49" s="96"/>
    </row>
    <row r="50" spans="1:4" ht="12.75">
      <c r="A50" s="99"/>
      <c r="B50" s="97"/>
      <c r="C50" s="141"/>
      <c r="D50" s="96"/>
    </row>
    <row r="51" spans="1:4" ht="12.75">
      <c r="A51" s="99" t="s">
        <v>1647</v>
      </c>
      <c r="B51" s="97" t="s">
        <v>357</v>
      </c>
      <c r="C51" s="141">
        <v>250</v>
      </c>
      <c r="D51" s="96"/>
    </row>
    <row r="52" spans="2:3" ht="12.75">
      <c r="B52" s="30" t="s">
        <v>358</v>
      </c>
      <c r="C52" s="33">
        <v>350</v>
      </c>
    </row>
    <row r="53" spans="2:3" ht="12.75">
      <c r="B53" s="30" t="s">
        <v>501</v>
      </c>
      <c r="C53" s="33">
        <v>500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E57"/>
  <sheetViews>
    <sheetView workbookViewId="0" topLeftCell="A1">
      <selection activeCell="A35" sqref="A35"/>
    </sheetView>
  </sheetViews>
  <sheetFormatPr defaultColWidth="9.140625" defaultRowHeight="12.75"/>
  <cols>
    <col min="1" max="1" width="21.28125" style="2" customWidth="1"/>
    <col min="2" max="2" width="38.57421875" style="5" customWidth="1"/>
    <col min="3" max="3" width="15.140625" style="86" customWidth="1"/>
    <col min="4" max="16384" width="9.140625" style="6" customWidth="1"/>
  </cols>
  <sheetData>
    <row r="1" spans="1:3" s="195" customFormat="1" ht="11.25">
      <c r="A1" s="192" t="s">
        <v>2150</v>
      </c>
      <c r="B1" s="193"/>
      <c r="C1" s="194"/>
    </row>
    <row r="2" spans="1:3" s="195" customFormat="1" ht="11.25">
      <c r="A2" s="192"/>
      <c r="B2" s="193"/>
      <c r="C2" s="194"/>
    </row>
    <row r="3" spans="1:3" s="1" customFormat="1" ht="12.75">
      <c r="A3" s="6" t="s">
        <v>1244</v>
      </c>
      <c r="C3" s="4"/>
    </row>
    <row r="4" spans="1:3" s="1" customFormat="1" ht="12.75">
      <c r="A4" s="1" t="s">
        <v>2300</v>
      </c>
      <c r="B4" s="1" t="s">
        <v>2298</v>
      </c>
      <c r="C4" s="163" t="s">
        <v>2299</v>
      </c>
    </row>
    <row r="5" spans="1:3" ht="12.75">
      <c r="A5" s="67"/>
      <c r="B5" s="27"/>
      <c r="C5" s="77"/>
    </row>
    <row r="6" spans="1:3" ht="12.75">
      <c r="A6" s="68" t="s">
        <v>610</v>
      </c>
      <c r="B6" s="26"/>
      <c r="C6" s="77"/>
    </row>
    <row r="7" spans="1:3" ht="12.75">
      <c r="A7" s="67"/>
      <c r="B7" s="27" t="s">
        <v>611</v>
      </c>
      <c r="C7" s="77">
        <v>26150</v>
      </c>
    </row>
    <row r="8" spans="1:3" ht="12.75">
      <c r="A8" s="67"/>
      <c r="B8" s="27" t="s">
        <v>612</v>
      </c>
      <c r="C8" s="77">
        <v>38580</v>
      </c>
    </row>
    <row r="9" spans="1:3" ht="12.75">
      <c r="A9" s="67"/>
      <c r="B9" s="27" t="s">
        <v>613</v>
      </c>
      <c r="C9" s="77">
        <v>28330</v>
      </c>
    </row>
    <row r="10" spans="1:3" ht="12.75">
      <c r="A10" s="67"/>
      <c r="B10" s="27" t="s">
        <v>614</v>
      </c>
      <c r="C10" s="77">
        <v>43840</v>
      </c>
    </row>
    <row r="11" spans="1:3" ht="12.75">
      <c r="A11" s="67"/>
      <c r="B11" s="29" t="s">
        <v>615</v>
      </c>
      <c r="C11" s="77">
        <v>41250</v>
      </c>
    </row>
    <row r="12" spans="1:3" ht="12.75">
      <c r="A12" s="67"/>
      <c r="B12" s="29" t="s">
        <v>616</v>
      </c>
      <c r="C12" s="77">
        <v>35320</v>
      </c>
    </row>
    <row r="13" spans="1:3" ht="12.75">
      <c r="A13" s="67"/>
      <c r="B13" s="29"/>
      <c r="C13" s="77"/>
    </row>
    <row r="14" spans="1:3" ht="12.75">
      <c r="A14" s="67" t="s">
        <v>617</v>
      </c>
      <c r="B14" s="28"/>
      <c r="C14" s="77"/>
    </row>
    <row r="15" spans="1:5" ht="12.75">
      <c r="A15" s="67"/>
      <c r="B15" s="26" t="s">
        <v>618</v>
      </c>
      <c r="C15" s="78">
        <v>30330</v>
      </c>
      <c r="E15" s="159"/>
    </row>
    <row r="16" spans="1:5" ht="12.75">
      <c r="A16" s="67"/>
      <c r="B16" s="26" t="s">
        <v>619</v>
      </c>
      <c r="C16" s="78">
        <v>32860</v>
      </c>
      <c r="E16" s="159"/>
    </row>
    <row r="17" spans="1:5" ht="12.75">
      <c r="A17" s="67"/>
      <c r="B17" s="26" t="s">
        <v>620</v>
      </c>
      <c r="C17" s="78">
        <v>35190</v>
      </c>
      <c r="E17" s="159"/>
    </row>
    <row r="18" spans="1:5" ht="12.75">
      <c r="A18" s="67"/>
      <c r="B18" s="26" t="s">
        <v>621</v>
      </c>
      <c r="C18" s="78">
        <v>33935</v>
      </c>
      <c r="E18" s="159"/>
    </row>
    <row r="19" spans="1:5" ht="12.75">
      <c r="A19" s="67"/>
      <c r="B19" s="26" t="s">
        <v>622</v>
      </c>
      <c r="C19" s="78">
        <v>36615</v>
      </c>
      <c r="E19" s="159"/>
    </row>
    <row r="20" spans="1:5" ht="12.75">
      <c r="A20" s="67"/>
      <c r="B20" s="26" t="s">
        <v>623</v>
      </c>
      <c r="C20" s="78">
        <v>39085</v>
      </c>
      <c r="E20" s="159"/>
    </row>
    <row r="21" spans="1:5" ht="12.75">
      <c r="A21" s="67"/>
      <c r="B21" s="26" t="s">
        <v>624</v>
      </c>
      <c r="C21" s="78">
        <v>39415</v>
      </c>
      <c r="E21" s="159"/>
    </row>
    <row r="22" spans="1:3" ht="12.75">
      <c r="A22" s="67"/>
      <c r="B22" s="26" t="s">
        <v>625</v>
      </c>
      <c r="C22" s="78">
        <v>32340</v>
      </c>
    </row>
    <row r="23" spans="1:3" ht="12.75">
      <c r="A23" s="67"/>
      <c r="B23" s="26" t="s">
        <v>626</v>
      </c>
      <c r="C23" s="78">
        <v>35230</v>
      </c>
    </row>
    <row r="24" spans="1:3" ht="12.75">
      <c r="A24" s="67"/>
      <c r="B24" s="26" t="s">
        <v>627</v>
      </c>
      <c r="C24" s="78">
        <v>37560</v>
      </c>
    </row>
    <row r="25" spans="1:3" ht="12.75">
      <c r="A25" s="67"/>
      <c r="B25" s="26" t="s">
        <v>628</v>
      </c>
      <c r="C25" s="78">
        <v>41790</v>
      </c>
    </row>
    <row r="26" spans="1:3" ht="12.75">
      <c r="A26" s="67"/>
      <c r="B26" s="26" t="s">
        <v>629</v>
      </c>
      <c r="C26" s="78">
        <v>36010</v>
      </c>
    </row>
    <row r="27" spans="1:3" ht="12.75">
      <c r="A27" s="67"/>
      <c r="B27" s="26" t="s">
        <v>630</v>
      </c>
      <c r="C27" s="78">
        <v>38680</v>
      </c>
    </row>
    <row r="28" spans="1:3" ht="12.75">
      <c r="A28" s="67"/>
      <c r="B28" s="26" t="s">
        <v>631</v>
      </c>
      <c r="C28" s="78">
        <v>41560</v>
      </c>
    </row>
    <row r="29" spans="1:3" ht="12.75">
      <c r="A29" s="67"/>
      <c r="B29" s="26" t="s">
        <v>632</v>
      </c>
      <c r="C29" s="78">
        <v>41880</v>
      </c>
    </row>
    <row r="30" spans="1:3" ht="12.75">
      <c r="A30" s="67"/>
      <c r="B30" s="26" t="s">
        <v>633</v>
      </c>
      <c r="C30" s="78">
        <v>46050</v>
      </c>
    </row>
    <row r="31" spans="1:3" ht="12.75">
      <c r="A31" s="67"/>
      <c r="B31" s="26" t="s">
        <v>634</v>
      </c>
      <c r="C31" s="78">
        <v>39985</v>
      </c>
    </row>
    <row r="32" spans="1:3" ht="12.75">
      <c r="A32" s="67"/>
      <c r="B32" s="26" t="s">
        <v>635</v>
      </c>
      <c r="C32" s="78">
        <v>42370</v>
      </c>
    </row>
    <row r="33" spans="1:3" ht="12.75">
      <c r="A33" s="67"/>
      <c r="B33" s="26" t="s">
        <v>636</v>
      </c>
      <c r="C33" s="78">
        <v>46860</v>
      </c>
    </row>
    <row r="34" spans="1:3" ht="12.75">
      <c r="A34" s="67"/>
      <c r="B34" s="26"/>
      <c r="C34" s="78"/>
    </row>
    <row r="35" spans="1:3" ht="12.75">
      <c r="A35" s="67" t="s">
        <v>576</v>
      </c>
      <c r="B35" s="28"/>
      <c r="C35" s="78"/>
    </row>
    <row r="36" spans="1:3" ht="12.75">
      <c r="A36" s="67"/>
      <c r="B36" s="26" t="s">
        <v>577</v>
      </c>
      <c r="C36" s="78">
        <v>55700</v>
      </c>
    </row>
    <row r="37" spans="1:3" ht="12.75">
      <c r="A37" s="67"/>
      <c r="B37" s="26" t="s">
        <v>578</v>
      </c>
      <c r="C37" s="78">
        <v>59600</v>
      </c>
    </row>
    <row r="38" spans="1:3" ht="12.75">
      <c r="A38" s="67"/>
      <c r="B38" s="26" t="s">
        <v>579</v>
      </c>
      <c r="C38" s="78">
        <v>64900</v>
      </c>
    </row>
    <row r="39" spans="1:3" ht="12.75">
      <c r="A39" s="67"/>
      <c r="B39" s="26" t="s">
        <v>580</v>
      </c>
      <c r="C39" s="78">
        <v>74500</v>
      </c>
    </row>
    <row r="40" spans="1:3" ht="12.75">
      <c r="A40" s="67"/>
      <c r="B40" s="26" t="s">
        <v>637</v>
      </c>
      <c r="C40" s="78">
        <v>74900</v>
      </c>
    </row>
    <row r="41" spans="1:3" ht="12.75">
      <c r="A41" s="67"/>
      <c r="B41" s="26" t="s">
        <v>638</v>
      </c>
      <c r="C41" s="78">
        <v>84500</v>
      </c>
    </row>
    <row r="42" spans="1:3" ht="12.75">
      <c r="A42" s="67"/>
      <c r="B42" s="26"/>
      <c r="C42" s="78"/>
    </row>
    <row r="43" spans="1:3" ht="12.75">
      <c r="A43" s="67" t="s">
        <v>639</v>
      </c>
      <c r="B43" s="28"/>
      <c r="C43" s="78"/>
    </row>
    <row r="44" spans="1:3" ht="12.75">
      <c r="A44" s="67"/>
      <c r="B44" s="26" t="s">
        <v>640</v>
      </c>
      <c r="C44" s="78">
        <v>86950</v>
      </c>
    </row>
    <row r="45" spans="1:3" ht="12.75">
      <c r="A45" s="67"/>
      <c r="B45" s="26" t="s">
        <v>641</v>
      </c>
      <c r="C45" s="78">
        <v>95950</v>
      </c>
    </row>
    <row r="46" spans="1:3" ht="12.75">
      <c r="A46" s="67"/>
      <c r="B46" s="26" t="s">
        <v>642</v>
      </c>
      <c r="C46" s="78">
        <v>112950</v>
      </c>
    </row>
    <row r="47" spans="1:3" ht="12.75">
      <c r="A47" s="67"/>
      <c r="B47" s="26" t="s">
        <v>643</v>
      </c>
      <c r="C47" s="78">
        <v>106950</v>
      </c>
    </row>
    <row r="48" spans="1:3" ht="12.75">
      <c r="A48" s="67"/>
      <c r="B48" s="26" t="s">
        <v>644</v>
      </c>
      <c r="C48" s="78">
        <v>113950</v>
      </c>
    </row>
    <row r="49" spans="1:3" ht="12.75">
      <c r="A49" s="67"/>
      <c r="B49" s="26" t="s">
        <v>645</v>
      </c>
      <c r="C49" s="78">
        <v>130950</v>
      </c>
    </row>
    <row r="51" spans="1:3" ht="12.75">
      <c r="A51" s="67" t="s">
        <v>1547</v>
      </c>
      <c r="B51" s="28"/>
      <c r="C51" s="78"/>
    </row>
    <row r="52" spans="1:3" ht="12.75">
      <c r="A52" s="67"/>
      <c r="B52" s="26" t="s">
        <v>1548</v>
      </c>
      <c r="C52" s="78">
        <v>70200</v>
      </c>
    </row>
    <row r="53" spans="1:3" ht="12.75">
      <c r="A53" s="67"/>
      <c r="B53" s="26" t="s">
        <v>1549</v>
      </c>
      <c r="C53" s="78">
        <v>76700</v>
      </c>
    </row>
    <row r="54" spans="1:3" ht="12.75">
      <c r="A54" s="67"/>
      <c r="B54" s="26" t="s">
        <v>1550</v>
      </c>
      <c r="C54" s="78">
        <v>85300</v>
      </c>
    </row>
    <row r="55" spans="1:3" ht="12.75">
      <c r="A55" s="67"/>
      <c r="B55" s="26" t="s">
        <v>1551</v>
      </c>
      <c r="C55" s="78">
        <v>89200</v>
      </c>
    </row>
    <row r="56" spans="1:3" ht="12.75">
      <c r="A56" s="67"/>
      <c r="B56" s="26" t="s">
        <v>1552</v>
      </c>
      <c r="C56" s="78">
        <v>97800</v>
      </c>
    </row>
    <row r="57" spans="1:3" ht="12.75">
      <c r="A57" s="67"/>
      <c r="B57" s="26" t="s">
        <v>1553</v>
      </c>
      <c r="C57" s="78">
        <v>110700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C170"/>
  <sheetViews>
    <sheetView workbookViewId="0" topLeftCell="A1">
      <selection activeCell="A35" sqref="A35"/>
    </sheetView>
  </sheetViews>
  <sheetFormatPr defaultColWidth="9.140625" defaultRowHeight="12.75"/>
  <cols>
    <col min="1" max="1" width="20.421875" style="2" customWidth="1"/>
    <col min="2" max="2" width="38.57421875" style="5" customWidth="1"/>
    <col min="3" max="3" width="15.140625" style="86" customWidth="1"/>
    <col min="4" max="4" width="10.421875" style="6" bestFit="1" customWidth="1"/>
    <col min="5" max="5" width="20.8515625" style="6" bestFit="1" customWidth="1"/>
    <col min="6" max="16384" width="9.140625" style="6" customWidth="1"/>
  </cols>
  <sheetData>
    <row r="1" ht="12.75">
      <c r="A1" s="192" t="s">
        <v>2150</v>
      </c>
    </row>
    <row r="2" ht="12.75">
      <c r="A2" s="192"/>
    </row>
    <row r="3" spans="1:3" s="1" customFormat="1" ht="12.75">
      <c r="A3" s="5" t="s">
        <v>1244</v>
      </c>
      <c r="B3" s="2"/>
      <c r="C3" s="118"/>
    </row>
    <row r="4" spans="1:3" s="1" customFormat="1" ht="12.75">
      <c r="A4" s="2" t="s">
        <v>2300</v>
      </c>
      <c r="B4" s="2" t="s">
        <v>2298</v>
      </c>
      <c r="C4" s="120" t="s">
        <v>2299</v>
      </c>
    </row>
    <row r="5" ht="12.75">
      <c r="C5" s="118"/>
    </row>
    <row r="6" spans="1:3" ht="12.75">
      <c r="A6" s="24" t="s">
        <v>83</v>
      </c>
      <c r="B6" s="19"/>
      <c r="C6" s="43"/>
    </row>
    <row r="7" spans="1:3" ht="12.75">
      <c r="A7" s="24"/>
      <c r="B7" s="24"/>
      <c r="C7" s="43"/>
    </row>
    <row r="8" spans="1:3" ht="12.75">
      <c r="A8" s="24"/>
      <c r="B8" s="19" t="s">
        <v>303</v>
      </c>
      <c r="C8" s="43">
        <v>40500</v>
      </c>
    </row>
    <row r="9" spans="1:3" ht="12.75">
      <c r="A9" s="24"/>
      <c r="B9" s="19" t="s">
        <v>304</v>
      </c>
      <c r="C9" s="43">
        <v>43355</v>
      </c>
    </row>
    <row r="10" spans="1:3" ht="12.75">
      <c r="A10" s="24"/>
      <c r="B10" s="19" t="s">
        <v>646</v>
      </c>
      <c r="C10" s="43">
        <v>42390</v>
      </c>
    </row>
    <row r="11" spans="1:3" ht="12.75">
      <c r="A11" s="24"/>
      <c r="B11" s="19" t="s">
        <v>84</v>
      </c>
      <c r="C11" s="43">
        <v>45175</v>
      </c>
    </row>
    <row r="12" spans="1:3" ht="12.75">
      <c r="A12" s="24"/>
      <c r="B12" s="19" t="s">
        <v>647</v>
      </c>
      <c r="C12" s="43">
        <v>44805</v>
      </c>
    </row>
    <row r="13" spans="1:3" ht="12.75">
      <c r="A13" s="24"/>
      <c r="B13" s="19" t="s">
        <v>305</v>
      </c>
      <c r="C13" s="43">
        <v>47660</v>
      </c>
    </row>
    <row r="14" spans="1:3" ht="12.75">
      <c r="A14" s="24"/>
      <c r="B14" s="19"/>
      <c r="C14" s="43"/>
    </row>
    <row r="15" spans="1:3" ht="12.75">
      <c r="A15" s="24" t="s">
        <v>85</v>
      </c>
      <c r="B15" s="19"/>
      <c r="C15" s="43"/>
    </row>
    <row r="16" spans="1:3" ht="12.75">
      <c r="A16" s="24"/>
      <c r="B16" s="19" t="s">
        <v>648</v>
      </c>
      <c r="C16" s="43">
        <v>64890</v>
      </c>
    </row>
    <row r="17" spans="1:3" ht="12.75">
      <c r="A17" s="24"/>
      <c r="B17" s="19" t="s">
        <v>649</v>
      </c>
      <c r="C17" s="43">
        <v>68150</v>
      </c>
    </row>
    <row r="18" spans="1:3" ht="12.75">
      <c r="A18" s="24"/>
      <c r="B18" s="19" t="s">
        <v>650</v>
      </c>
      <c r="C18" s="43">
        <v>74170</v>
      </c>
    </row>
    <row r="19" spans="1:3" ht="12.75">
      <c r="A19" s="24"/>
      <c r="B19" s="19" t="s">
        <v>808</v>
      </c>
      <c r="C19" s="43">
        <v>72848</v>
      </c>
    </row>
    <row r="20" spans="1:3" ht="12.75">
      <c r="A20" s="24"/>
      <c r="B20" s="19"/>
      <c r="C20" s="43"/>
    </row>
    <row r="21" spans="1:3" ht="12.75">
      <c r="A21" s="24" t="s">
        <v>86</v>
      </c>
      <c r="B21" s="19"/>
      <c r="C21" s="43"/>
    </row>
    <row r="22" spans="1:3" ht="12.75">
      <c r="A22" s="24"/>
      <c r="B22" s="19" t="s">
        <v>651</v>
      </c>
      <c r="C22" s="43">
        <v>64360</v>
      </c>
    </row>
    <row r="23" spans="1:3" ht="12.75">
      <c r="A23" s="24"/>
      <c r="B23" s="19" t="s">
        <v>652</v>
      </c>
      <c r="C23" s="43">
        <v>70460</v>
      </c>
    </row>
    <row r="24" spans="1:3" ht="12.75">
      <c r="A24" s="24"/>
      <c r="B24" s="19" t="s">
        <v>306</v>
      </c>
      <c r="C24" s="43">
        <v>77995</v>
      </c>
    </row>
    <row r="25" spans="1:3" ht="12.75">
      <c r="A25" s="24"/>
      <c r="B25" s="19" t="s">
        <v>653</v>
      </c>
      <c r="C25" s="43">
        <v>97040</v>
      </c>
    </row>
    <row r="26" spans="1:3" ht="12.75">
      <c r="A26" s="24"/>
      <c r="B26" s="19"/>
      <c r="C26" s="43"/>
    </row>
    <row r="27" spans="1:3" ht="12.75">
      <c r="A27" s="24" t="s">
        <v>87</v>
      </c>
      <c r="B27" s="19"/>
      <c r="C27" s="43"/>
    </row>
    <row r="28" spans="1:3" ht="12.75">
      <c r="A28" s="24"/>
      <c r="B28" s="19" t="s">
        <v>654</v>
      </c>
      <c r="C28" s="43">
        <v>117500</v>
      </c>
    </row>
    <row r="29" spans="1:3" ht="12.75">
      <c r="A29" s="24"/>
      <c r="B29" s="19"/>
      <c r="C29" s="43"/>
    </row>
    <row r="30" spans="1:3" ht="12.75">
      <c r="A30" s="24" t="s">
        <v>88</v>
      </c>
      <c r="B30" s="19"/>
      <c r="C30" s="43"/>
    </row>
    <row r="31" spans="1:3" ht="12.75">
      <c r="A31" s="24"/>
      <c r="B31" s="19" t="s">
        <v>655</v>
      </c>
      <c r="C31" s="43">
        <v>112960</v>
      </c>
    </row>
    <row r="33" spans="1:3" ht="12.75">
      <c r="A33" s="5" t="s">
        <v>809</v>
      </c>
      <c r="B33" s="86"/>
      <c r="C33" s="159"/>
    </row>
    <row r="34" spans="2:3" ht="12.75">
      <c r="B34" s="86"/>
      <c r="C34" s="159"/>
    </row>
    <row r="35" ht="12.75">
      <c r="C35" s="159"/>
    </row>
    <row r="36" spans="2:3" ht="12.75">
      <c r="B36" s="86"/>
      <c r="C36" s="159"/>
    </row>
    <row r="37" spans="2:3" ht="12.75">
      <c r="B37" s="86"/>
      <c r="C37" s="159"/>
    </row>
    <row r="38" spans="2:3" ht="12.75">
      <c r="B38" s="86"/>
      <c r="C38" s="159"/>
    </row>
    <row r="39" spans="2:3" ht="12.75">
      <c r="B39" s="86"/>
      <c r="C39" s="159"/>
    </row>
    <row r="40" spans="2:3" ht="12.75">
      <c r="B40" s="86"/>
      <c r="C40" s="159"/>
    </row>
    <row r="41" spans="2:3" ht="12.75">
      <c r="B41" s="86"/>
      <c r="C41" s="159"/>
    </row>
    <row r="42" spans="2:3" ht="12.75">
      <c r="B42" s="86"/>
      <c r="C42" s="159"/>
    </row>
    <row r="43" spans="2:3" ht="12.75">
      <c r="B43" s="86"/>
      <c r="C43" s="159"/>
    </row>
    <row r="44" spans="2:3" ht="12.75">
      <c r="B44" s="86"/>
      <c r="C44" s="159"/>
    </row>
    <row r="45" spans="2:3" ht="12.75">
      <c r="B45" s="86"/>
      <c r="C45" s="159"/>
    </row>
    <row r="46" spans="2:3" ht="12.75">
      <c r="B46" s="86"/>
      <c r="C46" s="159"/>
    </row>
    <row r="47" spans="2:3" ht="12.75">
      <c r="B47" s="86"/>
      <c r="C47" s="159"/>
    </row>
    <row r="48" spans="2:3" ht="12.75">
      <c r="B48" s="86"/>
      <c r="C48" s="159"/>
    </row>
    <row r="49" spans="2:3" ht="12.75">
      <c r="B49" s="86"/>
      <c r="C49" s="159"/>
    </row>
    <row r="50" spans="2:3" ht="12.75">
      <c r="B50" s="86"/>
      <c r="C50" s="159"/>
    </row>
    <row r="51" spans="2:3" ht="12.75">
      <c r="B51" s="86"/>
      <c r="C51" s="159"/>
    </row>
    <row r="52" spans="2:3" ht="12.75">
      <c r="B52" s="86"/>
      <c r="C52" s="159"/>
    </row>
    <row r="53" spans="2:3" ht="12.75">
      <c r="B53" s="86"/>
      <c r="C53" s="159"/>
    </row>
    <row r="54" spans="2:3" ht="12.75">
      <c r="B54" s="86"/>
      <c r="C54" s="159"/>
    </row>
    <row r="55" spans="2:3" ht="12.75">
      <c r="B55" s="86"/>
      <c r="C55" s="159"/>
    </row>
    <row r="56" spans="2:3" ht="12.75">
      <c r="B56" s="86"/>
      <c r="C56" s="159"/>
    </row>
    <row r="57" spans="2:3" ht="12.75">
      <c r="B57" s="86"/>
      <c r="C57" s="159"/>
    </row>
    <row r="58" spans="2:3" ht="12.75">
      <c r="B58" s="86"/>
      <c r="C58" s="159"/>
    </row>
    <row r="59" spans="2:3" ht="12.75">
      <c r="B59" s="86"/>
      <c r="C59" s="159"/>
    </row>
    <row r="60" spans="2:3" ht="12.75">
      <c r="B60" s="86"/>
      <c r="C60" s="159"/>
    </row>
    <row r="61" spans="2:3" ht="12.75">
      <c r="B61" s="86"/>
      <c r="C61" s="159"/>
    </row>
    <row r="62" spans="2:3" ht="12.75">
      <c r="B62" s="86"/>
      <c r="C62" s="159"/>
    </row>
    <row r="63" spans="2:3" ht="12.75">
      <c r="B63" s="86"/>
      <c r="C63" s="159"/>
    </row>
    <row r="64" spans="2:3" ht="12.75">
      <c r="B64" s="86"/>
      <c r="C64" s="159"/>
    </row>
    <row r="65" spans="2:3" ht="12.75">
      <c r="B65" s="86"/>
      <c r="C65" s="159"/>
    </row>
    <row r="66" spans="2:3" ht="12.75">
      <c r="B66" s="86"/>
      <c r="C66" s="159"/>
    </row>
    <row r="67" spans="2:3" ht="12.75">
      <c r="B67" s="86"/>
      <c r="C67" s="159"/>
    </row>
    <row r="68" spans="2:3" ht="12.75">
      <c r="B68" s="86"/>
      <c r="C68" s="159"/>
    </row>
    <row r="69" spans="2:3" ht="12.75">
      <c r="B69" s="86"/>
      <c r="C69" s="159"/>
    </row>
    <row r="70" spans="2:3" ht="12.75">
      <c r="B70" s="86"/>
      <c r="C70" s="159"/>
    </row>
    <row r="71" spans="2:3" ht="12.75">
      <c r="B71" s="86"/>
      <c r="C71" s="159"/>
    </row>
    <row r="72" spans="2:3" ht="12.75">
      <c r="B72" s="86"/>
      <c r="C72" s="159"/>
    </row>
    <row r="73" spans="2:3" ht="12.75">
      <c r="B73" s="86"/>
      <c r="C73" s="159"/>
    </row>
    <row r="74" spans="2:3" ht="12.75">
      <c r="B74" s="86"/>
      <c r="C74" s="159"/>
    </row>
    <row r="75" spans="2:3" ht="12.75">
      <c r="B75" s="86"/>
      <c r="C75" s="159"/>
    </row>
    <row r="76" spans="2:3" ht="12.75">
      <c r="B76" s="86"/>
      <c r="C76" s="159"/>
    </row>
    <row r="77" spans="2:3" ht="12.75">
      <c r="B77" s="86"/>
      <c r="C77" s="159"/>
    </row>
    <row r="78" spans="2:3" ht="12.75">
      <c r="B78" s="86"/>
      <c r="C78" s="159"/>
    </row>
    <row r="79" spans="2:3" ht="12.75">
      <c r="B79" s="86"/>
      <c r="C79" s="159"/>
    </row>
    <row r="80" spans="2:3" ht="12.75">
      <c r="B80" s="86"/>
      <c r="C80" s="159"/>
    </row>
    <row r="81" spans="2:3" ht="12.75">
      <c r="B81" s="86"/>
      <c r="C81" s="159"/>
    </row>
    <row r="82" spans="2:3" ht="12.75">
      <c r="B82" s="86"/>
      <c r="C82" s="159"/>
    </row>
    <row r="83" spans="2:3" ht="12.75">
      <c r="B83" s="86"/>
      <c r="C83" s="159"/>
    </row>
    <row r="84" spans="2:3" ht="12.75">
      <c r="B84" s="86"/>
      <c r="C84" s="159"/>
    </row>
    <row r="85" spans="2:3" ht="12.75">
      <c r="B85" s="86"/>
      <c r="C85" s="159"/>
    </row>
    <row r="86" spans="2:3" ht="12.75">
      <c r="B86" s="86"/>
      <c r="C86" s="159"/>
    </row>
    <row r="87" spans="2:3" ht="12.75">
      <c r="B87" s="86"/>
      <c r="C87" s="159"/>
    </row>
    <row r="88" spans="2:3" ht="12.75">
      <c r="B88" s="86"/>
      <c r="C88" s="159"/>
    </row>
    <row r="89" spans="2:3" ht="12.75">
      <c r="B89" s="86"/>
      <c r="C89" s="159"/>
    </row>
    <row r="90" spans="2:3" ht="12.75">
      <c r="B90" s="86"/>
      <c r="C90" s="159"/>
    </row>
    <row r="91" spans="2:3" ht="12.75">
      <c r="B91" s="86"/>
      <c r="C91" s="159"/>
    </row>
    <row r="92" spans="2:3" ht="12.75">
      <c r="B92" s="86"/>
      <c r="C92" s="159"/>
    </row>
    <row r="93" spans="2:3" ht="12.75">
      <c r="B93" s="86"/>
      <c r="C93" s="159"/>
    </row>
    <row r="94" spans="2:3" ht="12.75">
      <c r="B94" s="86"/>
      <c r="C94" s="159"/>
    </row>
    <row r="95" spans="2:3" ht="12.75">
      <c r="B95" s="86"/>
      <c r="C95" s="159"/>
    </row>
    <row r="96" spans="2:3" ht="12.75">
      <c r="B96" s="86"/>
      <c r="C96" s="159"/>
    </row>
    <row r="97" spans="2:3" ht="12.75">
      <c r="B97" s="86"/>
      <c r="C97" s="159"/>
    </row>
    <row r="98" spans="2:3" ht="12.75">
      <c r="B98" s="86"/>
      <c r="C98" s="159"/>
    </row>
    <row r="99" spans="2:3" ht="12.75">
      <c r="B99" s="86"/>
      <c r="C99" s="159"/>
    </row>
    <row r="100" spans="2:3" ht="12.75">
      <c r="B100" s="86"/>
      <c r="C100" s="159"/>
    </row>
    <row r="101" spans="2:3" ht="12.75">
      <c r="B101" s="86"/>
      <c r="C101" s="159"/>
    </row>
    <row r="102" spans="2:3" ht="12.75">
      <c r="B102" s="86"/>
      <c r="C102" s="159"/>
    </row>
    <row r="103" spans="2:3" ht="12.75">
      <c r="B103" s="86"/>
      <c r="C103" s="159"/>
    </row>
    <row r="104" spans="2:3" ht="12.75">
      <c r="B104" s="86"/>
      <c r="C104" s="159"/>
    </row>
    <row r="105" spans="2:3" ht="12.75">
      <c r="B105" s="86"/>
      <c r="C105" s="159"/>
    </row>
    <row r="106" spans="2:3" ht="12.75">
      <c r="B106" s="86"/>
      <c r="C106" s="159"/>
    </row>
    <row r="107" spans="2:3" ht="12.75">
      <c r="B107" s="86"/>
      <c r="C107" s="159"/>
    </row>
    <row r="108" spans="2:3" ht="12.75">
      <c r="B108" s="86"/>
      <c r="C108" s="159"/>
    </row>
    <row r="109" spans="2:3" ht="12.75">
      <c r="B109" s="86"/>
      <c r="C109" s="159"/>
    </row>
    <row r="110" spans="2:3" ht="12.75">
      <c r="B110" s="86"/>
      <c r="C110" s="159"/>
    </row>
    <row r="111" spans="2:3" ht="12.75">
      <c r="B111" s="86"/>
      <c r="C111" s="159"/>
    </row>
    <row r="112" spans="2:3" ht="12.75">
      <c r="B112" s="86"/>
      <c r="C112" s="159"/>
    </row>
    <row r="113" spans="2:3" ht="12.75">
      <c r="B113" s="86"/>
      <c r="C113" s="159"/>
    </row>
    <row r="114" spans="2:3" ht="12.75">
      <c r="B114" s="86"/>
      <c r="C114" s="159"/>
    </row>
    <row r="115" spans="2:3" ht="12.75">
      <c r="B115" s="86"/>
      <c r="C115" s="159"/>
    </row>
    <row r="116" spans="2:3" ht="12.75">
      <c r="B116" s="86"/>
      <c r="C116" s="159"/>
    </row>
    <row r="117" spans="2:3" ht="12.75">
      <c r="B117" s="86"/>
      <c r="C117" s="159"/>
    </row>
    <row r="118" spans="2:3" ht="12.75">
      <c r="B118" s="86"/>
      <c r="C118" s="159"/>
    </row>
    <row r="119" spans="2:3" ht="12.75">
      <c r="B119" s="86"/>
      <c r="C119" s="159"/>
    </row>
    <row r="120" spans="2:3" ht="12.75">
      <c r="B120" s="86"/>
      <c r="C120" s="159"/>
    </row>
    <row r="121" spans="2:3" ht="12.75">
      <c r="B121" s="86"/>
      <c r="C121" s="159"/>
    </row>
    <row r="122" spans="2:3" ht="12.75">
      <c r="B122" s="86"/>
      <c r="C122" s="159"/>
    </row>
    <row r="123" spans="2:3" ht="12.75">
      <c r="B123" s="86"/>
      <c r="C123" s="159"/>
    </row>
    <row r="124" spans="2:3" ht="12.75">
      <c r="B124" s="86"/>
      <c r="C124" s="159"/>
    </row>
    <row r="125" spans="2:3" ht="12.75">
      <c r="B125" s="86"/>
      <c r="C125" s="159"/>
    </row>
    <row r="126" spans="2:3" ht="12.75">
      <c r="B126" s="86"/>
      <c r="C126" s="159"/>
    </row>
    <row r="127" spans="2:3" ht="12.75">
      <c r="B127" s="86"/>
      <c r="C127" s="159"/>
    </row>
    <row r="128" spans="2:3" ht="12.75">
      <c r="B128" s="86"/>
      <c r="C128" s="159"/>
    </row>
    <row r="129" spans="2:3" ht="12.75">
      <c r="B129" s="86"/>
      <c r="C129" s="159"/>
    </row>
    <row r="130" spans="2:3" ht="12.75">
      <c r="B130" s="86"/>
      <c r="C130" s="159"/>
    </row>
    <row r="131" spans="2:3" ht="12.75">
      <c r="B131" s="86"/>
      <c r="C131" s="159"/>
    </row>
    <row r="132" spans="2:3" ht="12.75">
      <c r="B132" s="86"/>
      <c r="C132" s="159"/>
    </row>
    <row r="133" spans="2:3" ht="12.75">
      <c r="B133" s="86"/>
      <c r="C133" s="159"/>
    </row>
    <row r="134" spans="2:3" ht="12.75">
      <c r="B134" s="86"/>
      <c r="C134" s="159"/>
    </row>
    <row r="135" spans="2:3" ht="12.75">
      <c r="B135" s="86"/>
      <c r="C135" s="159"/>
    </row>
    <row r="136" spans="2:3" ht="12.75">
      <c r="B136" s="86"/>
      <c r="C136" s="159"/>
    </row>
    <row r="137" spans="2:3" ht="12.75">
      <c r="B137" s="86"/>
      <c r="C137" s="159"/>
    </row>
    <row r="138" spans="2:3" ht="12.75">
      <c r="B138" s="86"/>
      <c r="C138" s="159"/>
    </row>
    <row r="139" spans="2:3" ht="12.75">
      <c r="B139" s="86"/>
      <c r="C139" s="159"/>
    </row>
    <row r="140" spans="2:3" ht="12.75">
      <c r="B140" s="86"/>
      <c r="C140" s="159"/>
    </row>
    <row r="141" spans="2:3" ht="12.75">
      <c r="B141" s="86"/>
      <c r="C141" s="159"/>
    </row>
    <row r="142" spans="2:3" ht="12.75">
      <c r="B142" s="86"/>
      <c r="C142" s="159"/>
    </row>
    <row r="143" spans="2:3" ht="12.75">
      <c r="B143" s="86"/>
      <c r="C143" s="159"/>
    </row>
    <row r="144" spans="2:3" ht="12.75">
      <c r="B144" s="86"/>
      <c r="C144" s="159"/>
    </row>
    <row r="145" spans="2:3" ht="12.75">
      <c r="B145" s="86"/>
      <c r="C145" s="159"/>
    </row>
    <row r="146" spans="2:3" ht="12.75">
      <c r="B146" s="86"/>
      <c r="C146" s="159"/>
    </row>
    <row r="147" spans="2:3" ht="12.75">
      <c r="B147" s="86"/>
      <c r="C147" s="159"/>
    </row>
    <row r="148" spans="2:3" ht="12.75">
      <c r="B148" s="86"/>
      <c r="C148" s="159"/>
    </row>
    <row r="149" spans="2:3" ht="12.75">
      <c r="B149" s="86"/>
      <c r="C149" s="159"/>
    </row>
    <row r="150" spans="2:3" ht="12.75">
      <c r="B150" s="86"/>
      <c r="C150" s="159"/>
    </row>
    <row r="151" spans="2:3" ht="12.75">
      <c r="B151" s="86"/>
      <c r="C151" s="159"/>
    </row>
    <row r="152" spans="2:3" ht="12.75">
      <c r="B152" s="86"/>
      <c r="C152" s="159"/>
    </row>
    <row r="153" spans="2:3" ht="12.75">
      <c r="B153" s="86"/>
      <c r="C153" s="159"/>
    </row>
    <row r="154" spans="2:3" ht="12.75">
      <c r="B154" s="86"/>
      <c r="C154" s="159"/>
    </row>
    <row r="155" spans="2:3" ht="12.75">
      <c r="B155" s="86"/>
      <c r="C155" s="159"/>
    </row>
    <row r="156" spans="2:3" ht="12.75">
      <c r="B156" s="86"/>
      <c r="C156" s="159"/>
    </row>
    <row r="157" spans="2:3" ht="12.75">
      <c r="B157" s="86"/>
      <c r="C157" s="159"/>
    </row>
    <row r="158" spans="2:3" ht="12.75">
      <c r="B158" s="86"/>
      <c r="C158" s="159"/>
    </row>
    <row r="159" spans="2:3" ht="12.75">
      <c r="B159" s="86"/>
      <c r="C159" s="159"/>
    </row>
    <row r="160" spans="2:3" ht="12.75">
      <c r="B160" s="86"/>
      <c r="C160" s="159"/>
    </row>
    <row r="161" spans="2:3" ht="12.75">
      <c r="B161" s="86"/>
      <c r="C161" s="159"/>
    </row>
    <row r="162" spans="2:3" ht="12.75">
      <c r="B162" s="86"/>
      <c r="C162" s="159"/>
    </row>
    <row r="163" spans="2:3" ht="12.75">
      <c r="B163" s="86"/>
      <c r="C163" s="159"/>
    </row>
    <row r="164" spans="2:3" ht="12.75">
      <c r="B164" s="86"/>
      <c r="C164" s="159"/>
    </row>
    <row r="165" spans="2:3" ht="12.75">
      <c r="B165" s="86"/>
      <c r="C165" s="159"/>
    </row>
    <row r="166" spans="2:3" ht="12.75">
      <c r="B166" s="86"/>
      <c r="C166" s="159"/>
    </row>
    <row r="167" spans="2:3" ht="12.75">
      <c r="B167" s="86"/>
      <c r="C167" s="159"/>
    </row>
    <row r="168" spans="2:3" ht="12.75">
      <c r="B168" s="86"/>
      <c r="C168" s="159"/>
    </row>
    <row r="169" spans="2:3" ht="12.75">
      <c r="B169" s="86"/>
      <c r="C169" s="159"/>
    </row>
    <row r="170" spans="2:3" ht="12.75">
      <c r="B170" s="86"/>
      <c r="C170" s="159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C67"/>
  <sheetViews>
    <sheetView workbookViewId="0" topLeftCell="A1">
      <selection activeCell="A35" sqref="A35"/>
    </sheetView>
  </sheetViews>
  <sheetFormatPr defaultColWidth="9.140625" defaultRowHeight="12.75"/>
  <cols>
    <col min="1" max="1" width="20.421875" style="2" customWidth="1"/>
    <col min="2" max="2" width="38.57421875" style="5" customWidth="1"/>
    <col min="3" max="3" width="15.140625" style="86" customWidth="1"/>
    <col min="4" max="16384" width="9.140625" style="6" customWidth="1"/>
  </cols>
  <sheetData>
    <row r="1" spans="1:3" s="195" customFormat="1" ht="11.25">
      <c r="A1" s="192" t="s">
        <v>2150</v>
      </c>
      <c r="B1" s="193"/>
      <c r="C1" s="194"/>
    </row>
    <row r="2" spans="1:3" s="195" customFormat="1" ht="11.25">
      <c r="A2" s="192"/>
      <c r="B2" s="193"/>
      <c r="C2" s="194"/>
    </row>
    <row r="3" spans="1:3" s="1" customFormat="1" ht="12.75">
      <c r="A3" s="6" t="s">
        <v>1244</v>
      </c>
      <c r="C3" s="4"/>
    </row>
    <row r="4" spans="1:3" s="1" customFormat="1" ht="12.75">
      <c r="A4" s="1" t="s">
        <v>2300</v>
      </c>
      <c r="B4" s="1" t="s">
        <v>2298</v>
      </c>
      <c r="C4" s="163" t="s">
        <v>2299</v>
      </c>
    </row>
    <row r="6" spans="1:3" ht="12.75">
      <c r="A6" s="66" t="s">
        <v>656</v>
      </c>
      <c r="B6" s="20"/>
      <c r="C6" s="45"/>
    </row>
    <row r="7" spans="1:3" ht="12.75">
      <c r="A7" s="66"/>
      <c r="B7" s="20" t="s">
        <v>657</v>
      </c>
      <c r="C7" s="45">
        <v>16015</v>
      </c>
    </row>
    <row r="8" spans="1:3" ht="12.75">
      <c r="A8" s="66"/>
      <c r="B8" s="20" t="s">
        <v>658</v>
      </c>
      <c r="C8" s="45">
        <v>18515</v>
      </c>
    </row>
    <row r="9" spans="1:3" ht="12.75">
      <c r="A9" s="66"/>
      <c r="B9" s="20" t="s">
        <v>2021</v>
      </c>
      <c r="C9" s="45">
        <v>19365</v>
      </c>
    </row>
    <row r="10" spans="1:3" ht="12.75">
      <c r="A10" s="66"/>
      <c r="B10" s="20" t="s">
        <v>659</v>
      </c>
      <c r="C10" s="43">
        <v>20105</v>
      </c>
    </row>
    <row r="11" spans="1:3" ht="12.75">
      <c r="A11" s="66"/>
      <c r="B11" s="20" t="s">
        <v>660</v>
      </c>
      <c r="C11" s="43">
        <v>17719</v>
      </c>
    </row>
    <row r="12" spans="1:3" ht="12.75">
      <c r="A12" s="66"/>
      <c r="B12" s="20"/>
      <c r="C12" s="45"/>
    </row>
    <row r="13" spans="1:3" ht="12.75">
      <c r="A13" s="66" t="s">
        <v>661</v>
      </c>
      <c r="B13" s="20"/>
      <c r="C13" s="45"/>
    </row>
    <row r="14" spans="1:3" ht="12.75">
      <c r="A14" s="66"/>
      <c r="B14" s="20" t="s">
        <v>662</v>
      </c>
      <c r="C14" s="43">
        <v>19945</v>
      </c>
    </row>
    <row r="15" spans="1:3" ht="12.75">
      <c r="A15" s="66"/>
      <c r="B15" s="20" t="s">
        <v>663</v>
      </c>
      <c r="C15" s="43">
        <v>21375</v>
      </c>
    </row>
    <row r="16" spans="1:3" ht="12.75">
      <c r="A16" s="66"/>
      <c r="B16" s="20" t="s">
        <v>664</v>
      </c>
      <c r="C16" s="43">
        <v>22495</v>
      </c>
    </row>
    <row r="17" spans="1:3" ht="12.75">
      <c r="A17" s="66"/>
      <c r="B17" s="20" t="s">
        <v>665</v>
      </c>
      <c r="C17" s="43">
        <v>24035</v>
      </c>
    </row>
    <row r="18" spans="1:3" ht="12.75">
      <c r="A18" s="66"/>
      <c r="B18" s="20"/>
      <c r="C18" s="43"/>
    </row>
    <row r="19" spans="1:3" ht="12.75">
      <c r="A19" s="66" t="s">
        <v>686</v>
      </c>
      <c r="B19" s="20"/>
      <c r="C19" s="45"/>
    </row>
    <row r="20" spans="1:3" ht="12.75">
      <c r="A20" s="66"/>
      <c r="B20" s="20" t="s">
        <v>687</v>
      </c>
      <c r="C20" s="43">
        <v>21070</v>
      </c>
    </row>
    <row r="21" spans="1:3" ht="12.75">
      <c r="A21" s="58"/>
      <c r="B21" s="20" t="s">
        <v>664</v>
      </c>
      <c r="C21" s="43">
        <v>22495</v>
      </c>
    </row>
    <row r="22" spans="1:3" ht="12.75">
      <c r="A22" s="66"/>
      <c r="B22" s="20" t="s">
        <v>665</v>
      </c>
      <c r="C22" s="43">
        <v>24135</v>
      </c>
    </row>
    <row r="23" spans="1:3" ht="12.75">
      <c r="A23" s="66"/>
      <c r="B23" s="20" t="s">
        <v>2022</v>
      </c>
      <c r="C23" s="43">
        <v>25995</v>
      </c>
    </row>
    <row r="24" spans="1:3" ht="12.75">
      <c r="A24" s="66"/>
      <c r="B24" s="20"/>
      <c r="C24" s="43"/>
    </row>
    <row r="25" spans="1:3" ht="12.75">
      <c r="A25" s="66" t="s">
        <v>688</v>
      </c>
      <c r="B25" s="20"/>
      <c r="C25" s="45"/>
    </row>
    <row r="26" spans="1:3" ht="12.75">
      <c r="A26" s="58"/>
      <c r="B26" s="20" t="s">
        <v>689</v>
      </c>
      <c r="C26" s="45">
        <v>25140</v>
      </c>
    </row>
    <row r="27" spans="1:3" ht="12.75">
      <c r="A27" s="66"/>
      <c r="B27" s="20" t="s">
        <v>690</v>
      </c>
      <c r="C27" s="43">
        <v>26540</v>
      </c>
    </row>
    <row r="28" spans="1:3" ht="12.75">
      <c r="A28" s="66"/>
      <c r="B28" s="20" t="s">
        <v>691</v>
      </c>
      <c r="C28" s="43">
        <v>28950</v>
      </c>
    </row>
    <row r="29" spans="1:3" ht="12.75">
      <c r="A29" s="66"/>
      <c r="B29" s="20" t="s">
        <v>692</v>
      </c>
      <c r="C29" s="43">
        <v>30650</v>
      </c>
    </row>
    <row r="30" spans="1:3" ht="12.75">
      <c r="A30" s="66"/>
      <c r="B30" s="20"/>
      <c r="C30" s="45"/>
    </row>
    <row r="31" spans="1:3" ht="12.75">
      <c r="A31" s="58" t="s">
        <v>1036</v>
      </c>
      <c r="B31" s="20"/>
      <c r="C31" s="45"/>
    </row>
    <row r="32" spans="1:3" ht="12.75">
      <c r="A32" s="58"/>
      <c r="B32" s="20" t="s">
        <v>693</v>
      </c>
      <c r="C32" s="43">
        <v>30090</v>
      </c>
    </row>
    <row r="33" spans="1:3" ht="12.75">
      <c r="A33" s="58"/>
      <c r="B33" s="8" t="s">
        <v>694</v>
      </c>
      <c r="C33" s="43">
        <v>32475</v>
      </c>
    </row>
    <row r="34" spans="1:3" ht="12.75">
      <c r="A34" s="58"/>
      <c r="B34" s="8" t="s">
        <v>695</v>
      </c>
      <c r="C34" s="43">
        <v>37015</v>
      </c>
    </row>
    <row r="35" spans="1:3" ht="12.75">
      <c r="A35" s="58"/>
      <c r="B35" s="8"/>
      <c r="C35" s="43"/>
    </row>
    <row r="36" spans="1:3" ht="12.75">
      <c r="A36" s="58" t="s">
        <v>696</v>
      </c>
      <c r="B36" s="19"/>
      <c r="C36" s="74"/>
    </row>
    <row r="37" spans="1:3" ht="12.75">
      <c r="A37" s="58"/>
      <c r="B37" s="19" t="s">
        <v>689</v>
      </c>
      <c r="C37" s="75">
        <v>25840</v>
      </c>
    </row>
    <row r="38" spans="1:3" ht="12.75">
      <c r="A38" s="58"/>
      <c r="B38" s="8" t="s">
        <v>690</v>
      </c>
      <c r="C38" s="75">
        <v>27240</v>
      </c>
    </row>
    <row r="39" spans="1:3" ht="12.75">
      <c r="A39" s="58"/>
      <c r="B39" s="8" t="s">
        <v>691</v>
      </c>
      <c r="C39" s="75">
        <v>29650</v>
      </c>
    </row>
    <row r="40" spans="1:3" ht="12.75">
      <c r="A40" s="3"/>
      <c r="B40" s="19" t="s">
        <v>697</v>
      </c>
      <c r="C40" s="75">
        <v>37250</v>
      </c>
    </row>
    <row r="41" spans="1:3" ht="12.75">
      <c r="A41" s="58"/>
      <c r="B41" s="8"/>
      <c r="C41" s="75"/>
    </row>
    <row r="42" spans="1:3" ht="12.75">
      <c r="A42" s="66"/>
      <c r="B42" s="8"/>
      <c r="C42" s="75"/>
    </row>
    <row r="43" spans="1:3" ht="12.75">
      <c r="A43" s="66" t="s">
        <v>698</v>
      </c>
      <c r="B43" s="8"/>
      <c r="C43" s="76"/>
    </row>
    <row r="44" spans="1:3" ht="12.75">
      <c r="A44" s="66"/>
      <c r="B44" s="8" t="s">
        <v>699</v>
      </c>
      <c r="C44" s="76">
        <v>30825</v>
      </c>
    </row>
    <row r="45" spans="1:3" ht="12.75">
      <c r="A45" s="66"/>
      <c r="B45" s="19" t="s">
        <v>700</v>
      </c>
      <c r="C45" s="75">
        <v>33255</v>
      </c>
    </row>
    <row r="46" spans="1:3" ht="12.75">
      <c r="A46" s="66"/>
      <c r="B46" s="8" t="s">
        <v>701</v>
      </c>
      <c r="C46" s="75">
        <v>37715</v>
      </c>
    </row>
    <row r="47" spans="1:3" ht="12.75">
      <c r="A47" s="66"/>
      <c r="B47" s="8"/>
      <c r="C47" s="75"/>
    </row>
    <row r="48" spans="1:3" ht="12.75">
      <c r="A48" s="66" t="s">
        <v>702</v>
      </c>
      <c r="B48" s="8"/>
      <c r="C48" s="76"/>
    </row>
    <row r="49" spans="1:3" ht="12.75">
      <c r="A49" s="66"/>
      <c r="B49" s="8" t="s">
        <v>689</v>
      </c>
      <c r="C49" s="76">
        <v>26840</v>
      </c>
    </row>
    <row r="50" spans="1:3" ht="12.75">
      <c r="A50" s="66"/>
      <c r="B50" s="19" t="s">
        <v>692</v>
      </c>
      <c r="C50" s="76">
        <v>31500</v>
      </c>
    </row>
    <row r="51" spans="1:3" ht="12.75">
      <c r="A51" s="66"/>
      <c r="B51" s="19" t="s">
        <v>703</v>
      </c>
      <c r="C51" s="75">
        <v>41760</v>
      </c>
    </row>
    <row r="52" spans="1:3" ht="12.75">
      <c r="A52" s="66"/>
      <c r="B52" s="19"/>
      <c r="C52" s="76"/>
    </row>
    <row r="53" spans="1:3" ht="12.75">
      <c r="A53" s="66" t="s">
        <v>704</v>
      </c>
      <c r="B53" s="19"/>
      <c r="C53" s="76"/>
    </row>
    <row r="54" spans="1:3" ht="12.75">
      <c r="A54" s="58"/>
      <c r="B54" s="8" t="s">
        <v>705</v>
      </c>
      <c r="C54" s="76">
        <v>31555</v>
      </c>
    </row>
    <row r="55" spans="1:3" ht="12.75">
      <c r="A55" s="66"/>
      <c r="B55" s="8" t="s">
        <v>701</v>
      </c>
      <c r="C55" s="76">
        <v>38505</v>
      </c>
    </row>
    <row r="56" spans="1:3" ht="12.75">
      <c r="A56" s="66"/>
      <c r="B56" s="8"/>
      <c r="C56" s="76"/>
    </row>
    <row r="57" spans="1:3" ht="12.75">
      <c r="A57" s="66" t="s">
        <v>706</v>
      </c>
      <c r="B57" s="19"/>
      <c r="C57" s="76"/>
    </row>
    <row r="58" spans="1:3" ht="12.75">
      <c r="A58" s="66"/>
      <c r="B58" s="19" t="s">
        <v>707</v>
      </c>
      <c r="C58" s="76">
        <v>31275</v>
      </c>
    </row>
    <row r="59" spans="1:3" ht="12.75">
      <c r="A59" s="66"/>
      <c r="B59" s="19" t="s">
        <v>708</v>
      </c>
      <c r="C59" s="76">
        <v>34610</v>
      </c>
    </row>
    <row r="60" spans="1:3" ht="12.75">
      <c r="A60" s="66"/>
      <c r="B60" s="19"/>
      <c r="C60" s="76"/>
    </row>
    <row r="61" spans="1:3" ht="12.75">
      <c r="A61" s="66" t="s">
        <v>709</v>
      </c>
      <c r="B61" s="19"/>
      <c r="C61" s="76"/>
    </row>
    <row r="62" spans="1:3" ht="12.75">
      <c r="A62" s="66"/>
      <c r="B62" s="8" t="s">
        <v>710</v>
      </c>
      <c r="C62" s="76">
        <v>29250</v>
      </c>
    </row>
    <row r="63" spans="1:3" ht="12.75">
      <c r="A63" s="66"/>
      <c r="B63" s="8"/>
      <c r="C63" s="76"/>
    </row>
    <row r="64" spans="1:3" ht="12.75">
      <c r="A64" s="66" t="s">
        <v>711</v>
      </c>
      <c r="B64" s="8"/>
      <c r="C64" s="75"/>
    </row>
    <row r="65" spans="1:3" ht="12.75">
      <c r="A65" s="66"/>
      <c r="B65" s="8" t="s">
        <v>712</v>
      </c>
      <c r="C65" s="75">
        <v>41190</v>
      </c>
    </row>
    <row r="66" spans="1:3" ht="12.75">
      <c r="A66" s="66"/>
      <c r="B66" s="20" t="s">
        <v>713</v>
      </c>
      <c r="C66" s="75">
        <v>48850</v>
      </c>
    </row>
    <row r="67" spans="1:3" ht="12.75">
      <c r="A67" s="66"/>
      <c r="B67" s="20"/>
      <c r="C67" s="75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D201"/>
  <sheetViews>
    <sheetView workbookViewId="0" topLeftCell="A43">
      <selection activeCell="A35" sqref="A35"/>
    </sheetView>
  </sheetViews>
  <sheetFormatPr defaultColWidth="9.140625" defaultRowHeight="12.75"/>
  <cols>
    <col min="1" max="1" width="18.57421875" style="2" customWidth="1"/>
    <col min="2" max="2" width="38.57421875" style="5" customWidth="1"/>
    <col min="3" max="3" width="15.140625" style="86" customWidth="1"/>
    <col min="4" max="4" width="9.140625" style="156" customWidth="1"/>
    <col min="5" max="16384" width="9.140625" style="6" customWidth="1"/>
  </cols>
  <sheetData>
    <row r="1" spans="1:4" s="195" customFormat="1" ht="11.25">
      <c r="A1" s="192" t="s">
        <v>2150</v>
      </c>
      <c r="B1" s="193"/>
      <c r="C1" s="194"/>
      <c r="D1" s="222"/>
    </row>
    <row r="2" spans="1:4" s="195" customFormat="1" ht="11.25">
      <c r="A2" s="192"/>
      <c r="B2" s="193"/>
      <c r="C2" s="194"/>
      <c r="D2" s="222"/>
    </row>
    <row r="3" spans="1:4" s="1" customFormat="1" ht="12.75">
      <c r="A3" s="6" t="s">
        <v>1244</v>
      </c>
      <c r="C3" s="163"/>
      <c r="D3" s="155"/>
    </row>
    <row r="4" spans="1:4" s="1" customFormat="1" ht="12.75">
      <c r="A4" s="1" t="s">
        <v>2300</v>
      </c>
      <c r="B4" s="1" t="s">
        <v>2298</v>
      </c>
      <c r="C4" s="163" t="s">
        <v>2299</v>
      </c>
      <c r="D4" s="155"/>
    </row>
    <row r="6" spans="1:3" ht="12.75">
      <c r="A6" s="66" t="s">
        <v>2023</v>
      </c>
      <c r="B6" s="250"/>
      <c r="C6" s="271"/>
    </row>
    <row r="7" spans="1:3" ht="12.75">
      <c r="A7" s="66"/>
      <c r="B7" s="261" t="s">
        <v>2024</v>
      </c>
      <c r="C7" s="74">
        <v>22650</v>
      </c>
    </row>
    <row r="8" spans="1:3" ht="12.75">
      <c r="A8" s="262"/>
      <c r="B8" s="261" t="s">
        <v>2025</v>
      </c>
      <c r="C8" s="74">
        <v>25150</v>
      </c>
    </row>
    <row r="9" spans="1:3" ht="12.75">
      <c r="A9" s="262"/>
      <c r="B9" s="261" t="s">
        <v>2026</v>
      </c>
      <c r="C9" s="74">
        <v>24595</v>
      </c>
    </row>
    <row r="10" spans="1:3" ht="12.75">
      <c r="A10" s="262"/>
      <c r="B10" s="261" t="s">
        <v>2027</v>
      </c>
      <c r="C10" s="74">
        <v>27095</v>
      </c>
    </row>
    <row r="11" spans="1:3" ht="12.75">
      <c r="A11" s="262"/>
      <c r="B11" s="261" t="s">
        <v>2028</v>
      </c>
      <c r="C11" s="74">
        <v>28050</v>
      </c>
    </row>
    <row r="12" spans="1:3" ht="12.75">
      <c r="A12" s="262"/>
      <c r="B12" s="261" t="s">
        <v>2029</v>
      </c>
      <c r="C12" s="74">
        <v>30750</v>
      </c>
    </row>
    <row r="13" spans="1:3" ht="12.75">
      <c r="A13" s="262"/>
      <c r="B13" s="261" t="s">
        <v>2030</v>
      </c>
      <c r="C13" s="74">
        <v>25975</v>
      </c>
    </row>
    <row r="14" spans="1:3" ht="12.75">
      <c r="A14" s="262"/>
      <c r="B14" s="261" t="s">
        <v>2031</v>
      </c>
      <c r="C14" s="74">
        <v>28675</v>
      </c>
    </row>
    <row r="15" spans="1:3" ht="12.75">
      <c r="A15" s="262"/>
      <c r="B15" s="261" t="s">
        <v>2032</v>
      </c>
      <c r="C15" s="74">
        <v>28050</v>
      </c>
    </row>
    <row r="16" spans="1:3" ht="12.75">
      <c r="A16" s="262"/>
      <c r="B16" s="261" t="s">
        <v>2033</v>
      </c>
      <c r="C16" s="74">
        <v>30750</v>
      </c>
    </row>
    <row r="17" spans="1:3" ht="12.75">
      <c r="A17" s="262"/>
      <c r="B17" s="261" t="s">
        <v>2034</v>
      </c>
      <c r="C17" s="74">
        <v>32880</v>
      </c>
    </row>
    <row r="18" spans="1:3" ht="12.75">
      <c r="A18" s="262"/>
      <c r="B18" s="261" t="s">
        <v>2035</v>
      </c>
      <c r="C18" s="74">
        <v>35580</v>
      </c>
    </row>
    <row r="19" spans="1:3" ht="12.75">
      <c r="A19" s="262"/>
      <c r="B19" s="261"/>
      <c r="C19" s="272"/>
    </row>
    <row r="20" spans="1:3" ht="12.75">
      <c r="A20" s="262" t="s">
        <v>2036</v>
      </c>
      <c r="B20" s="251"/>
      <c r="C20" s="273"/>
    </row>
    <row r="21" spans="1:3" ht="12.75">
      <c r="A21" s="262"/>
      <c r="B21" s="261" t="s">
        <v>1018</v>
      </c>
      <c r="C21" s="74">
        <v>23750</v>
      </c>
    </row>
    <row r="22" spans="1:3" ht="12.75">
      <c r="A22" s="262"/>
      <c r="B22" s="261" t="s">
        <v>1019</v>
      </c>
      <c r="C22" s="74">
        <v>26250</v>
      </c>
    </row>
    <row r="23" spans="1:3" ht="12.75">
      <c r="A23" s="262"/>
      <c r="B23" s="261" t="s">
        <v>1020</v>
      </c>
      <c r="C23" s="74">
        <v>25690</v>
      </c>
    </row>
    <row r="24" spans="1:3" ht="12.75">
      <c r="A24" s="262"/>
      <c r="B24" s="261" t="s">
        <v>1021</v>
      </c>
      <c r="C24" s="74">
        <v>28190</v>
      </c>
    </row>
    <row r="25" spans="1:3" ht="12.75">
      <c r="A25" s="262"/>
      <c r="B25" s="261" t="s">
        <v>1022</v>
      </c>
      <c r="C25" s="74">
        <v>29190</v>
      </c>
    </row>
    <row r="26" spans="1:3" ht="12.75">
      <c r="A26" s="262"/>
      <c r="B26" s="261" t="s">
        <v>1023</v>
      </c>
      <c r="C26" s="74">
        <v>31890</v>
      </c>
    </row>
    <row r="27" spans="1:3" ht="12.75">
      <c r="A27" s="262"/>
      <c r="B27" s="261" t="s">
        <v>1012</v>
      </c>
      <c r="C27" s="74">
        <v>27140</v>
      </c>
    </row>
    <row r="28" spans="1:3" ht="12.75">
      <c r="A28" s="262"/>
      <c r="B28" s="261" t="s">
        <v>1013</v>
      </c>
      <c r="C28" s="74">
        <v>29840</v>
      </c>
    </row>
    <row r="29" spans="1:3" ht="12.75">
      <c r="A29" s="262"/>
      <c r="B29" s="261" t="s">
        <v>1014</v>
      </c>
      <c r="C29" s="74">
        <v>29190</v>
      </c>
    </row>
    <row r="30" spans="1:3" ht="12.75">
      <c r="A30" s="262"/>
      <c r="B30" s="261" t="s">
        <v>1015</v>
      </c>
      <c r="C30" s="74">
        <v>31890</v>
      </c>
    </row>
    <row r="31" spans="1:3" ht="12.75">
      <c r="A31" s="262"/>
      <c r="B31" s="261" t="s">
        <v>1016</v>
      </c>
      <c r="C31" s="74">
        <v>33950</v>
      </c>
    </row>
    <row r="32" spans="1:3" ht="12.75">
      <c r="A32" s="262"/>
      <c r="B32" s="261" t="s">
        <v>1017</v>
      </c>
      <c r="C32" s="74">
        <v>36650</v>
      </c>
    </row>
    <row r="33" spans="1:3" ht="12.75">
      <c r="A33" s="262"/>
      <c r="B33" s="74"/>
      <c r="C33" s="272"/>
    </row>
    <row r="34" spans="1:3" ht="12.75">
      <c r="A34" s="66" t="s">
        <v>2037</v>
      </c>
      <c r="B34" s="250"/>
      <c r="C34" s="271"/>
    </row>
    <row r="35" spans="1:3" ht="12.75">
      <c r="A35" s="262"/>
      <c r="B35" s="261" t="s">
        <v>717</v>
      </c>
      <c r="C35" s="74">
        <v>41370</v>
      </c>
    </row>
    <row r="36" spans="1:3" ht="12.75">
      <c r="A36" s="262"/>
      <c r="B36" s="261" t="s">
        <v>751</v>
      </c>
      <c r="C36" s="74">
        <v>44105</v>
      </c>
    </row>
    <row r="37" spans="1:3" ht="12.75">
      <c r="A37" s="262"/>
      <c r="B37" s="261" t="s">
        <v>716</v>
      </c>
      <c r="C37" s="74">
        <v>44010</v>
      </c>
    </row>
    <row r="38" spans="1:3" ht="12.75">
      <c r="A38" s="262"/>
      <c r="B38" s="261" t="s">
        <v>752</v>
      </c>
      <c r="C38" s="74">
        <v>46745</v>
      </c>
    </row>
    <row r="39" spans="1:3" ht="12.75">
      <c r="A39" s="262"/>
      <c r="B39" s="261" t="s">
        <v>753</v>
      </c>
      <c r="C39" s="74">
        <v>47030</v>
      </c>
    </row>
    <row r="40" spans="1:3" ht="12.75">
      <c r="A40" s="262"/>
      <c r="B40" s="261" t="s">
        <v>754</v>
      </c>
      <c r="C40" s="74">
        <v>49765</v>
      </c>
    </row>
    <row r="41" spans="1:3" ht="12.75">
      <c r="A41" s="262"/>
      <c r="B41" s="261" t="s">
        <v>2038</v>
      </c>
      <c r="C41" s="74" t="s">
        <v>1055</v>
      </c>
    </row>
    <row r="42" spans="1:3" ht="12.75">
      <c r="A42" s="262"/>
      <c r="B42" s="261" t="s">
        <v>755</v>
      </c>
      <c r="C42" s="74">
        <v>55335</v>
      </c>
    </row>
    <row r="43" spans="1:3" ht="12.75">
      <c r="A43" s="262"/>
      <c r="B43" s="261" t="s">
        <v>718</v>
      </c>
      <c r="C43" s="74">
        <v>61830</v>
      </c>
    </row>
    <row r="44" spans="1:3" ht="12.75">
      <c r="A44" s="262"/>
      <c r="B44" s="261" t="s">
        <v>2039</v>
      </c>
      <c r="C44" s="74">
        <v>64495</v>
      </c>
    </row>
    <row r="45" spans="1:3" ht="12.75">
      <c r="A45" s="262"/>
      <c r="B45" s="261" t="s">
        <v>756</v>
      </c>
      <c r="C45" s="74">
        <v>93370</v>
      </c>
    </row>
    <row r="46" spans="1:3" ht="12.75">
      <c r="A46" s="262"/>
      <c r="B46" s="261" t="s">
        <v>747</v>
      </c>
      <c r="C46" s="74">
        <v>45350</v>
      </c>
    </row>
    <row r="47" spans="1:3" ht="12.75">
      <c r="A47" s="262"/>
      <c r="B47" s="261" t="s">
        <v>748</v>
      </c>
      <c r="C47" s="74">
        <v>48365</v>
      </c>
    </row>
    <row r="48" spans="1:3" ht="12.75">
      <c r="A48" s="262"/>
      <c r="B48" s="261" t="s">
        <v>749</v>
      </c>
      <c r="C48" s="74">
        <v>48845</v>
      </c>
    </row>
    <row r="49" spans="1:3" ht="12.75">
      <c r="A49" s="262"/>
      <c r="B49" s="261" t="s">
        <v>750</v>
      </c>
      <c r="C49" s="74">
        <v>51860</v>
      </c>
    </row>
    <row r="50" spans="1:3" ht="12.75">
      <c r="A50" s="262"/>
      <c r="B50" s="261" t="s">
        <v>714</v>
      </c>
      <c r="C50" s="74">
        <v>52400</v>
      </c>
    </row>
    <row r="51" spans="1:3" ht="12.75">
      <c r="A51" s="262"/>
      <c r="B51" s="261" t="s">
        <v>715</v>
      </c>
      <c r="C51" s="74">
        <v>55415</v>
      </c>
    </row>
    <row r="52" spans="1:3" ht="12.75">
      <c r="A52" s="262"/>
      <c r="B52" s="261" t="s">
        <v>2040</v>
      </c>
      <c r="C52" s="74" t="s">
        <v>1055</v>
      </c>
    </row>
    <row r="53" spans="1:3" ht="12.75">
      <c r="A53" s="262"/>
      <c r="B53" s="74"/>
      <c r="C53" s="272"/>
    </row>
    <row r="54" spans="1:3" ht="12.75">
      <c r="A54" s="66" t="s">
        <v>2041</v>
      </c>
      <c r="B54" s="250"/>
      <c r="C54" s="271"/>
    </row>
    <row r="55" spans="1:3" ht="12.75">
      <c r="A55" s="262"/>
      <c r="B55" s="261" t="s">
        <v>717</v>
      </c>
      <c r="C55" s="74">
        <v>43870</v>
      </c>
    </row>
    <row r="56" spans="1:3" ht="12.75">
      <c r="A56" s="262"/>
      <c r="B56" s="261" t="s">
        <v>751</v>
      </c>
      <c r="C56" s="74">
        <v>46605</v>
      </c>
    </row>
    <row r="57" spans="1:3" ht="12.75">
      <c r="A57" s="262"/>
      <c r="B57" s="261" t="s">
        <v>716</v>
      </c>
      <c r="C57" s="74">
        <v>46260</v>
      </c>
    </row>
    <row r="58" spans="1:3" ht="12.75">
      <c r="A58" s="262"/>
      <c r="B58" s="261" t="s">
        <v>752</v>
      </c>
      <c r="C58" s="74">
        <v>48995</v>
      </c>
    </row>
    <row r="59" spans="1:3" ht="12.75">
      <c r="A59" s="262"/>
      <c r="B59" s="261" t="s">
        <v>753</v>
      </c>
      <c r="C59" s="74">
        <v>49090</v>
      </c>
    </row>
    <row r="60" spans="1:3" ht="12.75">
      <c r="A60" s="262"/>
      <c r="B60" s="261" t="s">
        <v>754</v>
      </c>
      <c r="C60" s="74">
        <v>51825</v>
      </c>
    </row>
    <row r="61" spans="1:3" ht="12.75">
      <c r="A61" s="262"/>
      <c r="B61" s="261" t="s">
        <v>755</v>
      </c>
      <c r="C61" s="74">
        <v>57590</v>
      </c>
    </row>
    <row r="62" spans="1:3" ht="12.75">
      <c r="A62" s="262"/>
      <c r="B62" s="261" t="s">
        <v>2042</v>
      </c>
      <c r="C62" s="74">
        <v>60920</v>
      </c>
    </row>
    <row r="63" spans="1:3" ht="12.75">
      <c r="A63" s="262"/>
      <c r="B63" s="261" t="s">
        <v>718</v>
      </c>
      <c r="C63" s="74">
        <v>63935</v>
      </c>
    </row>
    <row r="64" spans="1:3" ht="12.75">
      <c r="A64" s="262"/>
      <c r="B64" s="261" t="s">
        <v>756</v>
      </c>
      <c r="C64" s="74">
        <v>96080</v>
      </c>
    </row>
    <row r="65" spans="1:4" ht="12.75">
      <c r="A65" s="262"/>
      <c r="B65" s="261" t="s">
        <v>747</v>
      </c>
      <c r="C65" s="74">
        <v>48055</v>
      </c>
      <c r="D65" s="157"/>
    </row>
    <row r="66" spans="1:3" ht="12.75">
      <c r="A66" s="262"/>
      <c r="B66" s="261" t="s">
        <v>748</v>
      </c>
      <c r="C66" s="74">
        <v>51070</v>
      </c>
    </row>
    <row r="67" spans="1:3" ht="12.75">
      <c r="A67" s="262"/>
      <c r="B67" s="261" t="s">
        <v>749</v>
      </c>
      <c r="C67" s="74">
        <v>51345</v>
      </c>
    </row>
    <row r="68" spans="1:3" ht="12.75">
      <c r="A68" s="262"/>
      <c r="B68" s="261" t="s">
        <v>750</v>
      </c>
      <c r="C68" s="74">
        <v>54360</v>
      </c>
    </row>
    <row r="69" spans="1:3" ht="12.75">
      <c r="A69" s="262"/>
      <c r="B69" s="261" t="s">
        <v>714</v>
      </c>
      <c r="C69" s="74">
        <v>55750</v>
      </c>
    </row>
    <row r="70" spans="1:3" ht="12.75">
      <c r="A70" s="262"/>
      <c r="B70" s="261" t="s">
        <v>715</v>
      </c>
      <c r="C70" s="74">
        <v>58765</v>
      </c>
    </row>
    <row r="71" spans="1:3" ht="12.75">
      <c r="A71" s="262"/>
      <c r="B71" s="261" t="s">
        <v>2040</v>
      </c>
      <c r="C71" s="74" t="s">
        <v>1055</v>
      </c>
    </row>
    <row r="72" spans="1:3" ht="12.75">
      <c r="A72" s="262"/>
      <c r="B72" s="261" t="s">
        <v>2039</v>
      </c>
      <c r="C72" s="74">
        <v>66640</v>
      </c>
    </row>
    <row r="73" spans="1:3" ht="12.75">
      <c r="A73" s="262"/>
      <c r="B73" s="74"/>
      <c r="C73" s="272"/>
    </row>
    <row r="74" spans="1:3" ht="12.75">
      <c r="A74" s="66" t="s">
        <v>2043</v>
      </c>
      <c r="B74" s="250"/>
      <c r="C74" s="271"/>
    </row>
    <row r="75" spans="1:3" ht="12.75">
      <c r="A75" s="262"/>
      <c r="B75" s="261" t="s">
        <v>761</v>
      </c>
      <c r="C75" s="74">
        <v>38525</v>
      </c>
    </row>
    <row r="76" spans="1:3" ht="12.75">
      <c r="A76" s="262"/>
      <c r="B76" s="261" t="s">
        <v>2044</v>
      </c>
      <c r="C76" s="74">
        <v>41260</v>
      </c>
    </row>
    <row r="77" spans="1:3" ht="12.75">
      <c r="A77" s="262"/>
      <c r="B77" s="261" t="s">
        <v>762</v>
      </c>
      <c r="C77" s="74">
        <v>40875</v>
      </c>
    </row>
    <row r="78" spans="1:3" ht="12.75">
      <c r="A78" s="262"/>
      <c r="B78" s="261" t="s">
        <v>2045</v>
      </c>
      <c r="C78" s="74">
        <v>43610</v>
      </c>
    </row>
    <row r="79" spans="1:3" ht="12.75">
      <c r="A79" s="262"/>
      <c r="B79" s="261" t="s">
        <v>763</v>
      </c>
      <c r="C79" s="74">
        <v>45525</v>
      </c>
    </row>
    <row r="80" spans="1:3" ht="12.75">
      <c r="A80" s="262"/>
      <c r="B80" s="261" t="s">
        <v>2046</v>
      </c>
      <c r="C80" s="74">
        <v>48260</v>
      </c>
    </row>
    <row r="81" spans="1:3" ht="12.75">
      <c r="A81" s="262"/>
      <c r="B81" s="261" t="s">
        <v>764</v>
      </c>
      <c r="C81" s="74">
        <v>57005</v>
      </c>
    </row>
    <row r="82" spans="1:3" ht="12.75">
      <c r="A82" s="262"/>
      <c r="B82" s="261" t="s">
        <v>757</v>
      </c>
      <c r="C82" s="74">
        <v>42590</v>
      </c>
    </row>
    <row r="83" spans="1:3" ht="12.75">
      <c r="A83" s="262"/>
      <c r="B83" s="261" t="s">
        <v>758</v>
      </c>
      <c r="C83" s="74">
        <v>45605</v>
      </c>
    </row>
    <row r="84" spans="1:3" ht="12.75">
      <c r="A84" s="262"/>
      <c r="B84" s="261" t="s">
        <v>759</v>
      </c>
      <c r="C84" s="74">
        <v>45755</v>
      </c>
    </row>
    <row r="85" spans="1:3" ht="12.75">
      <c r="A85" s="262"/>
      <c r="B85" s="261" t="s">
        <v>760</v>
      </c>
      <c r="C85" s="74">
        <v>48770</v>
      </c>
    </row>
    <row r="86" spans="1:3" ht="12.75">
      <c r="A86" s="262"/>
      <c r="B86" s="74"/>
      <c r="C86" s="272"/>
    </row>
    <row r="87" spans="1:3" ht="12.75">
      <c r="A87" s="262" t="s">
        <v>2047</v>
      </c>
      <c r="B87" s="74"/>
      <c r="C87" s="272"/>
    </row>
    <row r="88" spans="1:3" ht="12.75">
      <c r="A88" s="262"/>
      <c r="B88" s="261" t="s">
        <v>724</v>
      </c>
      <c r="C88" s="74">
        <v>53010</v>
      </c>
    </row>
    <row r="89" spans="1:3" ht="12.75">
      <c r="A89" s="262"/>
      <c r="B89" s="261" t="s">
        <v>725</v>
      </c>
      <c r="C89" s="74">
        <v>56025</v>
      </c>
    </row>
    <row r="90" spans="1:3" ht="12.75">
      <c r="A90" s="262"/>
      <c r="B90" s="261" t="s">
        <v>726</v>
      </c>
      <c r="C90" s="74">
        <v>60270</v>
      </c>
    </row>
    <row r="91" spans="1:3" ht="12.75">
      <c r="A91" s="262"/>
      <c r="B91" s="261" t="s">
        <v>727</v>
      </c>
      <c r="C91" s="74">
        <v>63410</v>
      </c>
    </row>
    <row r="92" spans="1:3" ht="12.75">
      <c r="A92" s="262"/>
      <c r="B92" s="261" t="s">
        <v>728</v>
      </c>
      <c r="C92" s="74">
        <v>69200</v>
      </c>
    </row>
    <row r="93" spans="1:3" ht="12.75">
      <c r="A93" s="262"/>
      <c r="B93" s="261" t="s">
        <v>2048</v>
      </c>
      <c r="C93" s="74">
        <v>71555</v>
      </c>
    </row>
    <row r="94" spans="1:3" ht="12.75">
      <c r="A94" s="262"/>
      <c r="B94" s="261" t="s">
        <v>729</v>
      </c>
      <c r="C94" s="74">
        <v>90420</v>
      </c>
    </row>
    <row r="95" spans="1:3" ht="12.75">
      <c r="A95" s="262"/>
      <c r="B95" s="261" t="s">
        <v>730</v>
      </c>
      <c r="C95" s="74">
        <v>137240</v>
      </c>
    </row>
    <row r="96" spans="1:3" ht="12.75">
      <c r="A96" s="262"/>
      <c r="B96" s="261" t="s">
        <v>719</v>
      </c>
      <c r="C96" s="74">
        <v>58415</v>
      </c>
    </row>
    <row r="97" spans="1:3" ht="12.75">
      <c r="A97" s="262"/>
      <c r="B97" s="261" t="s">
        <v>720</v>
      </c>
      <c r="C97" s="74">
        <v>61555</v>
      </c>
    </row>
    <row r="98" spans="1:3" ht="12.75">
      <c r="A98" s="262"/>
      <c r="B98" s="261" t="s">
        <v>721</v>
      </c>
      <c r="C98" s="74">
        <v>61535</v>
      </c>
    </row>
    <row r="99" spans="1:3" ht="12.75">
      <c r="A99" s="262"/>
      <c r="B99" s="261" t="s">
        <v>722</v>
      </c>
      <c r="C99" s="74">
        <v>64675</v>
      </c>
    </row>
    <row r="100" spans="1:3" ht="12.75">
      <c r="A100" s="262"/>
      <c r="B100" s="261" t="s">
        <v>2049</v>
      </c>
      <c r="C100" s="74" t="s">
        <v>1055</v>
      </c>
    </row>
    <row r="101" spans="1:3" ht="12.75">
      <c r="A101" s="262"/>
      <c r="B101" s="261" t="s">
        <v>723</v>
      </c>
      <c r="C101" s="74">
        <v>69280</v>
      </c>
    </row>
    <row r="102" spans="1:3" ht="12.75">
      <c r="A102" s="262"/>
      <c r="B102" s="74"/>
      <c r="C102" s="272"/>
    </row>
    <row r="103" spans="1:3" ht="12.75">
      <c r="A103" s="262" t="s">
        <v>2050</v>
      </c>
      <c r="B103" s="74"/>
      <c r="C103" s="272"/>
    </row>
    <row r="104" spans="1:3" ht="12.75">
      <c r="A104" s="262"/>
      <c r="B104" s="261" t="s">
        <v>1050</v>
      </c>
      <c r="C104" s="74">
        <v>56885</v>
      </c>
    </row>
    <row r="105" spans="1:3" ht="12.75">
      <c r="A105" s="262"/>
      <c r="B105" s="261" t="s">
        <v>1051</v>
      </c>
      <c r="C105" s="74">
        <v>59900</v>
      </c>
    </row>
    <row r="106" spans="1:3" ht="12.75">
      <c r="A106" s="262"/>
      <c r="B106" s="261" t="s">
        <v>2051</v>
      </c>
      <c r="C106" s="74">
        <v>64395</v>
      </c>
    </row>
    <row r="107" spans="1:3" ht="12.75">
      <c r="A107" s="262"/>
      <c r="B107" s="261" t="s">
        <v>1052</v>
      </c>
      <c r="C107" s="74">
        <v>67535</v>
      </c>
    </row>
    <row r="108" spans="1:3" ht="12.75">
      <c r="A108" s="262"/>
      <c r="B108" s="261" t="s">
        <v>1053</v>
      </c>
      <c r="C108" s="74">
        <v>73325</v>
      </c>
    </row>
    <row r="109" spans="1:3" ht="12.75">
      <c r="A109" s="262"/>
      <c r="B109" s="261" t="s">
        <v>2052</v>
      </c>
      <c r="C109" s="74" t="s">
        <v>1055</v>
      </c>
    </row>
    <row r="110" spans="1:3" ht="12.75">
      <c r="A110" s="262"/>
      <c r="B110" s="261" t="s">
        <v>1054</v>
      </c>
      <c r="C110" s="74" t="s">
        <v>1055</v>
      </c>
    </row>
    <row r="111" spans="1:3" ht="12.75">
      <c r="A111" s="262"/>
      <c r="B111" s="261" t="s">
        <v>2053</v>
      </c>
      <c r="C111" s="74" t="s">
        <v>1055</v>
      </c>
    </row>
    <row r="112" spans="1:3" ht="12.75">
      <c r="A112" s="262"/>
      <c r="B112" s="261" t="s">
        <v>731</v>
      </c>
      <c r="C112" s="74">
        <v>62545</v>
      </c>
    </row>
    <row r="113" spans="1:3" ht="12.75">
      <c r="A113" s="262"/>
      <c r="B113" s="261" t="s">
        <v>732</v>
      </c>
      <c r="C113" s="74">
        <v>65685</v>
      </c>
    </row>
    <row r="114" spans="1:3" ht="12.75">
      <c r="A114" s="262"/>
      <c r="B114" s="261" t="s">
        <v>1047</v>
      </c>
      <c r="C114" s="74">
        <v>65660</v>
      </c>
    </row>
    <row r="115" spans="1:3" ht="12.75">
      <c r="A115" s="262"/>
      <c r="B115" s="261" t="s">
        <v>1048</v>
      </c>
      <c r="C115" s="74">
        <v>68800</v>
      </c>
    </row>
    <row r="116" spans="1:3" ht="12.75">
      <c r="A116" s="262"/>
      <c r="B116" s="261" t="s">
        <v>2054</v>
      </c>
      <c r="C116" s="74" t="s">
        <v>1055</v>
      </c>
    </row>
    <row r="117" spans="1:3" ht="12.75">
      <c r="A117" s="262"/>
      <c r="B117" s="261" t="s">
        <v>1049</v>
      </c>
      <c r="C117" s="74">
        <v>73410</v>
      </c>
    </row>
    <row r="118" spans="1:3" ht="12.75">
      <c r="A118" s="262"/>
      <c r="B118" s="74"/>
      <c r="C118" s="272"/>
    </row>
    <row r="119" spans="1:3" ht="12.75">
      <c r="A119" s="262" t="s">
        <v>2055</v>
      </c>
      <c r="B119" s="74"/>
      <c r="C119" s="272"/>
    </row>
    <row r="120" spans="1:3" ht="12.75">
      <c r="A120" s="262"/>
      <c r="B120" s="261" t="s">
        <v>2056</v>
      </c>
      <c r="C120" s="74">
        <v>52615</v>
      </c>
    </row>
    <row r="121" spans="1:3" ht="12.75">
      <c r="A121" s="262"/>
      <c r="B121" s="261" t="s">
        <v>2057</v>
      </c>
      <c r="C121" s="74">
        <v>55995</v>
      </c>
    </row>
    <row r="122" spans="1:3" ht="12.75">
      <c r="A122" s="262"/>
      <c r="B122" s="261" t="s">
        <v>2058</v>
      </c>
      <c r="C122" s="74">
        <v>73790</v>
      </c>
    </row>
    <row r="123" spans="1:3" ht="12.75">
      <c r="A123" s="262"/>
      <c r="B123" s="261" t="s">
        <v>765</v>
      </c>
      <c r="C123" s="74">
        <v>100900</v>
      </c>
    </row>
    <row r="124" spans="1:3" ht="12.75">
      <c r="A124" s="262"/>
      <c r="B124" s="74"/>
      <c r="C124" s="272"/>
    </row>
    <row r="125" spans="1:3" ht="12.75">
      <c r="A125" s="262" t="s">
        <v>2059</v>
      </c>
      <c r="B125" s="74"/>
      <c r="C125" s="272"/>
    </row>
    <row r="126" spans="1:3" ht="12.75">
      <c r="A126" s="262"/>
      <c r="B126" s="261" t="s">
        <v>1058</v>
      </c>
      <c r="C126" s="74">
        <v>56020</v>
      </c>
    </row>
    <row r="127" spans="1:3" ht="12.75">
      <c r="A127" s="262"/>
      <c r="B127" s="261" t="s">
        <v>1059</v>
      </c>
      <c r="C127" s="74">
        <v>58940</v>
      </c>
    </row>
    <row r="128" spans="1:3" ht="12.75">
      <c r="A128" s="262"/>
      <c r="B128" s="261" t="s">
        <v>1060</v>
      </c>
      <c r="C128" s="74">
        <v>64070</v>
      </c>
    </row>
    <row r="129" spans="1:3" ht="12.75">
      <c r="A129" s="262"/>
      <c r="B129" s="261" t="s">
        <v>1061</v>
      </c>
      <c r="C129" s="74">
        <v>67295</v>
      </c>
    </row>
    <row r="130" spans="1:3" ht="12.75">
      <c r="A130" s="262"/>
      <c r="B130" s="261" t="s">
        <v>1062</v>
      </c>
      <c r="C130" s="74">
        <v>73755</v>
      </c>
    </row>
    <row r="131" spans="1:3" ht="12.75">
      <c r="A131" s="262"/>
      <c r="B131" s="261" t="s">
        <v>1063</v>
      </c>
      <c r="C131" s="74">
        <v>90515</v>
      </c>
    </row>
    <row r="132" spans="1:3" ht="12.75">
      <c r="A132" s="262"/>
      <c r="B132" s="261" t="s">
        <v>1064</v>
      </c>
      <c r="C132" s="74">
        <v>121000</v>
      </c>
    </row>
    <row r="133" spans="1:3" ht="12.75">
      <c r="A133" s="262"/>
      <c r="B133" s="261" t="s">
        <v>1056</v>
      </c>
      <c r="C133" s="74">
        <v>65250</v>
      </c>
    </row>
    <row r="134" spans="1:3" ht="12.75">
      <c r="A134" s="262"/>
      <c r="B134" s="261" t="s">
        <v>1057</v>
      </c>
      <c r="C134" s="74">
        <v>68475</v>
      </c>
    </row>
    <row r="135" spans="1:3" ht="12.75">
      <c r="A135" s="262"/>
      <c r="B135" s="74"/>
      <c r="C135" s="272"/>
    </row>
    <row r="136" spans="1:3" ht="12.75">
      <c r="A136" s="262" t="s">
        <v>2060</v>
      </c>
      <c r="B136" s="74"/>
      <c r="C136" s="272"/>
    </row>
    <row r="137" spans="1:3" ht="12.75">
      <c r="A137" s="262"/>
      <c r="B137" s="261" t="s">
        <v>2061</v>
      </c>
      <c r="C137" s="74">
        <v>63770</v>
      </c>
    </row>
    <row r="138" spans="1:3" ht="12.75">
      <c r="A138" s="262"/>
      <c r="B138" s="261" t="s">
        <v>2062</v>
      </c>
      <c r="C138" s="74">
        <v>66690</v>
      </c>
    </row>
    <row r="139" spans="1:3" ht="12.75">
      <c r="A139" s="262"/>
      <c r="B139" s="261" t="s">
        <v>1060</v>
      </c>
      <c r="C139" s="74">
        <v>72320</v>
      </c>
    </row>
    <row r="140" spans="1:3" ht="12.75">
      <c r="A140" s="262"/>
      <c r="B140" s="261" t="s">
        <v>1061</v>
      </c>
      <c r="C140" s="74">
        <v>75545</v>
      </c>
    </row>
    <row r="141" spans="1:3" ht="12.75">
      <c r="A141" s="262"/>
      <c r="B141" s="261" t="s">
        <v>1062</v>
      </c>
      <c r="C141" s="74">
        <v>82005</v>
      </c>
    </row>
    <row r="142" spans="1:3" ht="12.75">
      <c r="A142" s="262"/>
      <c r="B142" s="261" t="s">
        <v>1063</v>
      </c>
      <c r="C142" s="74">
        <v>98765</v>
      </c>
    </row>
    <row r="143" spans="1:3" ht="12.75">
      <c r="A143" s="262"/>
      <c r="B143" s="261" t="s">
        <v>1064</v>
      </c>
      <c r="C143" s="74">
        <v>129255</v>
      </c>
    </row>
    <row r="144" spans="1:3" ht="12.75">
      <c r="A144" s="262"/>
      <c r="B144" s="74"/>
      <c r="C144" s="272"/>
    </row>
    <row r="145" spans="1:3" ht="12.75">
      <c r="A145" s="262" t="s">
        <v>2063</v>
      </c>
      <c r="B145" s="74"/>
      <c r="C145" s="272"/>
    </row>
    <row r="146" spans="1:3" ht="12.75">
      <c r="A146" s="262"/>
      <c r="B146" s="261" t="s">
        <v>1065</v>
      </c>
      <c r="C146" s="74">
        <v>93050</v>
      </c>
    </row>
    <row r="147" spans="1:3" ht="12.75">
      <c r="A147" s="262"/>
      <c r="B147" s="261" t="s">
        <v>2064</v>
      </c>
      <c r="C147" s="74">
        <v>96100</v>
      </c>
    </row>
    <row r="148" spans="1:3" ht="12.75">
      <c r="A148" s="262"/>
      <c r="B148" s="261" t="s">
        <v>1070</v>
      </c>
      <c r="C148" s="74">
        <v>105700</v>
      </c>
    </row>
    <row r="149" spans="1:3" ht="12.75">
      <c r="A149" s="262"/>
      <c r="B149" s="261" t="s">
        <v>1066</v>
      </c>
      <c r="C149" s="74">
        <v>101000</v>
      </c>
    </row>
    <row r="150" spans="1:3" ht="12.75">
      <c r="A150" s="262"/>
      <c r="B150" s="261" t="s">
        <v>2065</v>
      </c>
      <c r="C150" s="74">
        <v>109850</v>
      </c>
    </row>
    <row r="151" spans="1:3" ht="12.75">
      <c r="A151" s="262"/>
      <c r="B151" s="261" t="s">
        <v>1067</v>
      </c>
      <c r="C151" s="74">
        <v>116300</v>
      </c>
    </row>
    <row r="152" spans="1:3" ht="12.75">
      <c r="A152" s="262"/>
      <c r="B152" s="261" t="s">
        <v>2066</v>
      </c>
      <c r="C152" s="74">
        <v>127600</v>
      </c>
    </row>
    <row r="153" spans="1:3" ht="12.75">
      <c r="A153" s="262"/>
      <c r="B153" s="261" t="s">
        <v>1069</v>
      </c>
      <c r="C153" s="74">
        <v>131650</v>
      </c>
    </row>
    <row r="154" spans="1:3" ht="12.75">
      <c r="A154" s="262"/>
      <c r="B154" s="261" t="s">
        <v>2067</v>
      </c>
      <c r="C154" s="74">
        <v>138150</v>
      </c>
    </row>
    <row r="155" spans="1:3" ht="12.75">
      <c r="A155" s="262"/>
      <c r="B155" s="261" t="s">
        <v>1068</v>
      </c>
      <c r="C155" s="74">
        <v>185250</v>
      </c>
    </row>
    <row r="156" spans="1:4" ht="12.75">
      <c r="A156" s="262"/>
      <c r="B156" s="261" t="s">
        <v>1071</v>
      </c>
      <c r="C156" s="74">
        <v>191300</v>
      </c>
      <c r="D156" s="157"/>
    </row>
    <row r="157" spans="1:3" ht="12.75">
      <c r="A157" s="262"/>
      <c r="B157" s="261" t="s">
        <v>2068</v>
      </c>
      <c r="C157" s="74">
        <v>204500</v>
      </c>
    </row>
    <row r="158" spans="1:3" ht="12.75">
      <c r="A158" s="262"/>
      <c r="B158" s="74"/>
      <c r="C158" s="272"/>
    </row>
    <row r="159" spans="1:3" ht="12.75">
      <c r="A159" s="262" t="s">
        <v>2069</v>
      </c>
      <c r="B159" s="74"/>
      <c r="C159" s="272"/>
    </row>
    <row r="160" spans="1:3" ht="12.75">
      <c r="A160" s="262"/>
      <c r="B160" s="261" t="s">
        <v>2070</v>
      </c>
      <c r="C160" s="74">
        <v>158375</v>
      </c>
    </row>
    <row r="161" spans="1:3" ht="12.75">
      <c r="A161" s="262"/>
      <c r="B161" s="261" t="s">
        <v>2071</v>
      </c>
      <c r="C161" s="74">
        <v>209525</v>
      </c>
    </row>
    <row r="162" spans="1:3" ht="12.75">
      <c r="A162" s="262"/>
      <c r="B162" s="261" t="s">
        <v>1072</v>
      </c>
      <c r="C162" s="74">
        <v>210070</v>
      </c>
    </row>
    <row r="163" spans="1:3" ht="12.75">
      <c r="A163" s="262"/>
      <c r="B163" s="261" t="s">
        <v>2072</v>
      </c>
      <c r="C163" s="74" t="s">
        <v>1055</v>
      </c>
    </row>
    <row r="164" spans="1:3" ht="12.75">
      <c r="A164" s="262"/>
      <c r="B164" s="74"/>
      <c r="C164" s="272"/>
    </row>
    <row r="165" spans="1:3" ht="12.75">
      <c r="A165" s="262" t="s">
        <v>2073</v>
      </c>
      <c r="B165" s="74"/>
      <c r="C165" s="272"/>
    </row>
    <row r="166" spans="1:3" ht="12.75">
      <c r="A166" s="262"/>
      <c r="B166" s="261" t="s">
        <v>1073</v>
      </c>
      <c r="C166" s="74">
        <v>128125</v>
      </c>
    </row>
    <row r="167" spans="1:3" ht="12.75">
      <c r="A167" s="262"/>
      <c r="B167" s="261" t="s">
        <v>1075</v>
      </c>
      <c r="C167" s="74">
        <v>154125</v>
      </c>
    </row>
    <row r="168" spans="1:3" ht="12.75">
      <c r="A168" s="262"/>
      <c r="B168" s="261" t="s">
        <v>1074</v>
      </c>
      <c r="C168" s="74">
        <v>199075</v>
      </c>
    </row>
    <row r="169" spans="1:3" ht="12.75">
      <c r="A169" s="262"/>
      <c r="B169" s="261" t="s">
        <v>2074</v>
      </c>
      <c r="C169" s="74">
        <v>199235</v>
      </c>
    </row>
    <row r="170" spans="1:3" ht="12.75">
      <c r="A170" s="262"/>
      <c r="B170" s="261" t="s">
        <v>2075</v>
      </c>
      <c r="C170" s="74" t="s">
        <v>1055</v>
      </c>
    </row>
    <row r="171" spans="1:3" ht="12.75">
      <c r="A171" s="262"/>
      <c r="B171" s="74"/>
      <c r="C171" s="272"/>
    </row>
    <row r="172" spans="1:3" ht="12.75">
      <c r="A172" s="262" t="s">
        <v>2076</v>
      </c>
      <c r="B172" s="74"/>
      <c r="C172" s="272"/>
    </row>
    <row r="173" spans="1:3" ht="12.75">
      <c r="A173" s="262"/>
      <c r="B173" s="261" t="s">
        <v>2077</v>
      </c>
      <c r="C173" s="74">
        <v>84610</v>
      </c>
    </row>
    <row r="174" spans="1:3" ht="12.75">
      <c r="A174" s="262"/>
      <c r="B174" s="261" t="s">
        <v>2078</v>
      </c>
      <c r="C174" s="74">
        <v>103635</v>
      </c>
    </row>
    <row r="175" spans="1:3" ht="12.75">
      <c r="A175" s="262"/>
      <c r="B175" s="261" t="s">
        <v>2079</v>
      </c>
      <c r="C175" s="74">
        <v>145670</v>
      </c>
    </row>
    <row r="176" spans="1:3" ht="12.75">
      <c r="A176" s="262"/>
      <c r="B176" s="74"/>
      <c r="C176" s="272"/>
    </row>
    <row r="177" spans="1:3" ht="12.75">
      <c r="A177" s="262" t="s">
        <v>2080</v>
      </c>
      <c r="B177" s="74"/>
      <c r="C177" s="272"/>
    </row>
    <row r="178" spans="1:3" ht="12.75">
      <c r="A178" s="262"/>
      <c r="B178" s="261" t="s">
        <v>2081</v>
      </c>
      <c r="C178" s="74">
        <v>63900</v>
      </c>
    </row>
    <row r="179" spans="1:3" ht="12.75">
      <c r="A179" s="262"/>
      <c r="B179" s="261" t="s">
        <v>2082</v>
      </c>
      <c r="C179" s="74">
        <v>67040</v>
      </c>
    </row>
    <row r="180" spans="1:3" ht="12.75">
      <c r="A180" s="262"/>
      <c r="B180" s="261" t="s">
        <v>2083</v>
      </c>
      <c r="C180" s="74">
        <v>70300</v>
      </c>
    </row>
    <row r="181" spans="1:3" ht="12.75">
      <c r="A181" s="262"/>
      <c r="B181" s="261" t="s">
        <v>2084</v>
      </c>
      <c r="C181" s="74">
        <v>93000</v>
      </c>
    </row>
    <row r="182" spans="1:3" ht="12.75">
      <c r="A182" s="262"/>
      <c r="B182" s="74"/>
      <c r="C182" s="272"/>
    </row>
    <row r="183" spans="1:3" ht="12.75">
      <c r="A183" s="262" t="s">
        <v>312</v>
      </c>
      <c r="B183" s="74"/>
      <c r="C183" s="272"/>
    </row>
    <row r="184" spans="1:3" ht="12.75">
      <c r="A184" s="262"/>
      <c r="B184" s="261" t="s">
        <v>2085</v>
      </c>
      <c r="C184" s="74">
        <v>46665</v>
      </c>
    </row>
    <row r="185" spans="1:3" ht="12.75">
      <c r="A185" s="262"/>
      <c r="B185" s="261" t="s">
        <v>2086</v>
      </c>
      <c r="C185" s="74">
        <v>47675</v>
      </c>
    </row>
    <row r="186" spans="1:3" ht="12.75">
      <c r="A186" s="262"/>
      <c r="B186" s="261" t="s">
        <v>2087</v>
      </c>
      <c r="C186" s="74">
        <v>48578</v>
      </c>
    </row>
    <row r="187" spans="1:3" ht="12.75">
      <c r="A187" s="262"/>
      <c r="B187" s="261" t="s">
        <v>2088</v>
      </c>
      <c r="C187" s="74">
        <v>49174</v>
      </c>
    </row>
    <row r="188" spans="1:3" ht="12.75">
      <c r="A188" s="262"/>
      <c r="B188" s="261" t="s">
        <v>2089</v>
      </c>
      <c r="C188" s="74">
        <v>50189</v>
      </c>
    </row>
    <row r="189" spans="1:3" ht="12.75">
      <c r="A189" s="262"/>
      <c r="B189" s="261" t="s">
        <v>2090</v>
      </c>
      <c r="C189" s="74">
        <v>51092</v>
      </c>
    </row>
    <row r="190" spans="1:3" ht="12.75">
      <c r="A190" s="262"/>
      <c r="B190" s="261" t="s">
        <v>2091</v>
      </c>
      <c r="C190" s="74">
        <v>53433</v>
      </c>
    </row>
    <row r="191" spans="1:3" ht="12.75">
      <c r="A191" s="262"/>
      <c r="B191" s="261" t="s">
        <v>2092</v>
      </c>
      <c r="C191" s="74">
        <v>54453</v>
      </c>
    </row>
    <row r="192" spans="1:3" ht="12.75">
      <c r="A192" s="262"/>
      <c r="B192" s="261" t="s">
        <v>2093</v>
      </c>
      <c r="C192" s="74">
        <v>55330</v>
      </c>
    </row>
    <row r="193" spans="1:3" ht="12.75">
      <c r="A193" s="262"/>
      <c r="B193" s="261" t="s">
        <v>2094</v>
      </c>
      <c r="C193" s="74">
        <v>55952</v>
      </c>
    </row>
    <row r="194" spans="1:3" ht="12.75">
      <c r="A194" s="262"/>
      <c r="B194" s="261" t="s">
        <v>2095</v>
      </c>
      <c r="C194" s="74">
        <v>56967</v>
      </c>
    </row>
    <row r="195" spans="1:3" ht="12.75">
      <c r="A195" s="262"/>
      <c r="B195" s="261" t="s">
        <v>2096</v>
      </c>
      <c r="C195" s="74">
        <v>57844</v>
      </c>
    </row>
    <row r="196" spans="1:3" ht="12.75">
      <c r="A196" s="262"/>
      <c r="B196" s="261" t="s">
        <v>2097</v>
      </c>
      <c r="C196" s="74">
        <v>62238</v>
      </c>
    </row>
    <row r="197" spans="1:3" ht="12.75">
      <c r="A197" s="22"/>
      <c r="B197" s="7"/>
      <c r="C197" s="74"/>
    </row>
    <row r="198" spans="1:3" ht="12.75">
      <c r="A198" s="22"/>
      <c r="B198" s="7"/>
      <c r="C198" s="74"/>
    </row>
    <row r="199" spans="1:3" ht="12.75">
      <c r="A199" s="22"/>
      <c r="B199" s="7"/>
      <c r="C199" s="74"/>
    </row>
    <row r="200" spans="1:3" ht="12.75">
      <c r="A200" s="22"/>
      <c r="B200" s="7"/>
      <c r="C200" s="74"/>
    </row>
    <row r="201" spans="1:3" ht="12.75">
      <c r="A201" s="22"/>
      <c r="B201" s="7"/>
      <c r="C201" s="7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98"/>
  <sheetViews>
    <sheetView workbookViewId="0" topLeftCell="A1">
      <selection activeCell="A35" sqref="A35"/>
    </sheetView>
  </sheetViews>
  <sheetFormatPr defaultColWidth="9.140625" defaultRowHeight="12.75"/>
  <cols>
    <col min="1" max="1" width="16.7109375" style="24" bestFit="1" customWidth="1"/>
    <col min="2" max="2" width="39.28125" style="19" bestFit="1" customWidth="1"/>
    <col min="3" max="3" width="9.140625" style="43" customWidth="1"/>
    <col min="4" max="16384" width="9.140625" style="19" customWidth="1"/>
  </cols>
  <sheetData>
    <row r="1" spans="1:3" s="200" customFormat="1" ht="11.25">
      <c r="A1" s="192" t="s">
        <v>2150</v>
      </c>
      <c r="C1" s="199"/>
    </row>
    <row r="2" spans="1:3" s="200" customFormat="1" ht="11.25">
      <c r="A2" s="192"/>
      <c r="C2" s="199"/>
    </row>
    <row r="3" spans="1:3" s="131" customFormat="1" ht="12.75">
      <c r="A3" s="131" t="s">
        <v>1244</v>
      </c>
      <c r="C3" s="81"/>
    </row>
    <row r="4" spans="1:3" s="129" customFormat="1" ht="12.75">
      <c r="A4" s="129" t="s">
        <v>2300</v>
      </c>
      <c r="B4" s="129" t="s">
        <v>2298</v>
      </c>
      <c r="C4" s="220" t="s">
        <v>2299</v>
      </c>
    </row>
    <row r="5" spans="1:3" ht="12.75">
      <c r="A5" s="128"/>
      <c r="B5" s="24"/>
      <c r="C5" s="75"/>
    </row>
    <row r="6" spans="1:4" ht="12.75">
      <c r="A6" s="22" t="s">
        <v>13</v>
      </c>
      <c r="B6" s="7"/>
      <c r="C6" s="165"/>
      <c r="D6" s="129"/>
    </row>
    <row r="7" spans="2:3" ht="12.75">
      <c r="B7" s="7" t="s">
        <v>1172</v>
      </c>
      <c r="C7" s="74">
        <v>21730</v>
      </c>
    </row>
    <row r="8" spans="2:3" ht="12.75">
      <c r="B8" s="7" t="s">
        <v>1173</v>
      </c>
      <c r="C8" s="74">
        <v>24250</v>
      </c>
    </row>
    <row r="9" ht="12.75">
      <c r="C9" s="165"/>
    </row>
    <row r="10" spans="1:3" ht="12.75">
      <c r="A10" s="22" t="s">
        <v>15</v>
      </c>
      <c r="B10" s="7"/>
      <c r="C10" s="165"/>
    </row>
    <row r="11" spans="2:3" ht="12.75">
      <c r="B11" s="7" t="s">
        <v>2194</v>
      </c>
      <c r="C11" s="74">
        <v>26560</v>
      </c>
    </row>
    <row r="12" spans="2:3" ht="12.75">
      <c r="B12" s="7" t="s">
        <v>16</v>
      </c>
      <c r="C12" s="74">
        <v>28340</v>
      </c>
    </row>
    <row r="13" spans="2:3" ht="12.75">
      <c r="B13" s="7" t="s">
        <v>2195</v>
      </c>
      <c r="C13" s="74">
        <v>28775</v>
      </c>
    </row>
    <row r="14" spans="2:3" ht="12.75">
      <c r="B14" s="7" t="s">
        <v>17</v>
      </c>
      <c r="C14" s="74">
        <v>29810</v>
      </c>
    </row>
    <row r="15" spans="2:3" ht="12.75">
      <c r="B15" s="7" t="s">
        <v>2196</v>
      </c>
      <c r="C15" s="74">
        <v>32850</v>
      </c>
    </row>
    <row r="16" spans="2:3" ht="12.75">
      <c r="B16" s="7" t="s">
        <v>18</v>
      </c>
      <c r="C16" s="74">
        <v>33410</v>
      </c>
    </row>
    <row r="17" spans="2:3" ht="12.75">
      <c r="B17" s="7" t="s">
        <v>2197</v>
      </c>
      <c r="C17" s="74">
        <v>35065</v>
      </c>
    </row>
    <row r="18" spans="2:3" ht="12.75">
      <c r="B18" s="7" t="s">
        <v>19</v>
      </c>
      <c r="C18" s="74">
        <v>35875</v>
      </c>
    </row>
    <row r="19" spans="2:3" ht="12.75">
      <c r="B19" s="7" t="s">
        <v>2198</v>
      </c>
      <c r="C19" s="74">
        <v>28975</v>
      </c>
    </row>
    <row r="20" spans="2:3" ht="12.75">
      <c r="B20" s="7" t="s">
        <v>2199</v>
      </c>
      <c r="C20" s="74">
        <v>30755</v>
      </c>
    </row>
    <row r="21" spans="2:3" ht="12.75">
      <c r="B21" s="7" t="s">
        <v>2200</v>
      </c>
      <c r="C21" s="74">
        <v>31190</v>
      </c>
    </row>
    <row r="22" spans="2:3" ht="12.75">
      <c r="B22" s="7" t="s">
        <v>20</v>
      </c>
      <c r="C22" s="74">
        <v>32225</v>
      </c>
    </row>
    <row r="23" spans="2:3" ht="12.75">
      <c r="B23" s="7" t="s">
        <v>21</v>
      </c>
      <c r="C23" s="74">
        <v>35265</v>
      </c>
    </row>
    <row r="24" spans="2:3" ht="12.75">
      <c r="B24" s="7" t="s">
        <v>22</v>
      </c>
      <c r="C24" s="74">
        <v>35825</v>
      </c>
    </row>
    <row r="25" spans="2:3" ht="12.75">
      <c r="B25" s="7" t="s">
        <v>2201</v>
      </c>
      <c r="C25" s="74">
        <v>37480</v>
      </c>
    </row>
    <row r="26" spans="2:3" ht="12.75">
      <c r="B26" s="7" t="s">
        <v>2202</v>
      </c>
      <c r="C26" s="74">
        <v>38290</v>
      </c>
    </row>
    <row r="27" spans="2:3" ht="12.75">
      <c r="B27" s="7" t="s">
        <v>1174</v>
      </c>
      <c r="C27" s="74">
        <v>40960</v>
      </c>
    </row>
    <row r="28" spans="2:3" ht="12.75">
      <c r="B28" s="7" t="s">
        <v>23</v>
      </c>
      <c r="C28" s="74">
        <v>44810</v>
      </c>
    </row>
    <row r="29" spans="2:3" ht="12.75">
      <c r="B29" s="7" t="s">
        <v>24</v>
      </c>
      <c r="C29" s="74">
        <v>47275</v>
      </c>
    </row>
    <row r="30" spans="2:3" ht="12.75">
      <c r="B30" s="7" t="s">
        <v>2203</v>
      </c>
      <c r="C30" s="74">
        <v>28975</v>
      </c>
    </row>
    <row r="31" spans="2:3" ht="12.75">
      <c r="B31" s="7" t="s">
        <v>2204</v>
      </c>
      <c r="C31" s="74">
        <v>30755</v>
      </c>
    </row>
    <row r="32" spans="2:3" ht="12.75">
      <c r="B32" s="7" t="s">
        <v>2205</v>
      </c>
      <c r="C32" s="74">
        <v>31190</v>
      </c>
    </row>
    <row r="33" spans="2:3" ht="12.75">
      <c r="B33" s="7" t="s">
        <v>25</v>
      </c>
      <c r="C33" s="74">
        <v>32225</v>
      </c>
    </row>
    <row r="34" spans="2:3" ht="12.75">
      <c r="B34" s="7" t="s">
        <v>26</v>
      </c>
      <c r="C34" s="74">
        <v>35265</v>
      </c>
    </row>
    <row r="35" spans="2:3" ht="12.75">
      <c r="B35" s="7" t="s">
        <v>27</v>
      </c>
      <c r="C35" s="74">
        <v>35825</v>
      </c>
    </row>
    <row r="36" spans="2:3" ht="12.75">
      <c r="B36" s="7" t="s">
        <v>2206</v>
      </c>
      <c r="C36" s="74">
        <v>37480</v>
      </c>
    </row>
    <row r="37" spans="2:3" ht="12.75">
      <c r="B37" s="7" t="s">
        <v>2207</v>
      </c>
      <c r="C37" s="74">
        <v>38290</v>
      </c>
    </row>
    <row r="38" spans="2:3" ht="12.75">
      <c r="B38" s="7"/>
      <c r="C38" s="74"/>
    </row>
    <row r="39" spans="1:3" ht="12.75">
      <c r="A39" s="22" t="s">
        <v>1581</v>
      </c>
      <c r="C39" s="74"/>
    </row>
    <row r="40" spans="2:6" ht="12.75">
      <c r="B40" s="7" t="s">
        <v>1175</v>
      </c>
      <c r="C40" s="74">
        <v>27680</v>
      </c>
      <c r="E40" s="125"/>
      <c r="F40" s="166"/>
    </row>
    <row r="41" spans="2:5" ht="12.75">
      <c r="B41" s="7" t="s">
        <v>1176</v>
      </c>
      <c r="C41" s="74">
        <v>29480</v>
      </c>
      <c r="E41" s="125"/>
    </row>
    <row r="42" spans="2:5" ht="12.75">
      <c r="B42" s="7" t="s">
        <v>1177</v>
      </c>
      <c r="C42" s="74">
        <v>29895</v>
      </c>
      <c r="D42" s="125"/>
      <c r="E42" s="125"/>
    </row>
    <row r="43" spans="2:5" ht="12.75">
      <c r="B43" s="7" t="s">
        <v>1178</v>
      </c>
      <c r="C43" s="74">
        <v>30970</v>
      </c>
      <c r="D43" s="125"/>
      <c r="E43" s="125"/>
    </row>
    <row r="44" spans="2:5" ht="12.75">
      <c r="B44" s="7" t="s">
        <v>1179</v>
      </c>
      <c r="C44" s="74">
        <v>34150</v>
      </c>
      <c r="D44" s="125"/>
      <c r="E44" s="125"/>
    </row>
    <row r="45" spans="2:5" ht="12.75">
      <c r="B45" s="7" t="s">
        <v>1180</v>
      </c>
      <c r="C45" s="74">
        <v>34730</v>
      </c>
      <c r="D45" s="125"/>
      <c r="E45" s="125"/>
    </row>
    <row r="46" spans="2:5" ht="12.75">
      <c r="B46" s="7" t="s">
        <v>1181</v>
      </c>
      <c r="C46" s="74">
        <v>36365</v>
      </c>
      <c r="D46" s="125"/>
      <c r="E46" s="125"/>
    </row>
    <row r="47" spans="2:5" ht="12.75">
      <c r="B47" s="7" t="s">
        <v>1182</v>
      </c>
      <c r="C47" s="74">
        <v>37195</v>
      </c>
      <c r="D47" s="125"/>
      <c r="E47" s="125"/>
    </row>
    <row r="48" spans="2:5" ht="12.75">
      <c r="B48" s="7" t="s">
        <v>1183</v>
      </c>
      <c r="C48" s="74">
        <v>30095</v>
      </c>
      <c r="D48" s="125"/>
      <c r="E48" s="125"/>
    </row>
    <row r="49" spans="2:5" ht="12.75">
      <c r="B49" s="7" t="s">
        <v>1184</v>
      </c>
      <c r="C49" s="74">
        <v>31895</v>
      </c>
      <c r="D49" s="125"/>
      <c r="E49" s="125"/>
    </row>
    <row r="50" spans="2:5" ht="12.75">
      <c r="B50" s="7" t="s">
        <v>1185</v>
      </c>
      <c r="C50" s="74">
        <v>32310</v>
      </c>
      <c r="D50" s="125"/>
      <c r="E50" s="125"/>
    </row>
    <row r="51" spans="2:5" ht="12.75">
      <c r="B51" s="7" t="s">
        <v>1186</v>
      </c>
      <c r="C51" s="74">
        <v>33385</v>
      </c>
      <c r="D51" s="125"/>
      <c r="E51" s="125"/>
    </row>
    <row r="52" spans="2:5" ht="12.75">
      <c r="B52" s="7" t="s">
        <v>1187</v>
      </c>
      <c r="C52" s="74">
        <v>36565</v>
      </c>
      <c r="D52" s="125"/>
      <c r="E52" s="125"/>
    </row>
    <row r="53" spans="2:5" ht="12.75">
      <c r="B53" s="7" t="s">
        <v>1188</v>
      </c>
      <c r="C53" s="74">
        <v>37145</v>
      </c>
      <c r="D53" s="125"/>
      <c r="E53" s="125"/>
    </row>
    <row r="54" spans="2:5" ht="12.75">
      <c r="B54" s="7" t="s">
        <v>1189</v>
      </c>
      <c r="C54" s="74">
        <v>38780</v>
      </c>
      <c r="D54" s="125"/>
      <c r="E54" s="125"/>
    </row>
    <row r="55" spans="2:5" ht="12.75">
      <c r="B55" s="7" t="s">
        <v>2303</v>
      </c>
      <c r="C55" s="74">
        <v>39610</v>
      </c>
      <c r="D55" s="125"/>
      <c r="E55" s="125"/>
    </row>
    <row r="56" spans="2:5" ht="12.75">
      <c r="B56" s="7" t="s">
        <v>2304</v>
      </c>
      <c r="C56" s="74">
        <v>42320</v>
      </c>
      <c r="D56" s="125"/>
      <c r="E56" s="125"/>
    </row>
    <row r="57" spans="2:5" ht="12.75">
      <c r="B57" s="7" t="s">
        <v>2305</v>
      </c>
      <c r="C57" s="74">
        <v>46200</v>
      </c>
      <c r="D57" s="125"/>
      <c r="E57" s="125"/>
    </row>
    <row r="58" spans="2:5" ht="12.75">
      <c r="B58" s="7" t="s">
        <v>2306</v>
      </c>
      <c r="C58" s="74">
        <v>48665</v>
      </c>
      <c r="D58" s="125"/>
      <c r="E58" s="144"/>
    </row>
    <row r="59" spans="2:5" ht="12.75">
      <c r="B59" s="7" t="s">
        <v>2307</v>
      </c>
      <c r="C59" s="74">
        <v>30095</v>
      </c>
      <c r="D59" s="144"/>
      <c r="E59" s="125"/>
    </row>
    <row r="60" spans="2:5" ht="12.75">
      <c r="B60" s="7" t="s">
        <v>2308</v>
      </c>
      <c r="C60" s="74">
        <v>31895</v>
      </c>
      <c r="D60" s="125"/>
      <c r="E60" s="125"/>
    </row>
    <row r="61" spans="2:5" ht="12.75">
      <c r="B61" s="7" t="s">
        <v>2309</v>
      </c>
      <c r="C61" s="74">
        <v>32310</v>
      </c>
      <c r="D61" s="125"/>
      <c r="E61" s="125"/>
    </row>
    <row r="62" spans="2:5" ht="12.75">
      <c r="B62" s="7" t="s">
        <v>2310</v>
      </c>
      <c r="C62" s="74">
        <v>33385</v>
      </c>
      <c r="D62" s="125"/>
      <c r="E62" s="125"/>
    </row>
    <row r="63" spans="2:5" ht="12.75">
      <c r="B63" s="7" t="s">
        <v>2311</v>
      </c>
      <c r="C63" s="74">
        <v>36565</v>
      </c>
      <c r="D63" s="125"/>
      <c r="E63" s="125"/>
    </row>
    <row r="64" spans="2:5" ht="12.75">
      <c r="B64" s="7" t="s">
        <v>2312</v>
      </c>
      <c r="C64" s="74">
        <v>37145</v>
      </c>
      <c r="D64" s="125"/>
      <c r="E64" s="125"/>
    </row>
    <row r="65" spans="2:4" ht="12.75">
      <c r="B65" s="7" t="s">
        <v>2313</v>
      </c>
      <c r="C65" s="74">
        <v>38780</v>
      </c>
      <c r="D65" s="125"/>
    </row>
    <row r="66" spans="2:4" ht="12.75">
      <c r="B66" s="7" t="s">
        <v>2314</v>
      </c>
      <c r="C66" s="74">
        <v>39610</v>
      </c>
      <c r="D66" s="125"/>
    </row>
    <row r="67" spans="2:3" ht="12.75">
      <c r="B67" s="7"/>
      <c r="C67" s="165"/>
    </row>
    <row r="68" spans="1:3" ht="12.75">
      <c r="A68" s="22" t="s">
        <v>2315</v>
      </c>
      <c r="C68" s="165"/>
    </row>
    <row r="69" spans="2:3" ht="12.75">
      <c r="B69" s="7" t="s">
        <v>2316</v>
      </c>
      <c r="C69" s="74">
        <v>83640</v>
      </c>
    </row>
    <row r="70" spans="2:3" ht="12.75">
      <c r="B70" s="7" t="s">
        <v>2317</v>
      </c>
      <c r="C70" s="74">
        <v>87100</v>
      </c>
    </row>
    <row r="71" spans="2:3" ht="12.75">
      <c r="B71" s="7" t="s">
        <v>2318</v>
      </c>
      <c r="C71" s="74">
        <v>35120</v>
      </c>
    </row>
    <row r="72" spans="2:3" ht="12.75">
      <c r="B72" s="7" t="s">
        <v>2319</v>
      </c>
      <c r="C72" s="74">
        <v>38350</v>
      </c>
    </row>
    <row r="73" spans="2:3" ht="12.75">
      <c r="B73" s="7" t="s">
        <v>1582</v>
      </c>
      <c r="C73" s="74">
        <v>40280</v>
      </c>
    </row>
    <row r="74" spans="2:3" ht="12.75">
      <c r="B74" s="7" t="s">
        <v>2320</v>
      </c>
      <c r="C74" s="74">
        <v>41100</v>
      </c>
    </row>
    <row r="75" spans="2:3" ht="12.75">
      <c r="B75" s="7" t="s">
        <v>2321</v>
      </c>
      <c r="C75" s="74">
        <v>42400</v>
      </c>
    </row>
    <row r="76" spans="2:3" ht="12.75">
      <c r="B76" s="7" t="s">
        <v>2322</v>
      </c>
      <c r="C76" s="74">
        <v>43110</v>
      </c>
    </row>
    <row r="77" spans="2:3" ht="12.75">
      <c r="B77" s="7" t="s">
        <v>2323</v>
      </c>
      <c r="C77" s="74">
        <v>43930</v>
      </c>
    </row>
    <row r="78" spans="2:3" ht="12.75">
      <c r="B78" s="7" t="s">
        <v>2324</v>
      </c>
      <c r="C78" s="74">
        <v>44340</v>
      </c>
    </row>
    <row r="79" spans="2:3" ht="12.75">
      <c r="B79" s="7" t="s">
        <v>2325</v>
      </c>
      <c r="C79" s="74">
        <v>45230</v>
      </c>
    </row>
    <row r="80" spans="2:3" ht="12.75">
      <c r="B80" s="7" t="s">
        <v>2326</v>
      </c>
      <c r="C80" s="74">
        <v>47820</v>
      </c>
    </row>
    <row r="81" spans="2:3" ht="12.75">
      <c r="B81" s="7" t="s">
        <v>2327</v>
      </c>
      <c r="C81" s="74">
        <v>47940</v>
      </c>
    </row>
    <row r="82" spans="2:3" ht="12.75">
      <c r="B82" s="7" t="s">
        <v>2328</v>
      </c>
      <c r="C82" s="74">
        <v>50650</v>
      </c>
    </row>
    <row r="83" spans="2:3" ht="12.75">
      <c r="B83" s="7" t="s">
        <v>2329</v>
      </c>
      <c r="C83" s="74">
        <v>50770</v>
      </c>
    </row>
    <row r="84" spans="2:3" ht="12.75">
      <c r="B84" s="7" t="s">
        <v>2330</v>
      </c>
      <c r="C84" s="74">
        <v>51060</v>
      </c>
    </row>
    <row r="85" spans="2:3" ht="12.75">
      <c r="B85" s="7" t="s">
        <v>2331</v>
      </c>
      <c r="C85" s="74">
        <v>53790</v>
      </c>
    </row>
    <row r="86" spans="2:3" ht="12.75">
      <c r="B86" s="7" t="s">
        <v>2332</v>
      </c>
      <c r="C86" s="74">
        <v>55000</v>
      </c>
    </row>
    <row r="87" spans="2:3" ht="12.75">
      <c r="B87" s="7" t="s">
        <v>2333</v>
      </c>
      <c r="C87" s="74">
        <v>57500</v>
      </c>
    </row>
    <row r="88" spans="2:3" ht="12.75">
      <c r="B88" s="7" t="s">
        <v>2334</v>
      </c>
      <c r="C88" s="74">
        <v>57730</v>
      </c>
    </row>
    <row r="89" spans="2:3" ht="12.75">
      <c r="B89" s="7" t="s">
        <v>2335</v>
      </c>
      <c r="C89" s="74">
        <v>57910</v>
      </c>
    </row>
    <row r="90" spans="2:3" ht="12.75">
      <c r="B90" s="7" t="s">
        <v>2336</v>
      </c>
      <c r="C90" s="74">
        <v>60640</v>
      </c>
    </row>
    <row r="91" spans="2:3" ht="12.75">
      <c r="B91" s="7"/>
      <c r="C91" s="74"/>
    </row>
    <row r="92" spans="1:3" ht="12.75">
      <c r="A92" s="22" t="s">
        <v>2337</v>
      </c>
      <c r="C92" s="74"/>
    </row>
    <row r="93" spans="2:3" ht="12.75">
      <c r="B93" s="7" t="s">
        <v>2338</v>
      </c>
      <c r="C93" s="74">
        <v>86700</v>
      </c>
    </row>
    <row r="94" spans="2:3" ht="12.75">
      <c r="B94" s="7" t="s">
        <v>2339</v>
      </c>
      <c r="C94" s="74">
        <v>90160</v>
      </c>
    </row>
    <row r="95" spans="2:3" ht="12.75">
      <c r="B95" s="7" t="s">
        <v>2340</v>
      </c>
      <c r="C95" s="74">
        <v>37650</v>
      </c>
    </row>
    <row r="96" spans="2:3" ht="12.75">
      <c r="B96" s="7" t="s">
        <v>2341</v>
      </c>
      <c r="C96" s="74">
        <v>40880</v>
      </c>
    </row>
    <row r="97" spans="2:3" ht="12.75">
      <c r="B97" s="7" t="s">
        <v>2342</v>
      </c>
      <c r="C97" s="74">
        <v>42810</v>
      </c>
    </row>
    <row r="98" spans="2:3" ht="12.75">
      <c r="B98" s="7" t="s">
        <v>2343</v>
      </c>
      <c r="C98" s="74">
        <v>43630</v>
      </c>
    </row>
    <row r="99" spans="2:3" ht="12.75">
      <c r="B99" s="7" t="s">
        <v>2344</v>
      </c>
      <c r="C99" s="74">
        <v>44930</v>
      </c>
    </row>
    <row r="100" spans="2:3" ht="12.75">
      <c r="B100" s="7" t="s">
        <v>2345</v>
      </c>
      <c r="C100" s="74">
        <v>45640</v>
      </c>
    </row>
    <row r="101" spans="2:3" ht="12.75">
      <c r="B101" s="7" t="s">
        <v>2346</v>
      </c>
      <c r="C101" s="74">
        <v>46460</v>
      </c>
    </row>
    <row r="102" spans="2:3" ht="12.75">
      <c r="B102" s="7" t="s">
        <v>2347</v>
      </c>
      <c r="C102" s="74">
        <v>46870</v>
      </c>
    </row>
    <row r="103" spans="2:3" ht="12.75">
      <c r="B103" s="7" t="s">
        <v>2348</v>
      </c>
      <c r="C103" s="74">
        <v>47760</v>
      </c>
    </row>
    <row r="104" spans="2:3" ht="12.75">
      <c r="B104" s="7" t="s">
        <v>2349</v>
      </c>
      <c r="C104" s="74">
        <v>50350</v>
      </c>
    </row>
    <row r="105" spans="2:3" ht="12.75">
      <c r="B105" s="7" t="s">
        <v>2350</v>
      </c>
      <c r="C105" s="74">
        <v>50470</v>
      </c>
    </row>
    <row r="106" spans="2:3" ht="12.75">
      <c r="B106" s="7" t="s">
        <v>2351</v>
      </c>
      <c r="C106" s="74">
        <v>53180</v>
      </c>
    </row>
    <row r="107" spans="2:3" ht="12.75">
      <c r="B107" s="7" t="s">
        <v>2352</v>
      </c>
      <c r="C107" s="74">
        <v>53300</v>
      </c>
    </row>
    <row r="108" spans="2:3" ht="12.75">
      <c r="B108" s="7" t="s">
        <v>2353</v>
      </c>
      <c r="C108" s="74">
        <v>53590</v>
      </c>
    </row>
    <row r="109" spans="2:3" ht="12.75">
      <c r="B109" s="7" t="s">
        <v>2354</v>
      </c>
      <c r="C109" s="74">
        <v>56320</v>
      </c>
    </row>
    <row r="110" spans="2:3" ht="12.75">
      <c r="B110" s="7" t="s">
        <v>2355</v>
      </c>
      <c r="C110" s="74">
        <v>57530</v>
      </c>
    </row>
    <row r="111" spans="2:3" ht="12.75">
      <c r="B111" s="7" t="s">
        <v>2356</v>
      </c>
      <c r="C111" s="74">
        <v>60030</v>
      </c>
    </row>
    <row r="112" spans="2:3" ht="12.75">
      <c r="B112" s="7" t="s">
        <v>2357</v>
      </c>
      <c r="C112" s="74">
        <v>60260</v>
      </c>
    </row>
    <row r="113" spans="2:3" ht="12.75">
      <c r="B113" s="7" t="s">
        <v>2358</v>
      </c>
      <c r="C113" s="74">
        <v>60440</v>
      </c>
    </row>
    <row r="114" spans="2:3" ht="12.75">
      <c r="B114" s="7" t="s">
        <v>2359</v>
      </c>
      <c r="C114" s="74">
        <v>63170</v>
      </c>
    </row>
    <row r="115" spans="2:3" ht="12.75">
      <c r="B115" s="7"/>
      <c r="C115" s="74"/>
    </row>
    <row r="116" spans="1:3" ht="12.75">
      <c r="A116" s="22" t="s">
        <v>28</v>
      </c>
      <c r="C116" s="74"/>
    </row>
    <row r="117" spans="2:3" ht="12.75">
      <c r="B117" s="7" t="s">
        <v>2360</v>
      </c>
      <c r="C117" s="74">
        <v>93910</v>
      </c>
    </row>
    <row r="118" spans="2:3" ht="12.75">
      <c r="B118" s="7" t="s">
        <v>2361</v>
      </c>
      <c r="C118" s="74">
        <v>97430</v>
      </c>
    </row>
    <row r="119" spans="2:3" ht="12.75">
      <c r="B119" s="7" t="s">
        <v>29</v>
      </c>
      <c r="C119" s="74">
        <v>50150</v>
      </c>
    </row>
    <row r="120" spans="2:3" ht="12.75">
      <c r="B120" s="7" t="s">
        <v>2208</v>
      </c>
      <c r="C120" s="74">
        <v>53000</v>
      </c>
    </row>
    <row r="121" spans="2:3" ht="12.75">
      <c r="B121" s="7" t="s">
        <v>2209</v>
      </c>
      <c r="C121" s="74">
        <v>53020</v>
      </c>
    </row>
    <row r="122" spans="2:3" ht="12.75">
      <c r="B122" s="7" t="s">
        <v>30</v>
      </c>
      <c r="C122" s="74">
        <v>54810</v>
      </c>
    </row>
    <row r="123" spans="2:3" ht="12.75">
      <c r="B123" s="7" t="s">
        <v>31</v>
      </c>
      <c r="C123" s="74">
        <v>57240</v>
      </c>
    </row>
    <row r="124" spans="2:3" ht="12.75">
      <c r="B124" s="7" t="s">
        <v>2210</v>
      </c>
      <c r="C124" s="74">
        <v>57680</v>
      </c>
    </row>
    <row r="125" spans="2:3" ht="12.75">
      <c r="B125" s="7" t="s">
        <v>2211</v>
      </c>
      <c r="C125" s="74">
        <v>60110</v>
      </c>
    </row>
    <row r="126" spans="2:3" ht="12.75">
      <c r="B126" s="7" t="s">
        <v>32</v>
      </c>
      <c r="C126" s="74">
        <v>62860</v>
      </c>
    </row>
    <row r="127" spans="2:3" ht="12.75">
      <c r="B127" s="7" t="s">
        <v>2362</v>
      </c>
      <c r="C127" s="74">
        <v>65710</v>
      </c>
    </row>
    <row r="128" spans="2:3" ht="12.75">
      <c r="B128" s="7" t="s">
        <v>2212</v>
      </c>
      <c r="C128" s="74">
        <v>65730</v>
      </c>
    </row>
    <row r="129" spans="2:3" ht="12.75">
      <c r="B129" s="7" t="s">
        <v>2363</v>
      </c>
      <c r="C129" s="74">
        <v>68460</v>
      </c>
    </row>
    <row r="130" spans="2:3" ht="12.75">
      <c r="B130" s="7"/>
      <c r="C130" s="165"/>
    </row>
    <row r="131" spans="1:3" ht="12.75">
      <c r="A131" s="22" t="s">
        <v>2364</v>
      </c>
      <c r="C131" s="165"/>
    </row>
    <row r="132" spans="2:3" ht="12.75">
      <c r="B132" s="7" t="s">
        <v>2365</v>
      </c>
      <c r="C132" s="74">
        <v>46410</v>
      </c>
    </row>
    <row r="133" spans="2:3" ht="12.75">
      <c r="B133" s="7" t="s">
        <v>2213</v>
      </c>
      <c r="C133" s="74">
        <v>47940</v>
      </c>
    </row>
    <row r="134" spans="2:3" ht="12.75">
      <c r="B134" s="7" t="s">
        <v>2366</v>
      </c>
      <c r="C134" s="74">
        <v>49420</v>
      </c>
    </row>
    <row r="135" spans="2:3" ht="12.75">
      <c r="B135" s="7" t="s">
        <v>2214</v>
      </c>
      <c r="C135" s="74">
        <v>50900</v>
      </c>
    </row>
    <row r="136" spans="2:3" ht="12.75">
      <c r="B136" s="7" t="s">
        <v>2367</v>
      </c>
      <c r="C136" s="74">
        <v>50950</v>
      </c>
    </row>
    <row r="137" spans="2:3" ht="12.75">
      <c r="B137" s="7" t="s">
        <v>2215</v>
      </c>
      <c r="C137" s="74">
        <v>53910</v>
      </c>
    </row>
    <row r="138" spans="2:3" ht="12.75">
      <c r="B138" s="7" t="s">
        <v>2368</v>
      </c>
      <c r="C138" s="74">
        <v>54490</v>
      </c>
    </row>
    <row r="139" spans="2:3" ht="12.75">
      <c r="B139" s="7" t="s">
        <v>2369</v>
      </c>
      <c r="C139" s="74">
        <v>54980</v>
      </c>
    </row>
    <row r="140" spans="2:3" ht="12.75">
      <c r="B140" s="7" t="s">
        <v>2370</v>
      </c>
      <c r="C140" s="74">
        <v>56070</v>
      </c>
    </row>
    <row r="141" spans="2:3" ht="12.75">
      <c r="B141" s="7" t="s">
        <v>2216</v>
      </c>
      <c r="C141" s="74">
        <v>61100</v>
      </c>
    </row>
    <row r="142" spans="2:3" ht="12.75">
      <c r="B142" s="7" t="s">
        <v>2371</v>
      </c>
      <c r="C142" s="74">
        <v>63140</v>
      </c>
    </row>
    <row r="143" spans="2:3" ht="12.75">
      <c r="B143" s="7" t="s">
        <v>2372</v>
      </c>
      <c r="C143" s="74">
        <v>64110</v>
      </c>
    </row>
    <row r="144" spans="2:3" ht="12.75">
      <c r="B144" s="7" t="s">
        <v>2217</v>
      </c>
      <c r="C144" s="74">
        <v>66010</v>
      </c>
    </row>
    <row r="145" spans="2:3" ht="12.75">
      <c r="B145" s="7" t="s">
        <v>2218</v>
      </c>
      <c r="C145" s="74">
        <v>67560</v>
      </c>
    </row>
    <row r="146" spans="2:3" ht="12.75">
      <c r="B146" s="7" t="s">
        <v>2219</v>
      </c>
      <c r="C146" s="74">
        <v>89860</v>
      </c>
    </row>
    <row r="147" spans="2:3" ht="12.75">
      <c r="B147" s="7"/>
      <c r="C147" s="74"/>
    </row>
    <row r="148" spans="1:3" ht="12.75">
      <c r="A148" s="22" t="s">
        <v>2373</v>
      </c>
      <c r="C148" s="74"/>
    </row>
    <row r="149" spans="2:3" ht="12.75">
      <c r="B149" s="7" t="s">
        <v>2374</v>
      </c>
      <c r="C149" s="74">
        <v>49560</v>
      </c>
    </row>
    <row r="150" spans="2:3" ht="12.75">
      <c r="B150" s="7" t="s">
        <v>2375</v>
      </c>
      <c r="C150" s="74">
        <v>51090</v>
      </c>
    </row>
    <row r="151" spans="2:3" ht="12.75">
      <c r="B151" s="7" t="s">
        <v>2375</v>
      </c>
      <c r="C151" s="74">
        <v>51090</v>
      </c>
    </row>
    <row r="152" spans="2:3" ht="12.75">
      <c r="B152" s="7" t="s">
        <v>2376</v>
      </c>
      <c r="C152" s="74">
        <v>52570</v>
      </c>
    </row>
    <row r="153" spans="2:3" ht="12.75">
      <c r="B153" s="7" t="s">
        <v>2377</v>
      </c>
      <c r="C153" s="74">
        <v>54050</v>
      </c>
    </row>
    <row r="154" spans="2:3" ht="12.75">
      <c r="B154" s="7" t="s">
        <v>2378</v>
      </c>
      <c r="C154" s="74">
        <v>57060</v>
      </c>
    </row>
    <row r="155" spans="2:3" ht="12.75">
      <c r="B155" s="7" t="s">
        <v>2379</v>
      </c>
      <c r="C155" s="74">
        <v>57640</v>
      </c>
    </row>
    <row r="156" spans="2:3" ht="12.75">
      <c r="B156" s="7" t="s">
        <v>2380</v>
      </c>
      <c r="C156" s="74">
        <v>58130</v>
      </c>
    </row>
    <row r="157" spans="2:3" ht="12.75">
      <c r="B157" s="7" t="s">
        <v>2381</v>
      </c>
      <c r="C157" s="74">
        <v>59220</v>
      </c>
    </row>
    <row r="158" spans="2:3" ht="12.75">
      <c r="B158" s="7" t="s">
        <v>2382</v>
      </c>
      <c r="C158" s="74">
        <v>64250</v>
      </c>
    </row>
    <row r="159" spans="2:3" ht="12.75">
      <c r="B159" s="7" t="s">
        <v>2383</v>
      </c>
      <c r="C159" s="74">
        <v>64590</v>
      </c>
    </row>
    <row r="160" spans="2:3" ht="12.75">
      <c r="B160" s="7" t="s">
        <v>2384</v>
      </c>
      <c r="C160" s="74">
        <v>65680</v>
      </c>
    </row>
    <row r="161" spans="2:3" ht="12.75">
      <c r="B161" s="7" t="s">
        <v>2385</v>
      </c>
      <c r="C161" s="74">
        <v>66290</v>
      </c>
    </row>
    <row r="162" spans="2:3" ht="12.75">
      <c r="B162" s="7" t="s">
        <v>2386</v>
      </c>
      <c r="C162" s="74">
        <v>67260</v>
      </c>
    </row>
    <row r="163" spans="2:3" ht="12.75">
      <c r="B163" s="7" t="s">
        <v>2387</v>
      </c>
      <c r="C163" s="74">
        <v>67840</v>
      </c>
    </row>
    <row r="164" spans="2:3" ht="12.75">
      <c r="B164" s="7" t="s">
        <v>2388</v>
      </c>
      <c r="C164" s="74">
        <v>69160</v>
      </c>
    </row>
    <row r="165" spans="2:3" ht="12.75">
      <c r="B165" s="7" t="s">
        <v>2389</v>
      </c>
      <c r="C165" s="74">
        <v>70710</v>
      </c>
    </row>
    <row r="166" spans="2:3" ht="12.75">
      <c r="B166" s="7" t="s">
        <v>2390</v>
      </c>
      <c r="C166" s="74">
        <v>93010</v>
      </c>
    </row>
    <row r="167" spans="2:3" ht="12.75">
      <c r="B167" s="7"/>
      <c r="C167" s="165"/>
    </row>
    <row r="168" spans="1:3" ht="12.75">
      <c r="A168" s="22" t="s">
        <v>2391</v>
      </c>
      <c r="C168" s="165"/>
    </row>
    <row r="169" spans="2:3" ht="12.75">
      <c r="B169" s="7" t="s">
        <v>155</v>
      </c>
      <c r="C169" s="74">
        <v>59220</v>
      </c>
    </row>
    <row r="170" spans="2:3" ht="12.75">
      <c r="B170" s="7" t="s">
        <v>43</v>
      </c>
      <c r="C170" s="74">
        <v>63270</v>
      </c>
    </row>
    <row r="171" spans="2:3" ht="12.75">
      <c r="B171" s="7" t="s">
        <v>44</v>
      </c>
      <c r="C171" s="74">
        <v>65360</v>
      </c>
    </row>
    <row r="172" spans="2:3" ht="12.75">
      <c r="B172" s="7" t="s">
        <v>2224</v>
      </c>
      <c r="C172" s="74">
        <v>66090</v>
      </c>
    </row>
    <row r="173" spans="2:3" ht="12.75">
      <c r="B173" s="7" t="s">
        <v>156</v>
      </c>
      <c r="C173" s="74">
        <v>69850</v>
      </c>
    </row>
    <row r="174" spans="2:3" ht="12.75">
      <c r="B174" s="7" t="s">
        <v>157</v>
      </c>
      <c r="C174" s="74">
        <v>71940</v>
      </c>
    </row>
    <row r="175" spans="2:3" ht="12.75">
      <c r="B175" s="7" t="s">
        <v>158</v>
      </c>
      <c r="C175" s="74">
        <v>72670</v>
      </c>
    </row>
    <row r="176" spans="2:3" ht="12.75">
      <c r="B176" s="7" t="s">
        <v>159</v>
      </c>
      <c r="C176" s="74">
        <v>86570</v>
      </c>
    </row>
    <row r="177" spans="2:3" ht="12.75">
      <c r="B177" s="7"/>
      <c r="C177" s="165"/>
    </row>
    <row r="178" spans="1:3" ht="12.75">
      <c r="A178" s="22" t="s">
        <v>148</v>
      </c>
      <c r="C178" s="165"/>
    </row>
    <row r="179" spans="2:3" ht="12.75">
      <c r="B179" s="7" t="s">
        <v>2392</v>
      </c>
      <c r="C179" s="74">
        <v>90200</v>
      </c>
    </row>
    <row r="180" spans="2:3" ht="12.75">
      <c r="B180" s="7" t="s">
        <v>149</v>
      </c>
      <c r="C180" s="74">
        <v>90530</v>
      </c>
    </row>
    <row r="181" spans="2:3" ht="12.75">
      <c r="B181" s="7" t="s">
        <v>2393</v>
      </c>
      <c r="C181" s="74">
        <v>100900</v>
      </c>
    </row>
    <row r="182" spans="2:3" ht="12.75">
      <c r="B182" s="7" t="s">
        <v>2394</v>
      </c>
      <c r="C182" s="74">
        <v>112000</v>
      </c>
    </row>
    <row r="183" spans="2:3" ht="12.75">
      <c r="B183" s="7" t="s">
        <v>2395</v>
      </c>
      <c r="C183" s="74">
        <v>112020</v>
      </c>
    </row>
    <row r="184" spans="2:3" ht="12.75">
      <c r="B184" s="7" t="s">
        <v>1037</v>
      </c>
      <c r="C184" s="74">
        <v>92930</v>
      </c>
    </row>
    <row r="185" spans="2:3" ht="12.75">
      <c r="B185" s="7" t="s">
        <v>2396</v>
      </c>
      <c r="C185" s="74">
        <v>114400</v>
      </c>
    </row>
    <row r="186" spans="2:3" ht="12.75">
      <c r="B186" s="7"/>
      <c r="C186" s="165"/>
    </row>
    <row r="187" spans="1:3" ht="12.75">
      <c r="A187" s="22" t="s">
        <v>2397</v>
      </c>
      <c r="C187" s="165"/>
    </row>
    <row r="188" spans="2:3" ht="12.75">
      <c r="B188" s="7" t="s">
        <v>150</v>
      </c>
      <c r="C188" s="74">
        <v>50290</v>
      </c>
    </row>
    <row r="189" spans="2:3" ht="12.75">
      <c r="B189" s="7" t="s">
        <v>2220</v>
      </c>
      <c r="C189" s="74">
        <v>50590</v>
      </c>
    </row>
    <row r="190" spans="2:3" ht="12.75">
      <c r="B190" s="7" t="s">
        <v>151</v>
      </c>
      <c r="C190" s="74">
        <v>55490</v>
      </c>
    </row>
    <row r="191" spans="2:3" ht="12.75">
      <c r="B191" s="7" t="s">
        <v>2221</v>
      </c>
      <c r="C191" s="74">
        <v>68390</v>
      </c>
    </row>
    <row r="192" spans="2:3" ht="12.75">
      <c r="B192" s="7"/>
      <c r="C192" s="74"/>
    </row>
    <row r="193" spans="1:3" ht="12.75">
      <c r="A193" s="22" t="s">
        <v>2398</v>
      </c>
      <c r="C193" s="74"/>
    </row>
    <row r="194" spans="2:3" ht="12.75">
      <c r="B194" s="7" t="s">
        <v>152</v>
      </c>
      <c r="C194" s="74">
        <v>45140</v>
      </c>
    </row>
    <row r="195" spans="2:3" ht="12.75">
      <c r="B195" s="7" t="s">
        <v>153</v>
      </c>
      <c r="C195" s="74">
        <v>55440</v>
      </c>
    </row>
    <row r="196" spans="2:3" ht="12.75">
      <c r="B196" s="7" t="s">
        <v>2222</v>
      </c>
      <c r="C196" s="74">
        <v>55740</v>
      </c>
    </row>
    <row r="197" spans="2:3" ht="12.75">
      <c r="B197" s="7" t="s">
        <v>154</v>
      </c>
      <c r="C197" s="74">
        <v>60640</v>
      </c>
    </row>
    <row r="198" spans="2:3" ht="12.75">
      <c r="B198" s="7" t="s">
        <v>2223</v>
      </c>
      <c r="C198" s="74">
        <v>73540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A1:C35"/>
  <sheetViews>
    <sheetView workbookViewId="0" topLeftCell="B1">
      <pane xSplit="14730" topLeftCell="R2" activePane="topLeft" state="split"/>
      <selection pane="topLeft" activeCell="A35" sqref="A35"/>
      <selection pane="topRight" activeCell="A35" sqref="A35"/>
    </sheetView>
  </sheetViews>
  <sheetFormatPr defaultColWidth="9.140625" defaultRowHeight="12.75"/>
  <cols>
    <col min="1" max="1" width="20.421875" style="117" customWidth="1"/>
    <col min="2" max="2" width="38.57421875" style="139" customWidth="1"/>
    <col min="3" max="3" width="15.140625" style="118" customWidth="1"/>
    <col min="4" max="16384" width="9.140625" style="121" customWidth="1"/>
  </cols>
  <sheetData>
    <row r="1" spans="1:3" s="198" customFormat="1" ht="11.25">
      <c r="A1" s="192" t="s">
        <v>2150</v>
      </c>
      <c r="B1" s="197"/>
      <c r="C1" s="201"/>
    </row>
    <row r="2" spans="1:3" s="198" customFormat="1" ht="11.25">
      <c r="A2" s="192"/>
      <c r="B2" s="197"/>
      <c r="C2" s="201"/>
    </row>
    <row r="3" spans="1:3" s="119" customFormat="1" ht="12.75">
      <c r="A3" s="121" t="s">
        <v>1244</v>
      </c>
      <c r="C3" s="109"/>
    </row>
    <row r="4" spans="1:3" s="119" customFormat="1" ht="12.75">
      <c r="A4" s="119" t="s">
        <v>2300</v>
      </c>
      <c r="B4" s="119" t="s">
        <v>2298</v>
      </c>
      <c r="C4" s="217" t="s">
        <v>2299</v>
      </c>
    </row>
    <row r="6" spans="1:3" ht="12.75">
      <c r="A6" s="61" t="s">
        <v>1076</v>
      </c>
      <c r="B6" s="9" t="s">
        <v>1077</v>
      </c>
      <c r="C6" s="84"/>
    </row>
    <row r="7" spans="1:3" ht="12.75">
      <c r="A7" s="61"/>
      <c r="B7" s="9" t="s">
        <v>1078</v>
      </c>
      <c r="C7" s="84">
        <v>17670</v>
      </c>
    </row>
    <row r="8" spans="1:3" ht="12.75">
      <c r="A8" s="61"/>
      <c r="B8" s="9" t="s">
        <v>1079</v>
      </c>
      <c r="C8" s="84">
        <v>18895</v>
      </c>
    </row>
    <row r="9" spans="1:3" ht="12.75">
      <c r="A9" s="61"/>
      <c r="B9" s="9" t="s">
        <v>1080</v>
      </c>
      <c r="C9" s="84">
        <v>25600</v>
      </c>
    </row>
    <row r="10" spans="1:3" ht="12.75">
      <c r="A10" s="61"/>
      <c r="B10" s="9" t="s">
        <v>1081</v>
      </c>
      <c r="C10" s="84"/>
    </row>
    <row r="11" spans="1:3" ht="12.75">
      <c r="A11" s="61"/>
      <c r="B11" s="9" t="s">
        <v>1082</v>
      </c>
      <c r="C11" s="84">
        <v>18320</v>
      </c>
    </row>
    <row r="12" spans="1:3" ht="12.75">
      <c r="A12" s="61"/>
      <c r="B12" s="9" t="s">
        <v>1083</v>
      </c>
      <c r="C12" s="84">
        <v>19545</v>
      </c>
    </row>
    <row r="13" spans="1:3" ht="12.75">
      <c r="A13" s="61"/>
      <c r="B13" s="9" t="s">
        <v>1084</v>
      </c>
      <c r="C13" s="84">
        <v>26250</v>
      </c>
    </row>
    <row r="14" spans="1:3" ht="12.75">
      <c r="A14" s="61"/>
      <c r="B14" s="9"/>
      <c r="C14" s="84"/>
    </row>
    <row r="15" spans="1:3" ht="12.75">
      <c r="A15" s="61" t="s">
        <v>1085</v>
      </c>
      <c r="B15" s="9"/>
      <c r="C15" s="84"/>
    </row>
    <row r="16" spans="1:3" ht="12.75">
      <c r="A16" s="61"/>
      <c r="B16" s="9"/>
      <c r="C16" s="84"/>
    </row>
    <row r="17" spans="1:3" ht="12.75">
      <c r="A17" s="61"/>
      <c r="B17" s="9" t="s">
        <v>1190</v>
      </c>
      <c r="C17" s="84"/>
    </row>
    <row r="18" spans="1:3" ht="12.75">
      <c r="A18" s="61"/>
      <c r="B18" s="9" t="s">
        <v>367</v>
      </c>
      <c r="C18" s="84">
        <v>20995</v>
      </c>
    </row>
    <row r="19" spans="1:3" ht="12.75">
      <c r="A19" s="61"/>
      <c r="B19" s="9" t="s">
        <v>1191</v>
      </c>
      <c r="C19" s="84">
        <v>22495</v>
      </c>
    </row>
    <row r="20" spans="1:3" ht="12.75">
      <c r="A20" s="61"/>
      <c r="B20" s="9" t="s">
        <v>368</v>
      </c>
      <c r="C20" s="84">
        <v>24595</v>
      </c>
    </row>
    <row r="21" spans="1:3" ht="12.75">
      <c r="A21" s="61"/>
      <c r="B21" s="9"/>
      <c r="C21" s="84"/>
    </row>
    <row r="22" spans="1:3" ht="12.75">
      <c r="A22" s="61"/>
      <c r="B22" s="9"/>
      <c r="C22" s="84"/>
    </row>
    <row r="23" spans="1:3" ht="12.75">
      <c r="A23" s="61"/>
      <c r="B23" s="9"/>
      <c r="C23" s="88"/>
    </row>
    <row r="24" spans="1:3" ht="12.75">
      <c r="A24" s="61" t="s">
        <v>1192</v>
      </c>
      <c r="B24" s="9"/>
      <c r="C24" s="88"/>
    </row>
    <row r="25" spans="1:3" ht="12.75">
      <c r="A25" s="61"/>
      <c r="B25" s="9" t="s">
        <v>1193</v>
      </c>
      <c r="C25" s="88">
        <v>41100</v>
      </c>
    </row>
    <row r="26" spans="1:3" ht="12.75">
      <c r="A26" s="61"/>
      <c r="B26" s="9" t="s">
        <v>1194</v>
      </c>
      <c r="C26" s="88">
        <v>44435</v>
      </c>
    </row>
    <row r="27" spans="1:3" ht="12.75">
      <c r="A27" s="61"/>
      <c r="B27" s="9" t="s">
        <v>1195</v>
      </c>
      <c r="C27" s="88">
        <v>46200</v>
      </c>
    </row>
    <row r="28" spans="1:3" ht="12.75">
      <c r="A28" s="61"/>
      <c r="B28" s="9" t="s">
        <v>1196</v>
      </c>
      <c r="C28" s="84">
        <v>49450</v>
      </c>
    </row>
    <row r="29" spans="1:3" ht="12.75">
      <c r="A29" s="61"/>
      <c r="B29" s="9" t="s">
        <v>1197</v>
      </c>
      <c r="C29" s="84">
        <v>47250</v>
      </c>
    </row>
    <row r="30" spans="1:3" ht="12.75">
      <c r="A30" s="61"/>
      <c r="B30" s="9"/>
      <c r="C30" s="84"/>
    </row>
    <row r="31" spans="1:3" ht="12.75">
      <c r="A31" s="61" t="s">
        <v>1198</v>
      </c>
      <c r="B31" s="9"/>
      <c r="C31" s="84"/>
    </row>
    <row r="32" spans="1:3" ht="12.75">
      <c r="A32" s="61"/>
      <c r="B32" s="9" t="s">
        <v>1199</v>
      </c>
      <c r="C32" s="88">
        <v>30310</v>
      </c>
    </row>
    <row r="33" spans="1:3" ht="12.75">
      <c r="A33" s="61"/>
      <c r="B33" s="9" t="s">
        <v>1200</v>
      </c>
      <c r="C33" s="88">
        <v>33050</v>
      </c>
    </row>
    <row r="34" spans="1:3" ht="12.75">
      <c r="A34" s="61"/>
      <c r="B34" s="9" t="s">
        <v>1201</v>
      </c>
      <c r="C34" s="88">
        <v>31600</v>
      </c>
    </row>
    <row r="35" spans="1:3" ht="12.75">
      <c r="A35" s="61"/>
      <c r="B35" s="9" t="s">
        <v>1202</v>
      </c>
      <c r="C35" s="88">
        <v>34270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1:D14"/>
  <sheetViews>
    <sheetView workbookViewId="0" topLeftCell="A1">
      <selection activeCell="A35" sqref="A35"/>
    </sheetView>
  </sheetViews>
  <sheetFormatPr defaultColWidth="9.140625" defaultRowHeight="12.75"/>
  <cols>
    <col min="1" max="1" width="20.421875" style="2" customWidth="1"/>
    <col min="2" max="2" width="38.57421875" style="5" customWidth="1"/>
    <col min="3" max="3" width="15.140625" style="86" customWidth="1"/>
    <col min="4" max="16384" width="9.140625" style="6" customWidth="1"/>
  </cols>
  <sheetData>
    <row r="1" ht="12.75">
      <c r="A1" s="192" t="s">
        <v>2150</v>
      </c>
    </row>
    <row r="2" ht="12.75">
      <c r="A2" s="192"/>
    </row>
    <row r="3" spans="1:3" s="1" customFormat="1" ht="12.75">
      <c r="A3" s="5" t="s">
        <v>1244</v>
      </c>
      <c r="B3" s="2"/>
      <c r="C3" s="86"/>
    </row>
    <row r="4" spans="1:3" s="1" customFormat="1" ht="12.75">
      <c r="A4" s="2" t="s">
        <v>2300</v>
      </c>
      <c r="B4" s="2" t="s">
        <v>2298</v>
      </c>
      <c r="C4" s="79" t="s">
        <v>2299</v>
      </c>
    </row>
    <row r="6" spans="1:4" ht="12.75">
      <c r="A6" s="2" t="s">
        <v>321</v>
      </c>
      <c r="B6" s="8" t="s">
        <v>1203</v>
      </c>
      <c r="C6" s="45">
        <v>20750</v>
      </c>
      <c r="D6" s="160"/>
    </row>
    <row r="7" spans="1:4" ht="12.75">
      <c r="A7" s="142" t="s">
        <v>322</v>
      </c>
      <c r="B7" s="8" t="s">
        <v>1204</v>
      </c>
      <c r="C7" s="45">
        <v>23150</v>
      </c>
      <c r="D7" s="161"/>
    </row>
    <row r="8" spans="2:4" ht="12.75">
      <c r="B8" s="8" t="s">
        <v>1205</v>
      </c>
      <c r="C8" s="45">
        <v>22800</v>
      </c>
      <c r="D8" s="161"/>
    </row>
    <row r="9" spans="2:4" ht="12.75">
      <c r="B9" s="8" t="s">
        <v>1206</v>
      </c>
      <c r="C9" s="45">
        <v>28300</v>
      </c>
      <c r="D9" s="160"/>
    </row>
    <row r="10" spans="2:4" ht="12.75">
      <c r="B10" s="8"/>
      <c r="C10" s="45"/>
      <c r="D10" s="160"/>
    </row>
    <row r="11" ht="12.75">
      <c r="D11" s="161"/>
    </row>
    <row r="12" spans="1:4" ht="12.75">
      <c r="A12" s="2" t="s">
        <v>323</v>
      </c>
      <c r="B12" s="8" t="s">
        <v>324</v>
      </c>
      <c r="C12" s="45">
        <v>25500</v>
      </c>
      <c r="D12" s="161"/>
    </row>
    <row r="13" spans="2:4" ht="12.75">
      <c r="B13" s="8" t="s">
        <v>325</v>
      </c>
      <c r="C13" s="45">
        <v>27900</v>
      </c>
      <c r="D13" s="161"/>
    </row>
    <row r="14" spans="2:3" ht="12.75">
      <c r="B14" s="8" t="s">
        <v>326</v>
      </c>
      <c r="C14" s="45">
        <v>32800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1:C72"/>
  <sheetViews>
    <sheetView workbookViewId="0" topLeftCell="A1">
      <selection activeCell="A35" sqref="A35"/>
    </sheetView>
  </sheetViews>
  <sheetFormatPr defaultColWidth="9.140625" defaultRowHeight="12.75"/>
  <cols>
    <col min="1" max="1" width="20.421875" style="2" customWidth="1"/>
    <col min="2" max="2" width="41.421875" style="5" customWidth="1"/>
    <col min="3" max="3" width="15.140625" style="86" customWidth="1"/>
    <col min="4" max="16384" width="9.140625" style="6" customWidth="1"/>
  </cols>
  <sheetData>
    <row r="1" spans="1:3" s="195" customFormat="1" ht="11.25">
      <c r="A1" s="192" t="s">
        <v>2150</v>
      </c>
      <c r="B1" s="193"/>
      <c r="C1" s="194"/>
    </row>
    <row r="2" spans="1:3" s="195" customFormat="1" ht="11.25">
      <c r="A2" s="192"/>
      <c r="B2" s="193"/>
      <c r="C2" s="194"/>
    </row>
    <row r="3" spans="1:3" s="1" customFormat="1" ht="12.75">
      <c r="A3" s="5" t="s">
        <v>1244</v>
      </c>
      <c r="B3" s="5"/>
      <c r="C3" s="86"/>
    </row>
    <row r="4" spans="1:3" s="1" customFormat="1" ht="12.75">
      <c r="A4" s="95" t="s">
        <v>2300</v>
      </c>
      <c r="B4" s="95" t="s">
        <v>2298</v>
      </c>
      <c r="C4" s="79" t="s">
        <v>2299</v>
      </c>
    </row>
    <row r="5" spans="1:3" s="1" customFormat="1" ht="12.75">
      <c r="A5" s="95"/>
      <c r="B5" s="95"/>
      <c r="C5" s="79"/>
    </row>
    <row r="6" spans="1:3" ht="12.75">
      <c r="A6" s="147" t="s">
        <v>896</v>
      </c>
      <c r="B6" s="149"/>
      <c r="C6" s="45"/>
    </row>
    <row r="7" spans="1:3" ht="12.75">
      <c r="A7" s="158"/>
      <c r="B7" s="149" t="s">
        <v>1373</v>
      </c>
      <c r="C7" s="150">
        <v>14995</v>
      </c>
    </row>
    <row r="8" spans="1:3" ht="12.75">
      <c r="A8" s="158"/>
      <c r="B8" s="149" t="s">
        <v>1374</v>
      </c>
      <c r="C8" s="150">
        <v>15495</v>
      </c>
    </row>
    <row r="9" spans="1:3" ht="12.75">
      <c r="A9" s="158"/>
      <c r="B9" s="149" t="s">
        <v>1375</v>
      </c>
      <c r="C9" s="150">
        <v>16245</v>
      </c>
    </row>
    <row r="10" spans="1:3" ht="12.75">
      <c r="A10" s="158"/>
      <c r="B10" s="149" t="s">
        <v>1376</v>
      </c>
      <c r="C10" s="150">
        <v>16995</v>
      </c>
    </row>
    <row r="11" spans="1:3" ht="12.75">
      <c r="A11" s="158"/>
      <c r="B11" s="149" t="s">
        <v>1377</v>
      </c>
      <c r="C11" s="150">
        <v>15745</v>
      </c>
    </row>
    <row r="12" spans="1:3" ht="12.75">
      <c r="A12" s="158"/>
      <c r="B12" s="149" t="s">
        <v>1378</v>
      </c>
      <c r="C12" s="150">
        <v>16245</v>
      </c>
    </row>
    <row r="13" spans="1:3" ht="12.75">
      <c r="A13" s="158"/>
      <c r="B13" s="149" t="s">
        <v>1379</v>
      </c>
      <c r="C13" s="150">
        <v>17095</v>
      </c>
    </row>
    <row r="14" spans="1:3" ht="12.75">
      <c r="A14" s="158"/>
      <c r="B14" s="149" t="s">
        <v>1380</v>
      </c>
      <c r="C14" s="150">
        <v>16995</v>
      </c>
    </row>
    <row r="15" spans="1:3" ht="12.75">
      <c r="A15" s="158"/>
      <c r="B15" s="149" t="s">
        <v>1381</v>
      </c>
      <c r="C15" s="150">
        <v>17745</v>
      </c>
    </row>
    <row r="16" spans="1:3" ht="12.75">
      <c r="A16" s="158"/>
      <c r="B16" s="149" t="s">
        <v>1382</v>
      </c>
      <c r="C16" s="150">
        <v>18595</v>
      </c>
    </row>
    <row r="17" spans="1:3" ht="12.75">
      <c r="A17" s="158"/>
      <c r="B17" s="149" t="s">
        <v>1598</v>
      </c>
      <c r="C17" s="150">
        <v>17845</v>
      </c>
    </row>
    <row r="18" spans="1:3" ht="12.75">
      <c r="A18" s="158"/>
      <c r="B18" s="7" t="s">
        <v>898</v>
      </c>
      <c r="C18" s="74">
        <v>15995</v>
      </c>
    </row>
    <row r="19" spans="1:3" ht="12.75">
      <c r="A19" s="158"/>
      <c r="B19" s="7"/>
      <c r="C19" s="74"/>
    </row>
    <row r="20" spans="1:3" ht="12.75">
      <c r="A20" s="158" t="s">
        <v>1683</v>
      </c>
      <c r="B20" s="7"/>
      <c r="C20" s="74"/>
    </row>
    <row r="21" spans="1:3" ht="12.75">
      <c r="A21" s="158"/>
      <c r="B21" s="243" t="s">
        <v>1684</v>
      </c>
      <c r="C21" s="74">
        <v>22995</v>
      </c>
    </row>
    <row r="22" spans="1:3" ht="12.75">
      <c r="A22" s="158"/>
      <c r="B22" s="149"/>
      <c r="C22" s="150"/>
    </row>
    <row r="23" spans="1:3" ht="12.75">
      <c r="A23" s="147" t="s">
        <v>1372</v>
      </c>
      <c r="B23" s="149"/>
      <c r="C23" s="45"/>
    </row>
    <row r="24" spans="1:3" ht="12.75">
      <c r="A24" s="158"/>
      <c r="B24" s="149" t="s">
        <v>1373</v>
      </c>
      <c r="C24" s="150">
        <v>14995</v>
      </c>
    </row>
    <row r="25" spans="1:3" ht="12.75">
      <c r="A25" s="158"/>
      <c r="B25" s="149" t="s">
        <v>1685</v>
      </c>
      <c r="C25" s="150">
        <v>15545</v>
      </c>
    </row>
    <row r="26" spans="1:3" ht="12.75">
      <c r="A26" s="158"/>
      <c r="B26" s="149" t="s">
        <v>1374</v>
      </c>
      <c r="C26" s="150">
        <v>15795</v>
      </c>
    </row>
    <row r="27" spans="1:3" ht="12.75">
      <c r="A27" s="158"/>
      <c r="B27" s="149" t="s">
        <v>1376</v>
      </c>
      <c r="C27" s="150">
        <v>17295</v>
      </c>
    </row>
    <row r="28" spans="1:3" ht="12.75">
      <c r="A28" s="158"/>
      <c r="B28" s="149" t="s">
        <v>1377</v>
      </c>
      <c r="C28" s="150">
        <v>15745</v>
      </c>
    </row>
    <row r="29" spans="1:3" ht="12.75">
      <c r="A29" s="158"/>
      <c r="B29" s="149" t="s">
        <v>1686</v>
      </c>
      <c r="C29" s="150">
        <v>16295</v>
      </c>
    </row>
    <row r="30" spans="1:3" ht="12.75">
      <c r="A30" s="158"/>
      <c r="B30" s="149" t="s">
        <v>1378</v>
      </c>
      <c r="C30" s="150">
        <v>16545</v>
      </c>
    </row>
    <row r="31" spans="1:3" ht="12.75">
      <c r="A31" s="158"/>
      <c r="B31" s="149" t="s">
        <v>1379</v>
      </c>
      <c r="C31" s="150">
        <v>17395</v>
      </c>
    </row>
    <row r="32" spans="1:3" ht="12.75">
      <c r="A32" s="158"/>
      <c r="B32" s="149" t="s">
        <v>1381</v>
      </c>
      <c r="C32" s="150">
        <v>18045</v>
      </c>
    </row>
    <row r="33" spans="1:3" ht="12.75">
      <c r="A33" s="158"/>
      <c r="B33" s="149" t="s">
        <v>1382</v>
      </c>
      <c r="C33" s="150">
        <v>18895</v>
      </c>
    </row>
    <row r="34" spans="1:3" ht="12.75">
      <c r="A34" s="158"/>
      <c r="B34" s="149" t="s">
        <v>1598</v>
      </c>
      <c r="C34" s="150">
        <v>18045</v>
      </c>
    </row>
    <row r="35" spans="1:3" ht="12" customHeight="1">
      <c r="A35" s="158"/>
      <c r="B35" s="149"/>
      <c r="C35" s="150"/>
    </row>
    <row r="36" spans="1:3" ht="12.75">
      <c r="A36" s="147" t="s">
        <v>1383</v>
      </c>
      <c r="B36" s="148"/>
      <c r="C36" s="151"/>
    </row>
    <row r="37" spans="1:3" ht="12.75">
      <c r="A37" s="158"/>
      <c r="B37" s="149" t="s">
        <v>1599</v>
      </c>
      <c r="C37" s="150">
        <v>44950</v>
      </c>
    </row>
    <row r="38" spans="1:3" ht="12.75">
      <c r="A38" s="158"/>
      <c r="B38" s="149" t="s">
        <v>1600</v>
      </c>
      <c r="C38" s="150">
        <v>47150</v>
      </c>
    </row>
    <row r="39" spans="1:3" ht="12.75">
      <c r="A39" s="158"/>
      <c r="B39" s="149" t="s">
        <v>1601</v>
      </c>
      <c r="C39" s="150">
        <v>67250</v>
      </c>
    </row>
    <row r="40" spans="1:3" ht="12.75">
      <c r="A40" s="158"/>
      <c r="B40" s="149" t="s">
        <v>1602</v>
      </c>
      <c r="C40" s="150">
        <v>67950</v>
      </c>
    </row>
    <row r="41" spans="1:3" ht="12.75">
      <c r="A41" s="158"/>
      <c r="B41" s="149"/>
      <c r="C41" s="150"/>
    </row>
    <row r="42" spans="1:3" ht="12.75">
      <c r="A42" s="147" t="s">
        <v>1603</v>
      </c>
      <c r="B42" s="149"/>
      <c r="C42" s="150"/>
    </row>
    <row r="43" spans="1:3" ht="12.75">
      <c r="A43" s="158"/>
      <c r="B43" s="149" t="s">
        <v>1599</v>
      </c>
      <c r="C43" s="150">
        <v>32950</v>
      </c>
    </row>
    <row r="44" spans="1:3" ht="12.75">
      <c r="A44" s="158"/>
      <c r="B44" s="149" t="s">
        <v>1600</v>
      </c>
      <c r="C44" s="150">
        <v>34950</v>
      </c>
    </row>
    <row r="45" spans="1:3" ht="12.75">
      <c r="A45" s="158"/>
      <c r="B45" s="149" t="s">
        <v>1604</v>
      </c>
      <c r="C45" s="150">
        <v>35100</v>
      </c>
    </row>
    <row r="46" spans="1:3" ht="12.75">
      <c r="A46" s="158"/>
      <c r="B46" s="149" t="s">
        <v>1605</v>
      </c>
      <c r="C46" s="150">
        <v>36900</v>
      </c>
    </row>
    <row r="47" spans="1:3" ht="12.75">
      <c r="A47" s="158"/>
      <c r="B47" s="149" t="s">
        <v>1606</v>
      </c>
      <c r="C47" s="150">
        <v>35950</v>
      </c>
    </row>
    <row r="48" spans="1:3" ht="12.75">
      <c r="A48" s="158"/>
      <c r="B48" s="149" t="s">
        <v>1607</v>
      </c>
      <c r="C48" s="150">
        <v>37750</v>
      </c>
    </row>
    <row r="49" spans="1:3" ht="12.75">
      <c r="A49" s="158"/>
      <c r="B49" s="149"/>
      <c r="C49" s="150"/>
    </row>
    <row r="50" spans="1:3" ht="12.75">
      <c r="A50" s="147" t="s">
        <v>1608</v>
      </c>
      <c r="B50" s="149"/>
      <c r="C50" s="150"/>
    </row>
    <row r="51" spans="1:3" ht="12.75">
      <c r="A51" s="158"/>
      <c r="B51" s="149" t="s">
        <v>1609</v>
      </c>
      <c r="C51" s="150">
        <v>28950</v>
      </c>
    </row>
    <row r="52" spans="1:3" ht="12.75">
      <c r="A52" s="158"/>
      <c r="B52" s="149" t="s">
        <v>1610</v>
      </c>
      <c r="C52" s="150">
        <v>42950</v>
      </c>
    </row>
    <row r="53" spans="1:3" ht="12.75">
      <c r="A53" s="158"/>
      <c r="B53" s="149"/>
      <c r="C53" s="150"/>
    </row>
    <row r="54" spans="1:3" ht="12.75">
      <c r="A54" s="186" t="s">
        <v>1384</v>
      </c>
      <c r="B54" s="8"/>
      <c r="C54" s="150"/>
    </row>
    <row r="55" spans="1:3" ht="12.75">
      <c r="A55" s="158"/>
      <c r="B55" s="187" t="s">
        <v>1385</v>
      </c>
      <c r="C55" s="150">
        <v>18650</v>
      </c>
    </row>
    <row r="56" spans="1:3" ht="12.75">
      <c r="A56" s="158"/>
      <c r="B56" s="187" t="s">
        <v>1386</v>
      </c>
      <c r="C56" s="150">
        <v>19990</v>
      </c>
    </row>
    <row r="57" spans="1:3" ht="12.75">
      <c r="A57" s="158"/>
      <c r="B57" s="187" t="s">
        <v>1387</v>
      </c>
      <c r="C57" s="150">
        <v>21540</v>
      </c>
    </row>
    <row r="58" spans="1:3" ht="12.75">
      <c r="A58" s="158"/>
      <c r="B58" s="149"/>
      <c r="C58" s="150"/>
    </row>
    <row r="59" spans="1:3" ht="12.75">
      <c r="A59" s="186" t="s">
        <v>1388</v>
      </c>
      <c r="B59" s="8"/>
      <c r="C59" s="150"/>
    </row>
    <row r="60" spans="1:3" ht="12.75">
      <c r="A60" s="158"/>
      <c r="B60" s="187" t="s">
        <v>1389</v>
      </c>
      <c r="C60" s="150">
        <v>49995</v>
      </c>
    </row>
    <row r="61" spans="1:3" ht="12.75">
      <c r="A61" s="158"/>
      <c r="B61" s="187"/>
      <c r="C61" s="150"/>
    </row>
    <row r="62" spans="1:3" ht="12.75">
      <c r="A62" s="186" t="s">
        <v>1390</v>
      </c>
      <c r="B62" s="13"/>
      <c r="C62" s="150"/>
    </row>
    <row r="63" spans="1:3" ht="12.75">
      <c r="A63" s="158"/>
      <c r="B63" s="187" t="s">
        <v>1391</v>
      </c>
      <c r="C63" s="150">
        <v>37950</v>
      </c>
    </row>
    <row r="64" spans="1:3" ht="12.75">
      <c r="A64" s="158"/>
      <c r="B64" s="187" t="s">
        <v>1392</v>
      </c>
      <c r="C64" s="150">
        <v>39200</v>
      </c>
    </row>
    <row r="65" spans="1:3" ht="12.75">
      <c r="A65" s="22"/>
      <c r="B65" s="35"/>
      <c r="C65" s="89"/>
    </row>
    <row r="66" spans="1:3" ht="12.75">
      <c r="A66" s="22" t="s">
        <v>1611</v>
      </c>
      <c r="B66" s="35"/>
      <c r="C66" s="89"/>
    </row>
    <row r="67" spans="1:3" ht="12.75">
      <c r="A67" s="22"/>
      <c r="B67" s="35" t="s">
        <v>1612</v>
      </c>
      <c r="C67" s="89">
        <v>33500</v>
      </c>
    </row>
    <row r="68" spans="1:3" ht="12.75">
      <c r="A68" s="22"/>
      <c r="B68" s="35" t="s">
        <v>899</v>
      </c>
      <c r="C68" s="74">
        <v>30500</v>
      </c>
    </row>
    <row r="69" spans="1:3" ht="12.75">
      <c r="A69" s="36"/>
      <c r="B69" s="7"/>
      <c r="C69" s="89"/>
    </row>
    <row r="70" spans="1:3" ht="12.75">
      <c r="A70" s="22"/>
      <c r="B70" s="34"/>
      <c r="C70" s="89"/>
    </row>
    <row r="71" spans="1:3" ht="12.75">
      <c r="A71" s="22"/>
      <c r="B71" s="34"/>
      <c r="C71" s="89"/>
    </row>
    <row r="72" spans="1:3" ht="12.75">
      <c r="A72" s="22"/>
      <c r="B72" s="34"/>
      <c r="C72" s="89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/>
  <dimension ref="A1:C74"/>
  <sheetViews>
    <sheetView workbookViewId="0" topLeftCell="A1">
      <selection activeCell="A35" sqref="A35"/>
    </sheetView>
  </sheetViews>
  <sheetFormatPr defaultColWidth="9.140625" defaultRowHeight="12.75"/>
  <cols>
    <col min="1" max="1" width="20.421875" style="2" customWidth="1"/>
    <col min="2" max="2" width="48.7109375" style="5" customWidth="1"/>
    <col min="3" max="3" width="15.140625" style="86" customWidth="1"/>
    <col min="4" max="16384" width="9.140625" style="6" customWidth="1"/>
  </cols>
  <sheetData>
    <row r="1" ht="12.75">
      <c r="A1" s="192" t="s">
        <v>2150</v>
      </c>
    </row>
    <row r="2" ht="12.75">
      <c r="A2" s="192"/>
    </row>
    <row r="3" spans="1:3" s="1" customFormat="1" ht="12.75">
      <c r="A3" s="5" t="s">
        <v>1244</v>
      </c>
      <c r="B3" s="2"/>
      <c r="C3" s="86"/>
    </row>
    <row r="4" spans="1:3" s="1" customFormat="1" ht="12.75">
      <c r="A4" s="2" t="s">
        <v>2300</v>
      </c>
      <c r="B4" s="2" t="s">
        <v>2298</v>
      </c>
      <c r="C4" s="79" t="s">
        <v>2299</v>
      </c>
    </row>
    <row r="6" spans="1:3" ht="12.75">
      <c r="A6" s="3" t="s">
        <v>1207</v>
      </c>
      <c r="B6" s="7"/>
      <c r="C6" s="106"/>
    </row>
    <row r="7" spans="1:3" ht="12.75">
      <c r="A7" s="3"/>
      <c r="B7" s="7" t="s">
        <v>1963</v>
      </c>
      <c r="C7" s="106">
        <v>14690</v>
      </c>
    </row>
    <row r="8" spans="1:3" ht="12.75">
      <c r="A8" s="3"/>
      <c r="B8" s="7" t="s">
        <v>1964</v>
      </c>
      <c r="C8" s="106">
        <v>14990</v>
      </c>
    </row>
    <row r="9" spans="1:3" ht="12.75">
      <c r="A9" s="3"/>
      <c r="B9" s="7" t="s">
        <v>1965</v>
      </c>
      <c r="C9" s="106">
        <v>14890</v>
      </c>
    </row>
    <row r="10" spans="1:3" ht="12.75">
      <c r="A10" s="3"/>
      <c r="B10" s="7" t="s">
        <v>1966</v>
      </c>
      <c r="C10" s="106">
        <v>15190</v>
      </c>
    </row>
    <row r="11" spans="1:3" ht="12.75">
      <c r="A11" s="58"/>
      <c r="B11" s="13" t="s">
        <v>33</v>
      </c>
      <c r="C11" s="87">
        <v>13990</v>
      </c>
    </row>
    <row r="12" spans="1:3" ht="12.75">
      <c r="A12" s="58"/>
      <c r="B12" s="13" t="s">
        <v>34</v>
      </c>
      <c r="C12" s="87">
        <v>14290</v>
      </c>
    </row>
    <row r="13" spans="1:3" ht="12.75">
      <c r="A13" s="58"/>
      <c r="B13" s="13" t="s">
        <v>1967</v>
      </c>
      <c r="C13" s="87">
        <v>15190</v>
      </c>
    </row>
    <row r="14" spans="1:3" ht="12.75">
      <c r="A14" s="58"/>
      <c r="B14" s="13" t="s">
        <v>35</v>
      </c>
      <c r="C14" s="87">
        <v>16990</v>
      </c>
    </row>
    <row r="15" spans="1:3" ht="12.75">
      <c r="A15" s="58"/>
      <c r="B15" s="13" t="s">
        <v>36</v>
      </c>
      <c r="C15" s="87">
        <v>17290</v>
      </c>
    </row>
    <row r="16" spans="1:3" ht="12.75">
      <c r="A16" s="58"/>
      <c r="B16" s="13" t="s">
        <v>37</v>
      </c>
      <c r="C16" s="87">
        <v>17690</v>
      </c>
    </row>
    <row r="17" spans="1:3" ht="12.75">
      <c r="A17" s="58"/>
      <c r="B17" s="13" t="s">
        <v>38</v>
      </c>
      <c r="C17" s="87">
        <v>17990</v>
      </c>
    </row>
    <row r="18" spans="1:3" ht="12.75">
      <c r="A18" s="58"/>
      <c r="B18" s="13" t="s">
        <v>39</v>
      </c>
      <c r="C18" s="87">
        <v>15195</v>
      </c>
    </row>
    <row r="19" spans="1:3" ht="12.75">
      <c r="A19" s="58"/>
      <c r="B19" s="13" t="s">
        <v>40</v>
      </c>
      <c r="C19" s="87">
        <v>15495</v>
      </c>
    </row>
    <row r="20" spans="1:3" ht="12.75">
      <c r="A20" s="58"/>
      <c r="B20" s="13" t="s">
        <v>41</v>
      </c>
      <c r="C20" s="87">
        <v>17490</v>
      </c>
    </row>
    <row r="21" spans="1:3" ht="12.75">
      <c r="A21" s="58"/>
      <c r="B21" s="13"/>
      <c r="C21" s="87"/>
    </row>
    <row r="22" spans="1:3" ht="12.75">
      <c r="A22" s="63" t="s">
        <v>1208</v>
      </c>
      <c r="B22" s="25" t="s">
        <v>1968</v>
      </c>
      <c r="C22" s="87">
        <v>18795</v>
      </c>
    </row>
    <row r="23" spans="1:3" ht="12.75">
      <c r="A23" s="63"/>
      <c r="B23" s="25" t="s">
        <v>1969</v>
      </c>
      <c r="C23" s="87">
        <v>19595</v>
      </c>
    </row>
    <row r="24" spans="1:3" ht="12.75">
      <c r="A24" s="63"/>
      <c r="B24" s="25" t="s">
        <v>1970</v>
      </c>
      <c r="C24" s="87">
        <v>19595</v>
      </c>
    </row>
    <row r="25" spans="1:3" ht="12.75">
      <c r="A25" s="63"/>
      <c r="B25" s="25" t="s">
        <v>1009</v>
      </c>
      <c r="C25" s="87">
        <v>22895</v>
      </c>
    </row>
    <row r="26" spans="1:3" ht="12.75">
      <c r="A26" s="22"/>
      <c r="B26" s="39"/>
      <c r="C26" s="87"/>
    </row>
    <row r="27" spans="1:3" ht="12.75">
      <c r="A27" s="64" t="s">
        <v>1209</v>
      </c>
      <c r="B27" s="8"/>
      <c r="C27" s="87"/>
    </row>
    <row r="28" spans="1:3" ht="12.75">
      <c r="A28" s="64"/>
      <c r="B28" s="13" t="s">
        <v>1971</v>
      </c>
      <c r="C28" s="87">
        <v>24595</v>
      </c>
    </row>
    <row r="29" spans="1:3" ht="12.75">
      <c r="A29" s="64"/>
      <c r="B29" s="13" t="s">
        <v>1972</v>
      </c>
      <c r="C29" s="87">
        <v>25195</v>
      </c>
    </row>
    <row r="30" spans="1:3" ht="12.75">
      <c r="A30" s="64"/>
      <c r="B30" s="13" t="s">
        <v>1973</v>
      </c>
      <c r="C30" s="87">
        <v>25795</v>
      </c>
    </row>
    <row r="31" spans="1:3" ht="12.75">
      <c r="A31" s="64"/>
      <c r="B31" s="13" t="s">
        <v>1974</v>
      </c>
      <c r="C31" s="87">
        <v>26995</v>
      </c>
    </row>
    <row r="32" spans="1:3" ht="12.75">
      <c r="A32" s="64"/>
      <c r="B32" s="13" t="s">
        <v>1975</v>
      </c>
      <c r="C32" s="87">
        <v>26995</v>
      </c>
    </row>
    <row r="33" spans="1:3" ht="12.75">
      <c r="A33" s="64"/>
      <c r="B33" s="13" t="s">
        <v>1976</v>
      </c>
      <c r="C33" s="87">
        <v>27595</v>
      </c>
    </row>
    <row r="34" spans="1:3" ht="12.75">
      <c r="A34" s="64"/>
      <c r="B34" s="13" t="s">
        <v>1977</v>
      </c>
      <c r="C34" s="87">
        <v>28195</v>
      </c>
    </row>
    <row r="35" spans="1:3" ht="12.75">
      <c r="A35" s="64"/>
      <c r="B35" s="13" t="s">
        <v>1978</v>
      </c>
      <c r="C35" s="87">
        <v>27595</v>
      </c>
    </row>
    <row r="36" spans="1:3" ht="12.75">
      <c r="A36" s="64"/>
      <c r="B36" s="13" t="s">
        <v>1979</v>
      </c>
      <c r="C36" s="87">
        <v>28195</v>
      </c>
    </row>
    <row r="37" spans="1:3" ht="12.75">
      <c r="A37" s="64"/>
      <c r="B37" s="13" t="s">
        <v>1980</v>
      </c>
      <c r="C37" s="87">
        <v>29395</v>
      </c>
    </row>
    <row r="38" spans="1:3" ht="12.75">
      <c r="A38" s="64"/>
      <c r="B38" s="13" t="s">
        <v>1981</v>
      </c>
      <c r="C38" s="87">
        <v>29995</v>
      </c>
    </row>
    <row r="39" spans="1:3" ht="12.75">
      <c r="A39" s="64"/>
      <c r="B39" s="13" t="s">
        <v>1982</v>
      </c>
      <c r="C39" s="87">
        <v>28995</v>
      </c>
    </row>
    <row r="40" spans="1:3" ht="12.75">
      <c r="A40" s="64"/>
      <c r="B40" s="13" t="s">
        <v>1983</v>
      </c>
      <c r="C40" s="87">
        <v>29595</v>
      </c>
    </row>
    <row r="41" spans="1:3" ht="12.75">
      <c r="A41" s="64"/>
      <c r="B41" s="13" t="s">
        <v>1984</v>
      </c>
      <c r="C41" s="87">
        <v>30195</v>
      </c>
    </row>
    <row r="42" spans="1:3" ht="12.75">
      <c r="A42" s="64"/>
      <c r="B42" s="8"/>
      <c r="C42" s="87"/>
    </row>
    <row r="43" spans="1:3" ht="12.75">
      <c r="A43" s="63" t="s">
        <v>1210</v>
      </c>
      <c r="B43" s="7"/>
      <c r="C43" s="87"/>
    </row>
    <row r="44" spans="1:3" ht="12.75">
      <c r="A44" s="22"/>
      <c r="B44" s="38" t="s">
        <v>1211</v>
      </c>
      <c r="C44" s="43">
        <v>23795</v>
      </c>
    </row>
    <row r="45" spans="1:3" ht="12.75">
      <c r="A45" s="22"/>
      <c r="B45" s="38" t="s">
        <v>42</v>
      </c>
      <c r="C45" s="43">
        <v>25295</v>
      </c>
    </row>
    <row r="46" spans="1:3" ht="12.75">
      <c r="A46" s="65"/>
      <c r="B46" s="40"/>
      <c r="C46" s="49"/>
    </row>
    <row r="47" spans="1:3" ht="12.75">
      <c r="A47" s="63" t="s">
        <v>1212</v>
      </c>
      <c r="B47" s="37"/>
      <c r="C47" s="74"/>
    </row>
    <row r="48" spans="1:3" ht="12.75">
      <c r="A48" s="22"/>
      <c r="B48" s="169" t="s">
        <v>2399</v>
      </c>
      <c r="C48" s="87">
        <v>30995</v>
      </c>
    </row>
    <row r="49" spans="1:3" ht="12.75">
      <c r="A49" s="22"/>
      <c r="B49" s="38" t="s">
        <v>2400</v>
      </c>
      <c r="C49" s="87">
        <v>35995</v>
      </c>
    </row>
    <row r="50" spans="1:3" ht="12.75">
      <c r="A50" s="22"/>
      <c r="B50" s="38"/>
      <c r="C50" s="87"/>
    </row>
    <row r="51" spans="1:3" ht="12.75">
      <c r="A51" s="22"/>
      <c r="B51" s="38" t="s">
        <v>2401</v>
      </c>
      <c r="C51" s="87">
        <v>41995</v>
      </c>
    </row>
    <row r="52" spans="1:3" ht="12.75">
      <c r="A52" s="22"/>
      <c r="B52" s="38" t="s">
        <v>2402</v>
      </c>
      <c r="C52" s="87">
        <v>38995</v>
      </c>
    </row>
    <row r="53" spans="1:3" ht="12.75">
      <c r="A53" s="22"/>
      <c r="B53" s="38" t="s">
        <v>2403</v>
      </c>
      <c r="C53" s="87">
        <v>41995</v>
      </c>
    </row>
    <row r="54" spans="1:3" ht="12.75">
      <c r="A54" s="63"/>
      <c r="B54" s="41"/>
      <c r="C54" s="74"/>
    </row>
    <row r="55" spans="1:3" ht="12.75">
      <c r="A55" s="22" t="s">
        <v>1213</v>
      </c>
      <c r="B55" s="38" t="s">
        <v>1887</v>
      </c>
      <c r="C55" s="87">
        <v>40995</v>
      </c>
    </row>
    <row r="56" spans="1:3" ht="12.75">
      <c r="A56" s="22"/>
      <c r="B56" s="38" t="s">
        <v>1888</v>
      </c>
      <c r="C56" s="87">
        <v>44495</v>
      </c>
    </row>
    <row r="57" spans="1:3" ht="12.75">
      <c r="A57" s="22"/>
      <c r="B57" s="38"/>
      <c r="C57" s="87"/>
    </row>
    <row r="58" spans="1:3" ht="12.75">
      <c r="A58" s="22" t="s">
        <v>70</v>
      </c>
      <c r="B58" s="8" t="s">
        <v>71</v>
      </c>
      <c r="C58" s="87">
        <v>58495</v>
      </c>
    </row>
    <row r="59" spans="1:3" ht="12.75">
      <c r="A59" s="22"/>
      <c r="B59" s="8" t="s">
        <v>72</v>
      </c>
      <c r="C59" s="87">
        <v>60495</v>
      </c>
    </row>
    <row r="60" spans="1:3" ht="12.75">
      <c r="A60" s="22"/>
      <c r="B60" s="229" t="s">
        <v>73</v>
      </c>
      <c r="C60" s="87">
        <v>61795</v>
      </c>
    </row>
    <row r="61" spans="1:3" ht="12.75">
      <c r="A61" s="22"/>
      <c r="B61" s="229" t="s">
        <v>74</v>
      </c>
      <c r="C61" s="87">
        <v>63795</v>
      </c>
    </row>
    <row r="62" spans="1:3" ht="12.75">
      <c r="A62" s="22"/>
      <c r="B62" s="8" t="s">
        <v>75</v>
      </c>
      <c r="C62" s="87">
        <v>63795</v>
      </c>
    </row>
    <row r="63" spans="1:3" ht="12.75">
      <c r="A63" s="22"/>
      <c r="B63" s="8" t="s">
        <v>76</v>
      </c>
      <c r="C63" s="87">
        <v>65795</v>
      </c>
    </row>
    <row r="64" spans="1:3" ht="12.75">
      <c r="A64" s="22"/>
      <c r="B64" s="8" t="s">
        <v>77</v>
      </c>
      <c r="C64" s="87">
        <v>67595</v>
      </c>
    </row>
    <row r="65" spans="1:3" ht="12.75">
      <c r="A65" s="22"/>
      <c r="B65" s="8" t="s">
        <v>78</v>
      </c>
      <c r="C65" s="87">
        <v>69595</v>
      </c>
    </row>
    <row r="66" spans="1:3" ht="12.75">
      <c r="A66" s="22"/>
      <c r="B66" s="38"/>
      <c r="C66" s="87"/>
    </row>
    <row r="67" spans="1:3" ht="12.75">
      <c r="A67" s="22" t="s">
        <v>1214</v>
      </c>
      <c r="B67" s="38"/>
      <c r="C67" s="87"/>
    </row>
    <row r="68" spans="1:3" ht="12.75">
      <c r="A68" s="22"/>
      <c r="B68" s="42" t="s">
        <v>1010</v>
      </c>
      <c r="C68" s="87">
        <v>63995</v>
      </c>
    </row>
    <row r="69" spans="1:3" ht="12.75">
      <c r="A69" s="22"/>
      <c r="B69" s="42" t="s">
        <v>1011</v>
      </c>
      <c r="C69" s="87">
        <v>66595</v>
      </c>
    </row>
    <row r="71" spans="1:3" ht="12.75">
      <c r="A71" s="2" t="s">
        <v>1889</v>
      </c>
      <c r="B71" s="5" t="s">
        <v>1889</v>
      </c>
      <c r="C71" s="86">
        <v>54995</v>
      </c>
    </row>
    <row r="72" spans="2:3" ht="12.75">
      <c r="B72" s="5" t="s">
        <v>79</v>
      </c>
      <c r="C72" s="86">
        <v>58495</v>
      </c>
    </row>
    <row r="74" spans="1:3" ht="12.75">
      <c r="A74" s="2" t="s">
        <v>80</v>
      </c>
      <c r="C74" s="86">
        <v>60665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G216"/>
  <sheetViews>
    <sheetView workbookViewId="0" topLeftCell="A1">
      <selection activeCell="A35" sqref="A35"/>
    </sheetView>
  </sheetViews>
  <sheetFormatPr defaultColWidth="9.140625" defaultRowHeight="12.75"/>
  <cols>
    <col min="1" max="1" width="28.57421875" style="2" customWidth="1"/>
    <col min="2" max="2" width="28.7109375" style="5" customWidth="1"/>
    <col min="3" max="3" width="13.8515625" style="86" customWidth="1"/>
    <col min="4" max="16384" width="9.140625" style="6" customWidth="1"/>
  </cols>
  <sheetData>
    <row r="1" ht="12.75">
      <c r="A1" s="195" t="s">
        <v>2150</v>
      </c>
    </row>
    <row r="2" ht="12.75">
      <c r="A2" s="195"/>
    </row>
    <row r="3" spans="1:3" s="1" customFormat="1" ht="12.75">
      <c r="A3" s="5" t="s">
        <v>1244</v>
      </c>
      <c r="B3" s="2"/>
      <c r="C3" s="86"/>
    </row>
    <row r="4" spans="1:3" s="1" customFormat="1" ht="12.75">
      <c r="A4" s="2" t="s">
        <v>2300</v>
      </c>
      <c r="B4" s="2" t="s">
        <v>2298</v>
      </c>
      <c r="C4" s="79" t="s">
        <v>2299</v>
      </c>
    </row>
    <row r="5" spans="1:3" s="1" customFormat="1" ht="12.75">
      <c r="A5" s="2"/>
      <c r="B5" s="2"/>
      <c r="C5" s="79"/>
    </row>
    <row r="6" spans="1:3" s="1" customFormat="1" ht="12.75">
      <c r="A6" s="2" t="s">
        <v>1300</v>
      </c>
      <c r="B6" s="2"/>
      <c r="C6" s="79"/>
    </row>
    <row r="7" spans="2:3" s="1" customFormat="1" ht="12.75">
      <c r="B7" s="5" t="s">
        <v>1301</v>
      </c>
      <c r="C7" s="86">
        <v>9995</v>
      </c>
    </row>
    <row r="8" spans="1:3" s="1" customFormat="1" ht="12.75">
      <c r="A8" s="2"/>
      <c r="B8" s="5" t="s">
        <v>1302</v>
      </c>
      <c r="C8" s="86">
        <v>13695</v>
      </c>
    </row>
    <row r="9" spans="2:3" ht="12.75">
      <c r="B9" s="5" t="s">
        <v>1303</v>
      </c>
      <c r="C9" s="86">
        <v>14495</v>
      </c>
    </row>
    <row r="11" spans="1:3" ht="12.75">
      <c r="A11" s="46" t="s">
        <v>1215</v>
      </c>
      <c r="B11" s="19"/>
      <c r="C11" s="43"/>
    </row>
    <row r="12" spans="1:3" ht="12.75">
      <c r="A12" s="24"/>
      <c r="B12" s="25" t="s">
        <v>360</v>
      </c>
      <c r="C12" s="43">
        <v>12990</v>
      </c>
    </row>
    <row r="13" spans="1:3" ht="12.75">
      <c r="A13" s="24"/>
      <c r="B13" s="25" t="s">
        <v>363</v>
      </c>
      <c r="C13" s="43">
        <v>14350</v>
      </c>
    </row>
    <row r="14" spans="1:3" ht="12.75">
      <c r="A14" s="24"/>
      <c r="B14" s="25" t="s">
        <v>364</v>
      </c>
      <c r="C14" s="43">
        <v>14900</v>
      </c>
    </row>
    <row r="15" spans="1:3" ht="12.75">
      <c r="A15" s="24"/>
      <c r="B15" s="25" t="s">
        <v>819</v>
      </c>
      <c r="C15" s="43">
        <v>15100</v>
      </c>
    </row>
    <row r="16" spans="1:3" ht="12.75">
      <c r="A16" s="24"/>
      <c r="B16" s="25" t="s">
        <v>820</v>
      </c>
      <c r="C16" s="43">
        <v>15650</v>
      </c>
    </row>
    <row r="17" spans="1:3" ht="12.75">
      <c r="A17" s="24"/>
      <c r="B17" s="25" t="s">
        <v>821</v>
      </c>
      <c r="C17" s="43">
        <v>16500</v>
      </c>
    </row>
    <row r="18" spans="1:3" ht="12.75">
      <c r="A18" s="24"/>
      <c r="B18" s="25" t="s">
        <v>822</v>
      </c>
      <c r="C18" s="43">
        <v>17050</v>
      </c>
    </row>
    <row r="19" spans="1:3" ht="12.75">
      <c r="A19" s="24"/>
      <c r="B19" s="25" t="s">
        <v>361</v>
      </c>
      <c r="C19" s="43">
        <v>14850</v>
      </c>
    </row>
    <row r="20" spans="1:3" ht="12.75">
      <c r="A20" s="24"/>
      <c r="B20" s="25" t="s">
        <v>362</v>
      </c>
      <c r="C20" s="43">
        <v>15400</v>
      </c>
    </row>
    <row r="21" spans="1:3" ht="12.75">
      <c r="A21" s="24"/>
      <c r="B21" s="25" t="s">
        <v>815</v>
      </c>
      <c r="C21" s="43">
        <v>15600</v>
      </c>
    </row>
    <row r="22" spans="1:3" ht="12.75">
      <c r="A22" s="24"/>
      <c r="B22" s="25" t="s">
        <v>816</v>
      </c>
      <c r="C22" s="43">
        <v>16150</v>
      </c>
    </row>
    <row r="23" spans="1:3" ht="12.75">
      <c r="A23" s="24"/>
      <c r="B23" s="25" t="s">
        <v>817</v>
      </c>
      <c r="C23" s="43">
        <v>17000</v>
      </c>
    </row>
    <row r="24" spans="1:3" ht="12.75">
      <c r="A24" s="24"/>
      <c r="B24" s="25" t="s">
        <v>818</v>
      </c>
      <c r="C24" s="43">
        <v>17550</v>
      </c>
    </row>
    <row r="25" spans="1:3" ht="12.75">
      <c r="A25" s="24"/>
      <c r="B25" s="25" t="s">
        <v>823</v>
      </c>
      <c r="C25" s="43">
        <v>16500</v>
      </c>
    </row>
    <row r="26" spans="1:3" ht="12.75">
      <c r="A26" s="24"/>
      <c r="B26" s="25" t="s">
        <v>824</v>
      </c>
      <c r="C26" s="43">
        <v>17050</v>
      </c>
    </row>
    <row r="27" spans="1:3" ht="12.75">
      <c r="A27" s="24"/>
      <c r="B27" s="25" t="s">
        <v>825</v>
      </c>
      <c r="C27" s="43">
        <v>17900</v>
      </c>
    </row>
    <row r="28" spans="1:3" ht="12.75">
      <c r="A28" s="24"/>
      <c r="B28" s="25" t="s">
        <v>826</v>
      </c>
      <c r="C28" s="43">
        <v>18450</v>
      </c>
    </row>
    <row r="29" spans="1:3" ht="12.75">
      <c r="A29" s="24"/>
      <c r="B29" s="25" t="s">
        <v>1304</v>
      </c>
      <c r="C29" s="43">
        <v>18300</v>
      </c>
    </row>
    <row r="30" spans="1:3" ht="12.75">
      <c r="A30" s="24"/>
      <c r="B30" s="25" t="s">
        <v>1305</v>
      </c>
      <c r="C30" s="43">
        <v>18850</v>
      </c>
    </row>
    <row r="31" spans="1:3" ht="12.75">
      <c r="A31" s="24"/>
      <c r="B31" s="25"/>
      <c r="C31" s="43"/>
    </row>
    <row r="32" spans="1:3" ht="12.75">
      <c r="A32" s="24" t="s">
        <v>1157</v>
      </c>
      <c r="B32" s="25"/>
      <c r="C32" s="43"/>
    </row>
    <row r="33" spans="1:3" ht="12.75">
      <c r="A33" s="1"/>
      <c r="B33" s="25" t="s">
        <v>365</v>
      </c>
      <c r="C33" s="43">
        <v>23995</v>
      </c>
    </row>
    <row r="34" spans="1:3" ht="12.75">
      <c r="A34" s="1"/>
      <c r="B34" s="25" t="s">
        <v>913</v>
      </c>
      <c r="C34" s="43">
        <v>25595</v>
      </c>
    </row>
    <row r="35" spans="1:3" ht="12.75">
      <c r="A35" s="24"/>
      <c r="B35" s="25" t="s">
        <v>366</v>
      </c>
      <c r="C35" s="43">
        <v>25495</v>
      </c>
    </row>
    <row r="36" spans="1:3" ht="12.75">
      <c r="A36" s="24"/>
      <c r="B36" s="25" t="s">
        <v>914</v>
      </c>
      <c r="C36" s="43">
        <v>27095</v>
      </c>
    </row>
    <row r="37" spans="1:3" ht="12.75">
      <c r="A37" s="46"/>
      <c r="B37" s="19"/>
      <c r="C37" s="43"/>
    </row>
    <row r="38" spans="1:3" ht="12.75">
      <c r="A38" s="46" t="s">
        <v>1216</v>
      </c>
      <c r="B38" s="19"/>
      <c r="C38" s="43"/>
    </row>
    <row r="39" spans="1:3" ht="12.75">
      <c r="A39" s="24"/>
      <c r="B39" s="25" t="s">
        <v>1508</v>
      </c>
      <c r="C39" s="43">
        <v>16900</v>
      </c>
    </row>
    <row r="40" spans="1:3" ht="12.75">
      <c r="A40" s="24"/>
      <c r="B40" s="25" t="s">
        <v>1509</v>
      </c>
      <c r="C40" s="43">
        <v>20200</v>
      </c>
    </row>
    <row r="41" spans="1:3" ht="12.75">
      <c r="A41" s="24"/>
      <c r="B41" s="44" t="s">
        <v>1510</v>
      </c>
      <c r="C41" s="43">
        <v>18200</v>
      </c>
    </row>
    <row r="42" spans="1:3" ht="12.75">
      <c r="A42" s="24"/>
      <c r="B42" s="25" t="s">
        <v>1511</v>
      </c>
      <c r="C42" s="43">
        <v>21500</v>
      </c>
    </row>
    <row r="43" spans="1:3" ht="12.75">
      <c r="A43" s="24"/>
      <c r="B43" s="44" t="s">
        <v>1512</v>
      </c>
      <c r="C43" s="43">
        <v>19700</v>
      </c>
    </row>
    <row r="44" spans="1:3" ht="12.75">
      <c r="A44" s="24"/>
      <c r="B44" s="25" t="s">
        <v>1513</v>
      </c>
      <c r="C44" s="43">
        <v>23000</v>
      </c>
    </row>
    <row r="45" spans="1:3" ht="12.75">
      <c r="A45" s="24"/>
      <c r="B45" s="44" t="s">
        <v>1514</v>
      </c>
      <c r="C45" s="4">
        <v>21500</v>
      </c>
    </row>
    <row r="46" spans="1:3" ht="12.75">
      <c r="A46" s="24"/>
      <c r="B46" s="44" t="s">
        <v>1515</v>
      </c>
      <c r="C46" s="43">
        <v>24800</v>
      </c>
    </row>
    <row r="47" spans="1:3" ht="12.75">
      <c r="A47" s="24"/>
      <c r="B47" s="44" t="s">
        <v>1516</v>
      </c>
      <c r="C47" s="43">
        <v>25700</v>
      </c>
    </row>
    <row r="48" spans="1:3" ht="12.75">
      <c r="A48" s="24"/>
      <c r="B48" s="44"/>
      <c r="C48" s="43"/>
    </row>
    <row r="49" spans="1:3" ht="12.75">
      <c r="A49" s="24" t="s">
        <v>1158</v>
      </c>
      <c r="B49" s="25" t="s">
        <v>1314</v>
      </c>
      <c r="C49" s="43">
        <v>23445</v>
      </c>
    </row>
    <row r="50" spans="1:3" ht="12.75">
      <c r="A50" s="24"/>
      <c r="B50" s="25" t="s">
        <v>1315</v>
      </c>
      <c r="C50" s="43">
        <v>24695</v>
      </c>
    </row>
    <row r="51" spans="1:3" ht="12.75">
      <c r="A51" s="24"/>
      <c r="B51" s="25" t="s">
        <v>1316</v>
      </c>
      <c r="C51" s="43">
        <v>26945</v>
      </c>
    </row>
    <row r="52" spans="1:3" ht="12.75">
      <c r="A52" s="24"/>
      <c r="B52" s="25" t="s">
        <v>1317</v>
      </c>
      <c r="C52" s="43">
        <v>29745</v>
      </c>
    </row>
    <row r="53" spans="1:3" ht="12.75">
      <c r="A53" s="24"/>
      <c r="B53" s="25" t="s">
        <v>1320</v>
      </c>
      <c r="C53" s="43">
        <v>22695</v>
      </c>
    </row>
    <row r="54" spans="1:3" ht="12.75">
      <c r="A54" s="24"/>
      <c r="B54" s="25" t="s">
        <v>1321</v>
      </c>
      <c r="C54" s="43">
        <v>23945</v>
      </c>
    </row>
    <row r="55" spans="1:3" ht="12.75">
      <c r="A55" s="24"/>
      <c r="B55" s="25" t="s">
        <v>1323</v>
      </c>
      <c r="C55" s="43">
        <v>26195</v>
      </c>
    </row>
    <row r="56" spans="1:3" ht="12.75">
      <c r="A56" s="24"/>
      <c r="B56" s="25" t="s">
        <v>1324</v>
      </c>
      <c r="C56" s="43">
        <v>25845</v>
      </c>
    </row>
    <row r="57" spans="1:3" ht="12.75">
      <c r="A57" s="24"/>
      <c r="B57" s="25" t="s">
        <v>1325</v>
      </c>
      <c r="C57" s="43">
        <v>30695</v>
      </c>
    </row>
    <row r="58" spans="1:3" ht="12.75">
      <c r="A58" s="24"/>
      <c r="B58" s="25" t="s">
        <v>1326</v>
      </c>
      <c r="C58" s="43">
        <v>27495</v>
      </c>
    </row>
    <row r="59" spans="1:3" ht="12.75">
      <c r="A59" s="24"/>
      <c r="B59" s="25" t="s">
        <v>1327</v>
      </c>
      <c r="C59" s="43">
        <v>30495</v>
      </c>
    </row>
    <row r="60" spans="1:3" ht="12.75">
      <c r="A60" s="24"/>
      <c r="B60" s="25"/>
      <c r="C60" s="43"/>
    </row>
    <row r="61" spans="1:3" ht="12.75">
      <c r="A61" s="24" t="s">
        <v>1159</v>
      </c>
      <c r="B61" s="25"/>
      <c r="C61" s="43"/>
    </row>
    <row r="62" spans="1:3" ht="12.75">
      <c r="A62" s="1"/>
      <c r="B62" s="25" t="s">
        <v>1306</v>
      </c>
      <c r="C62" s="43">
        <v>19995</v>
      </c>
    </row>
    <row r="63" spans="1:3" ht="12.75">
      <c r="A63" s="24"/>
      <c r="B63" s="25" t="s">
        <v>1307</v>
      </c>
      <c r="C63" s="43">
        <v>21245</v>
      </c>
    </row>
    <row r="64" spans="1:3" ht="12.75">
      <c r="A64" s="24"/>
      <c r="B64" s="25" t="s">
        <v>1308</v>
      </c>
      <c r="C64" s="43">
        <v>21845</v>
      </c>
    </row>
    <row r="65" spans="1:3" ht="12.75">
      <c r="A65" s="24"/>
      <c r="B65" s="25" t="s">
        <v>810</v>
      </c>
      <c r="C65" s="43">
        <v>22250</v>
      </c>
    </row>
    <row r="66" spans="1:3" ht="12.75">
      <c r="A66" s="24"/>
      <c r="B66" s="25" t="s">
        <v>1310</v>
      </c>
      <c r="C66" s="43">
        <v>21795</v>
      </c>
    </row>
    <row r="67" spans="1:3" ht="12.75">
      <c r="A67" s="24"/>
      <c r="B67" s="25" t="s">
        <v>1311</v>
      </c>
      <c r="C67" s="43">
        <v>23045</v>
      </c>
    </row>
    <row r="68" spans="1:3" ht="12.75">
      <c r="A68" s="24"/>
      <c r="B68" s="25" t="s">
        <v>811</v>
      </c>
      <c r="C68" s="43">
        <v>24050</v>
      </c>
    </row>
    <row r="69" spans="1:3" ht="12.75">
      <c r="A69" s="24"/>
      <c r="B69" s="25" t="s">
        <v>1313</v>
      </c>
      <c r="C69" s="43">
        <v>25295</v>
      </c>
    </row>
    <row r="70" spans="1:3" ht="12.75">
      <c r="A70" s="24"/>
      <c r="B70" s="25" t="s">
        <v>1314</v>
      </c>
      <c r="C70" s="43">
        <v>23445</v>
      </c>
    </row>
    <row r="71" spans="1:3" ht="12.75">
      <c r="A71" s="24"/>
      <c r="B71" s="25" t="s">
        <v>1315</v>
      </c>
      <c r="C71" s="43">
        <v>24695</v>
      </c>
    </row>
    <row r="72" spans="1:3" ht="12.75">
      <c r="A72" s="24"/>
      <c r="B72" s="25" t="s">
        <v>1316</v>
      </c>
      <c r="C72" s="43">
        <v>26945</v>
      </c>
    </row>
    <row r="73" spans="1:3" ht="12.75">
      <c r="A73" s="24"/>
      <c r="B73" s="25" t="s">
        <v>1317</v>
      </c>
      <c r="C73" s="43">
        <v>29745</v>
      </c>
    </row>
    <row r="74" spans="1:3" ht="12.75">
      <c r="A74" s="24"/>
      <c r="B74" s="25" t="s">
        <v>1318</v>
      </c>
      <c r="C74" s="43">
        <v>25445</v>
      </c>
    </row>
    <row r="75" spans="1:3" ht="12.75">
      <c r="A75" s="24"/>
      <c r="B75" s="25" t="s">
        <v>1319</v>
      </c>
      <c r="C75" s="43">
        <v>27695</v>
      </c>
    </row>
    <row r="76" spans="1:3" ht="12.75">
      <c r="A76" s="24"/>
      <c r="B76" s="25" t="s">
        <v>1320</v>
      </c>
      <c r="C76" s="43">
        <v>22695</v>
      </c>
    </row>
    <row r="77" spans="1:3" ht="12.75">
      <c r="A77" s="24"/>
      <c r="B77" s="25" t="s">
        <v>1321</v>
      </c>
      <c r="C77" s="43">
        <v>23945</v>
      </c>
    </row>
    <row r="78" spans="1:3" ht="12.75">
      <c r="A78" s="24"/>
      <c r="B78" s="25" t="s">
        <v>1322</v>
      </c>
      <c r="C78" s="81">
        <v>25595</v>
      </c>
    </row>
    <row r="79" spans="1:3" ht="12.75">
      <c r="A79" s="24"/>
      <c r="B79" s="25" t="s">
        <v>1323</v>
      </c>
      <c r="C79" s="43">
        <v>26195</v>
      </c>
    </row>
    <row r="80" spans="1:3" ht="12.75">
      <c r="A80" s="24"/>
      <c r="B80" s="25" t="s">
        <v>1324</v>
      </c>
      <c r="C80" s="43">
        <v>25845</v>
      </c>
    </row>
    <row r="81" spans="1:3" ht="12.75">
      <c r="A81" s="24"/>
      <c r="B81" s="25" t="s">
        <v>1325</v>
      </c>
      <c r="C81" s="43">
        <v>30695</v>
      </c>
    </row>
    <row r="82" spans="1:3" ht="12.75">
      <c r="A82" s="24"/>
      <c r="B82" s="25" t="s">
        <v>1326</v>
      </c>
      <c r="C82" s="43">
        <v>27495</v>
      </c>
    </row>
    <row r="83" spans="1:3" ht="12.75">
      <c r="A83" s="24"/>
      <c r="B83" s="25" t="s">
        <v>1327</v>
      </c>
      <c r="C83" s="43">
        <v>30495</v>
      </c>
    </row>
    <row r="84" spans="1:3" ht="12.75">
      <c r="A84" s="24"/>
      <c r="B84" s="25"/>
      <c r="C84" s="43"/>
    </row>
    <row r="85" spans="1:3" ht="12.75">
      <c r="A85" s="24" t="s">
        <v>1160</v>
      </c>
      <c r="B85" s="25"/>
      <c r="C85" s="43"/>
    </row>
    <row r="86" spans="1:3" ht="12.75">
      <c r="A86" s="1"/>
      <c r="B86" s="25" t="s">
        <v>1306</v>
      </c>
      <c r="C86" s="43">
        <v>21395</v>
      </c>
    </row>
    <row r="87" spans="1:3" ht="12.75">
      <c r="A87" s="24"/>
      <c r="B87" s="25" t="s">
        <v>1307</v>
      </c>
      <c r="C87" s="43">
        <v>22645</v>
      </c>
    </row>
    <row r="88" spans="1:3" ht="12.75">
      <c r="A88" s="24"/>
      <c r="B88" s="25" t="s">
        <v>1308</v>
      </c>
      <c r="C88" s="43">
        <v>23245</v>
      </c>
    </row>
    <row r="89" spans="1:3" ht="12.75">
      <c r="A89" s="24"/>
      <c r="B89" s="25" t="s">
        <v>1309</v>
      </c>
      <c r="C89" s="43">
        <v>24295</v>
      </c>
    </row>
    <row r="90" spans="1:3" ht="12.75">
      <c r="A90" s="24"/>
      <c r="B90" s="25" t="s">
        <v>1310</v>
      </c>
      <c r="C90" s="43">
        <v>23195</v>
      </c>
    </row>
    <row r="91" spans="1:3" ht="12.75">
      <c r="A91" s="24"/>
      <c r="B91" s="25" t="s">
        <v>1311</v>
      </c>
      <c r="C91" s="43">
        <v>24445</v>
      </c>
    </row>
    <row r="92" spans="1:3" ht="12.75">
      <c r="A92" s="24"/>
      <c r="B92" s="25" t="s">
        <v>1312</v>
      </c>
      <c r="C92" s="43">
        <v>26095</v>
      </c>
    </row>
    <row r="93" spans="1:3" ht="12.75">
      <c r="A93" s="24"/>
      <c r="B93" s="25" t="s">
        <v>1313</v>
      </c>
      <c r="C93" s="43">
        <v>26695</v>
      </c>
    </row>
    <row r="94" spans="1:3" ht="12.75">
      <c r="A94" s="24"/>
      <c r="B94" s="25" t="s">
        <v>1314</v>
      </c>
      <c r="C94" s="43">
        <v>24845</v>
      </c>
    </row>
    <row r="95" spans="1:3" ht="12.75">
      <c r="A95" s="24"/>
      <c r="B95" s="25" t="s">
        <v>1315</v>
      </c>
      <c r="C95" s="43">
        <v>26095</v>
      </c>
    </row>
    <row r="96" spans="1:3" ht="12.75">
      <c r="A96" s="24"/>
      <c r="B96" s="25" t="s">
        <v>1316</v>
      </c>
      <c r="C96" s="43">
        <v>28345</v>
      </c>
    </row>
    <row r="97" spans="1:3" ht="12.75">
      <c r="A97" s="24"/>
      <c r="B97" s="25" t="s">
        <v>1317</v>
      </c>
      <c r="C97" s="43">
        <v>31145</v>
      </c>
    </row>
    <row r="98" spans="1:3" ht="12.75">
      <c r="A98" s="24"/>
      <c r="B98" s="25" t="s">
        <v>1320</v>
      </c>
      <c r="C98" s="43">
        <v>24095</v>
      </c>
    </row>
    <row r="99" spans="1:3" ht="12.75">
      <c r="A99" s="24"/>
      <c r="B99" s="25" t="s">
        <v>1321</v>
      </c>
      <c r="C99" s="43">
        <v>25345</v>
      </c>
    </row>
    <row r="100" spans="1:3" ht="12.75">
      <c r="A100" s="24"/>
      <c r="B100" s="25" t="s">
        <v>1322</v>
      </c>
      <c r="C100" s="81">
        <v>26995</v>
      </c>
    </row>
    <row r="101" spans="1:3" ht="12.75">
      <c r="A101" s="24"/>
      <c r="B101" s="25" t="s">
        <v>1323</v>
      </c>
      <c r="C101" s="43">
        <v>27595</v>
      </c>
    </row>
    <row r="102" spans="1:3" ht="12.75">
      <c r="A102" s="24"/>
      <c r="B102" s="25" t="s">
        <v>1324</v>
      </c>
      <c r="C102" s="43">
        <v>27245</v>
      </c>
    </row>
    <row r="103" spans="1:3" ht="12.75">
      <c r="A103" s="24"/>
      <c r="B103" s="25" t="s">
        <v>1325</v>
      </c>
      <c r="C103" s="43">
        <v>32095</v>
      </c>
    </row>
    <row r="104" spans="1:3" ht="12.75">
      <c r="A104" s="24"/>
      <c r="B104" s="25" t="s">
        <v>1328</v>
      </c>
      <c r="C104" s="43">
        <v>28895</v>
      </c>
    </row>
    <row r="105" spans="1:3" ht="12.75">
      <c r="A105" s="24"/>
      <c r="B105" s="25" t="s">
        <v>1329</v>
      </c>
      <c r="C105" s="43">
        <v>30695</v>
      </c>
    </row>
    <row r="106" spans="1:7" ht="12.75">
      <c r="A106" s="24"/>
      <c r="B106" s="25" t="s">
        <v>1327</v>
      </c>
      <c r="C106" s="43">
        <v>31895</v>
      </c>
      <c r="F106" s="25"/>
      <c r="G106" s="43"/>
    </row>
    <row r="107" spans="1:7" ht="12.75">
      <c r="A107" s="24"/>
      <c r="B107" s="25"/>
      <c r="C107" s="43"/>
      <c r="F107" s="25"/>
      <c r="G107" s="43"/>
    </row>
    <row r="108" spans="1:7" ht="12.75">
      <c r="A108" s="46" t="s">
        <v>1330</v>
      </c>
      <c r="B108" s="19"/>
      <c r="C108" s="43"/>
      <c r="F108" s="25"/>
      <c r="G108" s="43"/>
    </row>
    <row r="109" spans="1:7" ht="12.75">
      <c r="A109" s="24"/>
      <c r="B109" s="25" t="s">
        <v>831</v>
      </c>
      <c r="C109" s="43">
        <v>29495</v>
      </c>
      <c r="F109" s="25"/>
      <c r="G109" s="43"/>
    </row>
    <row r="110" spans="1:7" ht="12.75">
      <c r="A110" s="24"/>
      <c r="B110" s="25" t="s">
        <v>832</v>
      </c>
      <c r="C110" s="43">
        <v>32995</v>
      </c>
      <c r="F110" s="25"/>
      <c r="G110" s="43"/>
    </row>
    <row r="111" spans="1:7" ht="12.75">
      <c r="A111" s="24"/>
      <c r="B111" s="25" t="s">
        <v>1331</v>
      </c>
      <c r="C111" s="43">
        <v>40995</v>
      </c>
      <c r="F111" s="25"/>
      <c r="G111" s="43"/>
    </row>
    <row r="112" spans="1:7" ht="12.75">
      <c r="A112" s="24"/>
      <c r="B112" s="25"/>
      <c r="C112" s="43"/>
      <c r="F112" s="25"/>
      <c r="G112" s="43"/>
    </row>
    <row r="113" spans="1:7" ht="12.75">
      <c r="A113" s="24" t="s">
        <v>1161</v>
      </c>
      <c r="B113" s="25" t="s">
        <v>827</v>
      </c>
      <c r="C113" s="43">
        <v>25745</v>
      </c>
      <c r="F113" s="25"/>
      <c r="G113" s="43"/>
    </row>
    <row r="114" spans="1:7" ht="12.75">
      <c r="A114" s="24"/>
      <c r="B114" s="25" t="s">
        <v>1162</v>
      </c>
      <c r="C114" s="43">
        <v>26495</v>
      </c>
      <c r="F114" s="25"/>
      <c r="G114" s="43"/>
    </row>
    <row r="115" spans="1:7" ht="12.75">
      <c r="A115" s="24"/>
      <c r="B115" s="25" t="s">
        <v>1163</v>
      </c>
      <c r="C115" s="43">
        <v>30995</v>
      </c>
      <c r="F115" s="25"/>
      <c r="G115" s="43"/>
    </row>
    <row r="116" spans="1:7" ht="12.75">
      <c r="A116" s="24"/>
      <c r="B116" s="25" t="s">
        <v>1164</v>
      </c>
      <c r="C116" s="43">
        <v>26745</v>
      </c>
      <c r="F116" s="25"/>
      <c r="G116" s="43"/>
    </row>
    <row r="117" spans="1:7" ht="12.75">
      <c r="A117" s="24"/>
      <c r="B117" s="25" t="s">
        <v>1165</v>
      </c>
      <c r="C117" s="43">
        <v>27495</v>
      </c>
      <c r="F117" s="25"/>
      <c r="G117" s="43"/>
    </row>
    <row r="118" spans="1:7" ht="12.75">
      <c r="A118" s="24"/>
      <c r="B118" s="25" t="s">
        <v>1166</v>
      </c>
      <c r="C118" s="43">
        <v>31495</v>
      </c>
      <c r="F118" s="25"/>
      <c r="G118" s="43"/>
    </row>
    <row r="119" spans="1:7" ht="12.75">
      <c r="A119" s="24"/>
      <c r="B119" s="25" t="s">
        <v>1167</v>
      </c>
      <c r="C119" s="43">
        <v>31995</v>
      </c>
      <c r="F119" s="25"/>
      <c r="G119" s="43"/>
    </row>
    <row r="120" spans="1:7" ht="12.75">
      <c r="A120" s="24"/>
      <c r="B120" s="25" t="s">
        <v>829</v>
      </c>
      <c r="C120" s="43">
        <v>29245</v>
      </c>
      <c r="F120" s="25"/>
      <c r="G120" s="43"/>
    </row>
    <row r="121" spans="1:7" ht="12.75">
      <c r="A121" s="24"/>
      <c r="B121" s="25" t="s">
        <v>1168</v>
      </c>
      <c r="C121" s="43">
        <v>29995</v>
      </c>
      <c r="F121" s="25"/>
      <c r="G121" s="43"/>
    </row>
    <row r="122" spans="1:7" ht="12.75">
      <c r="A122" s="24"/>
      <c r="B122" s="25" t="s">
        <v>1169</v>
      </c>
      <c r="C122" s="43">
        <v>33995</v>
      </c>
      <c r="F122" s="25"/>
      <c r="G122" s="43"/>
    </row>
    <row r="123" spans="1:7" ht="12.75">
      <c r="A123" s="24"/>
      <c r="B123" s="25" t="s">
        <v>1170</v>
      </c>
      <c r="C123" s="43">
        <v>34495</v>
      </c>
      <c r="F123" s="25"/>
      <c r="G123" s="43"/>
    </row>
    <row r="124" spans="1:7" ht="12.75">
      <c r="A124" s="24"/>
      <c r="B124" s="25" t="s">
        <v>1343</v>
      </c>
      <c r="C124" s="43">
        <v>35995</v>
      </c>
      <c r="F124" s="25"/>
      <c r="G124" s="43"/>
    </row>
    <row r="125" spans="1:7" ht="12.75">
      <c r="A125" s="24"/>
      <c r="B125" s="25" t="s">
        <v>1325</v>
      </c>
      <c r="C125" s="43">
        <v>35995</v>
      </c>
      <c r="F125" s="25"/>
      <c r="G125" s="43"/>
    </row>
    <row r="126" spans="1:7" ht="12.75">
      <c r="A126" s="24"/>
      <c r="B126" s="25" t="s">
        <v>1171</v>
      </c>
      <c r="C126" s="43">
        <v>36495</v>
      </c>
      <c r="F126" s="25"/>
      <c r="G126" s="43"/>
    </row>
    <row r="127" spans="1:7" ht="12.75">
      <c r="A127" s="46"/>
      <c r="B127" s="19"/>
      <c r="C127" s="43"/>
      <c r="F127" s="25"/>
      <c r="G127" s="43"/>
    </row>
    <row r="128" spans="1:7" ht="12.75">
      <c r="A128" s="46" t="s">
        <v>1217</v>
      </c>
      <c r="B128" s="19"/>
      <c r="C128" s="43"/>
      <c r="F128" s="25"/>
      <c r="G128" s="43"/>
    </row>
    <row r="129" spans="1:7" ht="12.75">
      <c r="A129" s="24"/>
      <c r="B129" s="25" t="s">
        <v>827</v>
      </c>
      <c r="C129" s="43">
        <v>25355</v>
      </c>
      <c r="F129" s="25"/>
      <c r="G129" s="43"/>
    </row>
    <row r="130" spans="1:7" ht="12.75">
      <c r="A130" s="24"/>
      <c r="B130" s="25" t="s">
        <v>1332</v>
      </c>
      <c r="C130" s="43">
        <v>29565</v>
      </c>
      <c r="F130" s="25"/>
      <c r="G130" s="43"/>
    </row>
    <row r="131" spans="1:7" ht="12.75">
      <c r="A131" s="24"/>
      <c r="B131" s="25" t="s">
        <v>834</v>
      </c>
      <c r="C131" s="43">
        <v>26675</v>
      </c>
      <c r="F131" s="25"/>
      <c r="G131" s="43"/>
    </row>
    <row r="132" spans="1:7" ht="12.75">
      <c r="A132" s="24"/>
      <c r="B132" s="19" t="s">
        <v>835</v>
      </c>
      <c r="C132" s="43">
        <v>28125</v>
      </c>
      <c r="F132" s="25"/>
      <c r="G132" s="43"/>
    </row>
    <row r="133" spans="1:7" ht="12.75">
      <c r="A133" s="24"/>
      <c r="B133" s="25" t="s">
        <v>829</v>
      </c>
      <c r="C133" s="43">
        <v>27275</v>
      </c>
      <c r="F133" s="25"/>
      <c r="G133" s="43"/>
    </row>
    <row r="134" spans="1:7" ht="12.75">
      <c r="A134" s="24"/>
      <c r="B134" s="25" t="s">
        <v>830</v>
      </c>
      <c r="C134" s="43">
        <v>28725</v>
      </c>
      <c r="F134" s="25"/>
      <c r="G134" s="43"/>
    </row>
    <row r="135" spans="1:7" ht="12.75">
      <c r="A135" s="24"/>
      <c r="B135" s="25" t="s">
        <v>1333</v>
      </c>
      <c r="C135" s="43">
        <v>31485</v>
      </c>
      <c r="F135" s="25"/>
      <c r="G135" s="43"/>
    </row>
    <row r="136" spans="1:7" ht="12.75">
      <c r="A136" s="24"/>
      <c r="B136" s="25" t="s">
        <v>836</v>
      </c>
      <c r="C136" s="43">
        <v>30205</v>
      </c>
      <c r="F136" s="25"/>
      <c r="G136" s="43"/>
    </row>
    <row r="137" spans="1:7" ht="12.75">
      <c r="A137" s="24"/>
      <c r="B137" s="25" t="s">
        <v>837</v>
      </c>
      <c r="C137" s="43">
        <v>31655</v>
      </c>
      <c r="F137" s="25"/>
      <c r="G137" s="43"/>
    </row>
    <row r="138" spans="1:7" ht="12.75">
      <c r="A138" s="24"/>
      <c r="B138" s="25" t="s">
        <v>838</v>
      </c>
      <c r="C138" s="43">
        <v>34415</v>
      </c>
      <c r="F138" s="25"/>
      <c r="G138" s="43"/>
    </row>
    <row r="139" spans="1:7" ht="12.75">
      <c r="A139" s="24"/>
      <c r="B139" s="25" t="s">
        <v>1350</v>
      </c>
      <c r="C139" s="43">
        <v>32145</v>
      </c>
      <c r="F139" s="25"/>
      <c r="G139" s="43"/>
    </row>
    <row r="140" spans="1:7" ht="12.75">
      <c r="A140" s="24"/>
      <c r="B140" s="25" t="s">
        <v>1025</v>
      </c>
      <c r="C140" s="43">
        <v>39245</v>
      </c>
      <c r="F140" s="25"/>
      <c r="G140" s="43"/>
    </row>
    <row r="141" spans="1:7" ht="12.75">
      <c r="A141" s="24"/>
      <c r="B141" s="19"/>
      <c r="C141" s="43"/>
      <c r="F141" s="25"/>
      <c r="G141" s="43"/>
    </row>
    <row r="142" spans="1:7" ht="12.75">
      <c r="A142" s="46" t="s">
        <v>1334</v>
      </c>
      <c r="B142" s="19"/>
      <c r="C142" s="43"/>
      <c r="F142" s="25"/>
      <c r="G142" s="43"/>
    </row>
    <row r="143" spans="1:3" ht="12.75">
      <c r="A143" s="1"/>
      <c r="B143" s="47" t="s">
        <v>827</v>
      </c>
      <c r="C143" s="43">
        <v>24300</v>
      </c>
    </row>
    <row r="144" spans="1:3" ht="12.75">
      <c r="A144" s="24"/>
      <c r="B144" s="47" t="s">
        <v>828</v>
      </c>
      <c r="C144" s="43">
        <v>25300</v>
      </c>
    </row>
    <row r="145" spans="1:3" ht="12.75">
      <c r="A145" s="24"/>
      <c r="B145" s="47" t="s">
        <v>1332</v>
      </c>
      <c r="C145" s="43">
        <v>27800</v>
      </c>
    </row>
    <row r="146" spans="1:3" ht="12.75">
      <c r="A146" s="24"/>
      <c r="B146" s="47" t="s">
        <v>1335</v>
      </c>
      <c r="C146" s="43">
        <v>28800</v>
      </c>
    </row>
    <row r="147" spans="1:3" ht="12.75">
      <c r="A147" s="24"/>
      <c r="B147" s="47" t="s">
        <v>1337</v>
      </c>
      <c r="C147" s="43">
        <v>25300</v>
      </c>
    </row>
    <row r="148" spans="1:3" ht="12.75">
      <c r="A148" s="24"/>
      <c r="B148" s="47" t="s">
        <v>1338</v>
      </c>
      <c r="C148" s="43">
        <v>26300</v>
      </c>
    </row>
    <row r="149" spans="1:3" ht="12.75">
      <c r="A149" s="24"/>
      <c r="B149" s="47" t="s">
        <v>1339</v>
      </c>
      <c r="C149" s="43">
        <v>28800</v>
      </c>
    </row>
    <row r="150" spans="1:3" ht="12.75">
      <c r="A150" s="24"/>
      <c r="B150" s="47" t="s">
        <v>1340</v>
      </c>
      <c r="C150" s="43">
        <v>29800</v>
      </c>
    </row>
    <row r="151" spans="1:3" ht="12.75">
      <c r="A151" s="24"/>
      <c r="B151" s="47" t="s">
        <v>1341</v>
      </c>
      <c r="C151" s="43">
        <v>30800</v>
      </c>
    </row>
    <row r="152" spans="1:3" ht="12.75">
      <c r="A152" s="24"/>
      <c r="B152" s="47" t="s">
        <v>829</v>
      </c>
      <c r="C152" s="43">
        <v>27800</v>
      </c>
    </row>
    <row r="153" spans="1:3" ht="12.75">
      <c r="A153" s="24"/>
      <c r="B153" s="47" t="s">
        <v>830</v>
      </c>
      <c r="C153" s="43">
        <v>28800</v>
      </c>
    </row>
    <row r="154" spans="1:3" ht="12.75">
      <c r="A154" s="24"/>
      <c r="B154" s="47" t="s">
        <v>1342</v>
      </c>
      <c r="C154" s="43">
        <v>31300</v>
      </c>
    </row>
    <row r="155" spans="1:3" ht="12.75">
      <c r="A155" s="24"/>
      <c r="B155" s="47" t="s">
        <v>1317</v>
      </c>
      <c r="C155" s="43">
        <v>32300</v>
      </c>
    </row>
    <row r="156" spans="1:3" ht="12.75">
      <c r="A156" s="24"/>
      <c r="B156" s="47" t="s">
        <v>1343</v>
      </c>
      <c r="C156" s="43">
        <v>33300</v>
      </c>
    </row>
    <row r="157" spans="1:3" ht="12.75">
      <c r="A157" s="24"/>
      <c r="B157" s="47"/>
      <c r="C157" s="43"/>
    </row>
    <row r="158" spans="1:3" ht="12.75">
      <c r="A158" s="24" t="s">
        <v>1344</v>
      </c>
      <c r="B158" s="47"/>
      <c r="C158" s="43"/>
    </row>
    <row r="159" spans="1:3" ht="12.75">
      <c r="A159" s="1"/>
      <c r="B159" s="47" t="s">
        <v>827</v>
      </c>
      <c r="C159" s="43">
        <v>24800</v>
      </c>
    </row>
    <row r="160" spans="1:3" ht="12.75">
      <c r="A160" s="24"/>
      <c r="B160" s="47" t="s">
        <v>828</v>
      </c>
      <c r="C160" s="43">
        <v>25800</v>
      </c>
    </row>
    <row r="161" spans="1:3" ht="12.75">
      <c r="A161" s="24"/>
      <c r="B161" s="47" t="s">
        <v>1332</v>
      </c>
      <c r="C161" s="43">
        <v>28300</v>
      </c>
    </row>
    <row r="162" spans="1:3" ht="12.75">
      <c r="A162" s="24"/>
      <c r="B162" s="47" t="s">
        <v>1335</v>
      </c>
      <c r="C162" s="43">
        <v>29300</v>
      </c>
    </row>
    <row r="163" spans="1:3" ht="12.75">
      <c r="A163" s="24"/>
      <c r="B163" s="47" t="s">
        <v>1337</v>
      </c>
      <c r="C163" s="43">
        <v>25800</v>
      </c>
    </row>
    <row r="164" spans="1:3" ht="12.75">
      <c r="A164" s="24"/>
      <c r="B164" s="47" t="s">
        <v>1338</v>
      </c>
      <c r="C164" s="43">
        <v>26800</v>
      </c>
    </row>
    <row r="165" spans="1:3" ht="12.75">
      <c r="A165" s="24"/>
      <c r="B165" s="47" t="s">
        <v>1339</v>
      </c>
      <c r="C165" s="43">
        <v>29300</v>
      </c>
    </row>
    <row r="166" spans="1:3" ht="12.75">
      <c r="A166" s="24"/>
      <c r="B166" s="47" t="s">
        <v>1340</v>
      </c>
      <c r="C166" s="43">
        <v>30300</v>
      </c>
    </row>
    <row r="167" spans="1:3" ht="12.75">
      <c r="A167" s="24"/>
      <c r="B167" s="47" t="s">
        <v>1341</v>
      </c>
      <c r="C167" s="43">
        <v>31300</v>
      </c>
    </row>
    <row r="168" spans="1:3" ht="12.75">
      <c r="A168" s="24"/>
      <c r="B168" s="47" t="s">
        <v>829</v>
      </c>
      <c r="C168" s="43">
        <v>28300</v>
      </c>
    </row>
    <row r="169" spans="1:3" ht="12.75">
      <c r="A169" s="24"/>
      <c r="B169" s="47" t="s">
        <v>830</v>
      </c>
      <c r="C169" s="43">
        <v>29300</v>
      </c>
    </row>
    <row r="170" spans="1:3" ht="12.75">
      <c r="A170" s="24"/>
      <c r="B170" s="47" t="s">
        <v>1342</v>
      </c>
      <c r="C170" s="43">
        <v>31800</v>
      </c>
    </row>
    <row r="171" spans="1:3" ht="12.75">
      <c r="A171" s="24"/>
      <c r="B171" s="47" t="s">
        <v>1317</v>
      </c>
      <c r="C171" s="43">
        <v>32800</v>
      </c>
    </row>
    <row r="172" spans="1:3" ht="12.75">
      <c r="A172" s="24"/>
      <c r="B172" s="47" t="s">
        <v>1345</v>
      </c>
      <c r="C172" s="43">
        <v>33800</v>
      </c>
    </row>
    <row r="173" spans="1:3" ht="12.75">
      <c r="A173" s="24"/>
      <c r="B173" s="47" t="s">
        <v>1346</v>
      </c>
      <c r="C173" s="43">
        <v>29100</v>
      </c>
    </row>
    <row r="174" spans="1:3" ht="12.75">
      <c r="A174" s="24"/>
      <c r="B174" s="47" t="s">
        <v>1347</v>
      </c>
      <c r="C174" s="43">
        <v>33600</v>
      </c>
    </row>
    <row r="175" spans="1:3" ht="12.75">
      <c r="A175" s="24"/>
      <c r="B175" s="47" t="s">
        <v>1348</v>
      </c>
      <c r="C175" s="43">
        <v>32600</v>
      </c>
    </row>
    <row r="176" spans="1:3" ht="12.75">
      <c r="A176" s="24"/>
      <c r="B176" s="47" t="s">
        <v>1349</v>
      </c>
      <c r="C176" s="43">
        <v>33600</v>
      </c>
    </row>
    <row r="177" spans="1:3" ht="12.75">
      <c r="A177" s="24"/>
      <c r="B177" s="47" t="s">
        <v>1350</v>
      </c>
      <c r="C177" s="43">
        <v>30200</v>
      </c>
    </row>
    <row r="178" spans="1:3" ht="12.75">
      <c r="A178" s="24"/>
      <c r="B178" s="47" t="s">
        <v>1351</v>
      </c>
      <c r="C178" s="43">
        <v>32700</v>
      </c>
    </row>
    <row r="179" spans="1:3" ht="12.75">
      <c r="A179" s="24"/>
      <c r="B179" s="47" t="s">
        <v>1352</v>
      </c>
      <c r="C179" s="43">
        <v>34700</v>
      </c>
    </row>
    <row r="180" spans="1:3" ht="12.75">
      <c r="A180" s="24"/>
      <c r="B180" s="47" t="s">
        <v>1353</v>
      </c>
      <c r="C180" s="43">
        <v>33700</v>
      </c>
    </row>
    <row r="181" spans="1:3" ht="12.75">
      <c r="A181" s="24"/>
      <c r="B181" s="47" t="s">
        <v>1354</v>
      </c>
      <c r="C181" s="43">
        <v>34700</v>
      </c>
    </row>
    <row r="182" spans="1:3" ht="12.75">
      <c r="A182" s="24"/>
      <c r="B182" s="47" t="s">
        <v>1355</v>
      </c>
      <c r="C182" s="43">
        <v>40500</v>
      </c>
    </row>
    <row r="183" spans="1:3" ht="12.75">
      <c r="A183" s="48"/>
      <c r="B183" s="19"/>
      <c r="C183" s="43"/>
    </row>
    <row r="184" spans="1:3" ht="12.75">
      <c r="A184" s="48" t="s">
        <v>1218</v>
      </c>
      <c r="B184" s="19"/>
      <c r="C184" s="43"/>
    </row>
    <row r="185" spans="1:3" ht="12.75">
      <c r="A185" s="24"/>
      <c r="B185" s="47" t="s">
        <v>828</v>
      </c>
      <c r="C185" s="43">
        <v>26900</v>
      </c>
    </row>
    <row r="186" spans="1:3" ht="12.75">
      <c r="A186" s="24"/>
      <c r="B186" s="47" t="s">
        <v>1332</v>
      </c>
      <c r="C186" s="43">
        <v>29400</v>
      </c>
    </row>
    <row r="187" spans="1:3" ht="12.75">
      <c r="A187" s="24"/>
      <c r="B187" s="47" t="s">
        <v>1335</v>
      </c>
      <c r="C187" s="43">
        <v>30400</v>
      </c>
    </row>
    <row r="188" spans="1:3" ht="12.75">
      <c r="A188" s="24"/>
      <c r="B188" s="47" t="s">
        <v>1338</v>
      </c>
      <c r="C188" s="43">
        <v>27900</v>
      </c>
    </row>
    <row r="189" spans="1:3" ht="12.75">
      <c r="A189" s="24"/>
      <c r="B189" s="47" t="s">
        <v>1339</v>
      </c>
      <c r="C189" s="43">
        <v>30400</v>
      </c>
    </row>
    <row r="190" spans="1:3" ht="12.75">
      <c r="A190" s="24"/>
      <c r="B190" s="47" t="s">
        <v>1340</v>
      </c>
      <c r="C190" s="43">
        <v>31400</v>
      </c>
    </row>
    <row r="191" spans="1:3" ht="12.75">
      <c r="A191" s="24"/>
      <c r="B191" s="47" t="s">
        <v>1341</v>
      </c>
      <c r="C191" s="43">
        <v>32400</v>
      </c>
    </row>
    <row r="192" spans="1:3" ht="12.75">
      <c r="A192" s="24"/>
      <c r="B192" s="47" t="s">
        <v>830</v>
      </c>
      <c r="C192" s="43">
        <v>30400</v>
      </c>
    </row>
    <row r="193" spans="1:3" ht="12.75">
      <c r="A193" s="24"/>
      <c r="B193" s="47" t="s">
        <v>1342</v>
      </c>
      <c r="C193" s="43">
        <v>32900</v>
      </c>
    </row>
    <row r="194" spans="1:3" ht="12.75">
      <c r="A194" s="24"/>
      <c r="B194" s="47" t="s">
        <v>1317</v>
      </c>
      <c r="C194" s="43">
        <v>33900</v>
      </c>
    </row>
    <row r="195" spans="1:3" ht="12.75">
      <c r="A195" s="24"/>
      <c r="B195" s="47" t="s">
        <v>1345</v>
      </c>
      <c r="C195" s="43">
        <v>34900</v>
      </c>
    </row>
    <row r="196" spans="1:3" ht="12.75">
      <c r="A196" s="24"/>
      <c r="B196" s="47" t="s">
        <v>1346</v>
      </c>
      <c r="C196" s="43">
        <v>30700</v>
      </c>
    </row>
    <row r="197" spans="1:3" ht="12.75">
      <c r="A197" s="24"/>
      <c r="B197" s="47" t="s">
        <v>1347</v>
      </c>
      <c r="C197" s="43">
        <v>35200</v>
      </c>
    </row>
    <row r="198" spans="1:3" ht="12.75">
      <c r="A198" s="24"/>
      <c r="B198" s="47" t="s">
        <v>1348</v>
      </c>
      <c r="C198" s="43">
        <v>34200</v>
      </c>
    </row>
    <row r="199" spans="1:3" ht="12.75">
      <c r="A199" s="24"/>
      <c r="B199" s="47" t="s">
        <v>1349</v>
      </c>
      <c r="C199" s="43">
        <v>35200</v>
      </c>
    </row>
    <row r="200" spans="1:3" ht="12.75">
      <c r="A200" s="24"/>
      <c r="B200" s="47" t="s">
        <v>1350</v>
      </c>
      <c r="C200" s="43">
        <v>31800</v>
      </c>
    </row>
    <row r="201" spans="1:3" ht="12.75">
      <c r="A201" s="24"/>
      <c r="B201" s="47" t="s">
        <v>1351</v>
      </c>
      <c r="C201" s="43">
        <v>34300</v>
      </c>
    </row>
    <row r="202" spans="1:3" ht="12.75">
      <c r="A202" s="24"/>
      <c r="B202" s="47" t="s">
        <v>1352</v>
      </c>
      <c r="C202" s="43">
        <v>36300</v>
      </c>
    </row>
    <row r="203" spans="1:3" ht="12.75">
      <c r="A203" s="24"/>
      <c r="B203" s="47" t="s">
        <v>1353</v>
      </c>
      <c r="C203" s="43">
        <v>35300</v>
      </c>
    </row>
    <row r="204" spans="1:3" ht="12.75">
      <c r="A204" s="24"/>
      <c r="B204" s="47" t="s">
        <v>1354</v>
      </c>
      <c r="C204" s="43">
        <v>36300</v>
      </c>
    </row>
    <row r="205" spans="1:3" ht="12.75">
      <c r="A205" s="24"/>
      <c r="B205" s="47"/>
      <c r="C205" s="43"/>
    </row>
    <row r="206" spans="1:3" ht="12.75">
      <c r="A206" s="46" t="s">
        <v>1219</v>
      </c>
      <c r="B206" s="19"/>
      <c r="C206" s="43"/>
    </row>
    <row r="207" spans="1:3" ht="12.75">
      <c r="A207" s="24"/>
      <c r="B207" s="25" t="s">
        <v>837</v>
      </c>
      <c r="C207" s="45">
        <v>32200</v>
      </c>
    </row>
    <row r="208" spans="1:3" ht="12.75">
      <c r="A208" s="24"/>
      <c r="B208" s="25" t="s">
        <v>1356</v>
      </c>
      <c r="C208" s="49">
        <v>36800</v>
      </c>
    </row>
    <row r="209" spans="1:3" ht="12.75">
      <c r="A209" s="24"/>
      <c r="B209" s="25" t="s">
        <v>1357</v>
      </c>
      <c r="C209" s="49">
        <v>37500</v>
      </c>
    </row>
    <row r="210" spans="1:3" ht="12.75">
      <c r="A210" s="24"/>
      <c r="B210" s="25" t="s">
        <v>1317</v>
      </c>
      <c r="C210" s="49">
        <v>39800</v>
      </c>
    </row>
    <row r="211" spans="1:3" ht="12.75">
      <c r="A211" s="24"/>
      <c r="B211" s="25" t="s">
        <v>1358</v>
      </c>
      <c r="C211" s="49">
        <v>40700</v>
      </c>
    </row>
    <row r="212" spans="1:3" ht="12.75">
      <c r="A212" s="24"/>
      <c r="B212" s="25" t="s">
        <v>1359</v>
      </c>
      <c r="C212" s="49">
        <v>42200</v>
      </c>
    </row>
    <row r="213" spans="1:3" ht="12.75">
      <c r="A213" s="24"/>
      <c r="B213" s="25" t="s">
        <v>1360</v>
      </c>
      <c r="C213" s="49">
        <v>44500</v>
      </c>
    </row>
    <row r="214" spans="1:3" ht="12.75">
      <c r="A214" s="24"/>
      <c r="B214" s="19"/>
      <c r="C214" s="43"/>
    </row>
    <row r="215" spans="1:3" ht="12.75">
      <c r="A215" s="46" t="s">
        <v>1220</v>
      </c>
      <c r="B215" s="19"/>
      <c r="C215" s="43"/>
    </row>
    <row r="216" spans="1:3" ht="12.75">
      <c r="A216" s="24"/>
      <c r="B216" s="25" t="s">
        <v>833</v>
      </c>
      <c r="C216" s="43">
        <v>50963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C134"/>
  <sheetViews>
    <sheetView workbookViewId="0" topLeftCell="A1">
      <selection activeCell="A35" sqref="A35"/>
    </sheetView>
  </sheetViews>
  <sheetFormatPr defaultColWidth="9.140625" defaultRowHeight="12.75"/>
  <cols>
    <col min="1" max="1" width="33.28125" style="2" bestFit="1" customWidth="1"/>
    <col min="2" max="2" width="48.00390625" style="5" customWidth="1"/>
    <col min="3" max="3" width="15.140625" style="86" customWidth="1"/>
    <col min="4" max="16384" width="9.140625" style="6" customWidth="1"/>
  </cols>
  <sheetData>
    <row r="1" ht="12.75">
      <c r="A1" s="195" t="s">
        <v>2150</v>
      </c>
    </row>
    <row r="2" ht="12.75">
      <c r="A2" s="195"/>
    </row>
    <row r="3" spans="1:3" s="1" customFormat="1" ht="12.75">
      <c r="A3" s="5" t="s">
        <v>1244</v>
      </c>
      <c r="B3" s="2"/>
      <c r="C3" s="86"/>
    </row>
    <row r="4" spans="1:3" s="1" customFormat="1" ht="12.75">
      <c r="A4" s="2" t="s">
        <v>2300</v>
      </c>
      <c r="B4" s="2" t="s">
        <v>2298</v>
      </c>
      <c r="C4" s="79" t="s">
        <v>2299</v>
      </c>
    </row>
    <row r="6" spans="1:3" ht="12.75">
      <c r="A6" s="46">
        <v>206</v>
      </c>
      <c r="B6" s="19"/>
      <c r="C6" s="43"/>
    </row>
    <row r="7" spans="1:3" ht="12.75">
      <c r="A7" s="24" t="s">
        <v>839</v>
      </c>
      <c r="B7" s="19" t="s">
        <v>1913</v>
      </c>
      <c r="C7" s="43">
        <v>14595</v>
      </c>
    </row>
    <row r="8" spans="1:3" ht="12.75">
      <c r="A8" s="24"/>
      <c r="B8" s="19" t="s">
        <v>1221</v>
      </c>
      <c r="C8" s="43">
        <v>15370</v>
      </c>
    </row>
    <row r="9" spans="1:3" ht="12.75">
      <c r="A9" s="55"/>
      <c r="B9" s="19" t="s">
        <v>1222</v>
      </c>
      <c r="C9" s="43">
        <v>15670</v>
      </c>
    </row>
    <row r="10" spans="1:3" ht="12.75">
      <c r="A10" s="55"/>
      <c r="B10" s="19" t="s">
        <v>1223</v>
      </c>
      <c r="C10" s="80">
        <v>30530</v>
      </c>
    </row>
    <row r="11" spans="1:3" ht="12.75">
      <c r="A11" s="24"/>
      <c r="B11" s="19" t="s">
        <v>1224</v>
      </c>
      <c r="C11" s="43">
        <v>14825</v>
      </c>
    </row>
    <row r="12" spans="1:3" ht="12.75">
      <c r="A12" s="55"/>
      <c r="B12" s="19" t="s">
        <v>1914</v>
      </c>
      <c r="C12" s="43">
        <v>14995</v>
      </c>
    </row>
    <row r="13" spans="1:3" ht="12.75">
      <c r="A13" s="55"/>
      <c r="B13" s="19" t="s">
        <v>1890</v>
      </c>
      <c r="C13" s="43">
        <v>15820</v>
      </c>
    </row>
    <row r="14" spans="1:3" ht="12.75">
      <c r="A14" s="55"/>
      <c r="B14" s="19" t="s">
        <v>1225</v>
      </c>
      <c r="C14" s="43">
        <v>16120</v>
      </c>
    </row>
    <row r="15" spans="1:3" ht="12.75">
      <c r="A15" s="55"/>
      <c r="B15" s="19" t="s">
        <v>1226</v>
      </c>
      <c r="C15" s="43">
        <v>17740</v>
      </c>
    </row>
    <row r="16" spans="1:3" ht="12.75">
      <c r="A16" s="24"/>
      <c r="B16" s="19" t="s">
        <v>1227</v>
      </c>
      <c r="C16" s="43">
        <v>17870</v>
      </c>
    </row>
    <row r="17" spans="1:3" ht="12.75">
      <c r="A17" s="24"/>
      <c r="B17" s="19" t="s">
        <v>1228</v>
      </c>
      <c r="C17" s="43">
        <v>17970</v>
      </c>
    </row>
    <row r="18" spans="1:3" ht="12.75">
      <c r="A18" s="24"/>
      <c r="B18" s="19"/>
      <c r="C18" s="43"/>
    </row>
    <row r="19" spans="1:3" ht="12.75">
      <c r="A19" s="24"/>
      <c r="B19" s="19"/>
      <c r="C19" s="43"/>
    </row>
    <row r="20" spans="1:3" ht="12.75">
      <c r="A20" s="24" t="s">
        <v>1229</v>
      </c>
      <c r="B20" s="19" t="s">
        <v>1915</v>
      </c>
      <c r="C20" s="43">
        <v>24685</v>
      </c>
    </row>
    <row r="21" spans="1:3" ht="12.75">
      <c r="A21" s="24"/>
      <c r="B21" s="19" t="s">
        <v>1916</v>
      </c>
      <c r="C21" s="43">
        <v>26305</v>
      </c>
    </row>
    <row r="22" spans="1:3" ht="12.75">
      <c r="A22" s="24"/>
      <c r="B22" s="19" t="s">
        <v>1917</v>
      </c>
      <c r="C22" s="43">
        <v>29765</v>
      </c>
    </row>
    <row r="23" spans="1:3" ht="12.75">
      <c r="A23" s="24"/>
      <c r="B23" s="19"/>
      <c r="C23" s="43"/>
    </row>
    <row r="24" spans="1:3" ht="12.75">
      <c r="A24" s="24"/>
      <c r="B24" s="19"/>
      <c r="C24" s="43"/>
    </row>
    <row r="25" spans="1:3" ht="12.75">
      <c r="A25" s="24" t="s">
        <v>840</v>
      </c>
      <c r="B25" s="19" t="s">
        <v>841</v>
      </c>
      <c r="C25" s="43">
        <v>16730</v>
      </c>
    </row>
    <row r="26" spans="1:3" ht="12.75">
      <c r="A26" s="55"/>
      <c r="B26" s="19" t="s">
        <v>842</v>
      </c>
      <c r="C26" s="43">
        <v>17935</v>
      </c>
    </row>
    <row r="27" spans="1:3" ht="12.75">
      <c r="A27" s="55"/>
      <c r="B27" s="19" t="s">
        <v>843</v>
      </c>
      <c r="C27" s="43">
        <v>19730</v>
      </c>
    </row>
    <row r="28" spans="1:3" ht="12.75">
      <c r="A28" s="24"/>
      <c r="B28" s="50"/>
      <c r="C28" s="81"/>
    </row>
    <row r="29" spans="1:3" ht="12.75">
      <c r="A29" s="24"/>
      <c r="B29" s="19"/>
      <c r="C29" s="43"/>
    </row>
    <row r="30" spans="1:3" ht="12.75">
      <c r="A30" s="46">
        <v>307</v>
      </c>
      <c r="B30" s="19" t="s">
        <v>1286</v>
      </c>
      <c r="C30" s="43">
        <v>18245</v>
      </c>
    </row>
    <row r="31" spans="1:3" ht="12.75">
      <c r="A31" s="24" t="s">
        <v>844</v>
      </c>
      <c r="B31" s="19" t="s">
        <v>845</v>
      </c>
      <c r="C31" s="43">
        <v>18995</v>
      </c>
    </row>
    <row r="32" spans="1:3" ht="12.75">
      <c r="A32" s="24"/>
      <c r="B32" s="19" t="s">
        <v>1918</v>
      </c>
      <c r="C32" s="43">
        <v>19495</v>
      </c>
    </row>
    <row r="33" spans="1:3" ht="12.75">
      <c r="A33" s="55"/>
      <c r="B33" s="19" t="s">
        <v>1230</v>
      </c>
      <c r="C33" s="43">
        <v>21155</v>
      </c>
    </row>
    <row r="34" spans="1:3" ht="12.75">
      <c r="A34" s="55"/>
      <c r="B34" s="19" t="s">
        <v>1231</v>
      </c>
      <c r="C34" s="43">
        <v>27865</v>
      </c>
    </row>
    <row r="35" spans="1:3" ht="12.75">
      <c r="A35" s="55"/>
      <c r="B35" s="19" t="s">
        <v>1892</v>
      </c>
      <c r="C35" s="43">
        <v>25225</v>
      </c>
    </row>
    <row r="36" spans="1:3" ht="12.75">
      <c r="A36" s="55"/>
      <c r="B36" s="19" t="s">
        <v>846</v>
      </c>
      <c r="C36" s="43">
        <v>19495</v>
      </c>
    </row>
    <row r="37" spans="1:3" ht="12.75">
      <c r="A37" s="55"/>
      <c r="B37" s="19" t="s">
        <v>1919</v>
      </c>
      <c r="C37" s="43">
        <v>19995</v>
      </c>
    </row>
    <row r="38" spans="1:3" ht="12.75">
      <c r="A38" s="55"/>
      <c r="B38" s="19" t="s">
        <v>1232</v>
      </c>
      <c r="C38" s="43">
        <v>21655</v>
      </c>
    </row>
    <row r="39" spans="1:3" ht="12.75">
      <c r="A39" s="55"/>
      <c r="B39" s="19" t="s">
        <v>1394</v>
      </c>
      <c r="C39" s="43">
        <v>22970</v>
      </c>
    </row>
    <row r="40" spans="1:3" ht="12.75">
      <c r="A40" s="55"/>
      <c r="B40" s="19" t="s">
        <v>1395</v>
      </c>
      <c r="C40" s="43">
        <v>24640</v>
      </c>
    </row>
    <row r="41" spans="1:3" ht="12.75">
      <c r="A41" s="55"/>
      <c r="B41" s="19" t="s">
        <v>1396</v>
      </c>
      <c r="C41" s="43">
        <v>22265</v>
      </c>
    </row>
    <row r="42" spans="1:3" ht="12.75">
      <c r="A42" s="55"/>
      <c r="B42" s="19" t="s">
        <v>1397</v>
      </c>
      <c r="C42" s="43">
        <v>23735</v>
      </c>
    </row>
    <row r="43" spans="1:3" ht="12.75">
      <c r="A43" s="55"/>
      <c r="B43" s="19" t="s">
        <v>1893</v>
      </c>
      <c r="C43" s="43">
        <v>25725</v>
      </c>
    </row>
    <row r="44" spans="1:3" ht="12.75">
      <c r="A44" s="55"/>
      <c r="B44" s="19"/>
      <c r="C44" s="43"/>
    </row>
    <row r="45" spans="1:3" ht="12.75">
      <c r="A45" s="55"/>
      <c r="B45" s="19"/>
      <c r="C45" s="43"/>
    </row>
    <row r="46" spans="1:3" ht="12.75">
      <c r="A46" s="24" t="s">
        <v>847</v>
      </c>
      <c r="B46" s="19" t="s">
        <v>1398</v>
      </c>
      <c r="C46" s="43">
        <v>32960</v>
      </c>
    </row>
    <row r="47" spans="1:3" ht="12.75">
      <c r="A47" s="24"/>
      <c r="B47" s="19" t="s">
        <v>1399</v>
      </c>
      <c r="C47" s="43">
        <v>37280</v>
      </c>
    </row>
    <row r="48" spans="1:3" ht="12.75">
      <c r="A48" s="24"/>
      <c r="B48" s="19" t="s">
        <v>1400</v>
      </c>
      <c r="C48" s="43">
        <v>38950</v>
      </c>
    </row>
    <row r="49" spans="1:3" ht="12.75">
      <c r="A49" s="24"/>
      <c r="B49" s="51" t="s">
        <v>1401</v>
      </c>
      <c r="C49" s="43">
        <v>42705</v>
      </c>
    </row>
    <row r="50" spans="1:3" ht="12.75">
      <c r="A50" s="24"/>
      <c r="B50" s="19"/>
      <c r="C50" s="43"/>
    </row>
    <row r="51" spans="1:3" ht="12.75">
      <c r="A51" s="55"/>
      <c r="B51" s="19"/>
      <c r="C51" s="43"/>
    </row>
    <row r="52" spans="1:3" ht="12.75">
      <c r="A52" s="24" t="s">
        <v>915</v>
      </c>
      <c r="B52" s="19" t="s">
        <v>848</v>
      </c>
      <c r="C52" s="43">
        <v>24580</v>
      </c>
    </row>
    <row r="53" spans="1:3" ht="12.75">
      <c r="A53" s="24"/>
      <c r="B53" s="19" t="s">
        <v>849</v>
      </c>
      <c r="C53" s="43">
        <v>25625</v>
      </c>
    </row>
    <row r="54" spans="1:3" ht="12.75">
      <c r="A54" s="24"/>
      <c r="B54" s="19" t="s">
        <v>850</v>
      </c>
      <c r="C54" s="43">
        <v>27305</v>
      </c>
    </row>
    <row r="55" spans="1:3" ht="12.75">
      <c r="A55" s="24"/>
      <c r="B55" s="19" t="s">
        <v>851</v>
      </c>
      <c r="C55" s="43">
        <v>27565</v>
      </c>
    </row>
    <row r="56" spans="1:3" ht="12.75">
      <c r="A56" s="24"/>
      <c r="B56" s="19" t="s">
        <v>852</v>
      </c>
      <c r="C56" s="43">
        <v>28875</v>
      </c>
    </row>
    <row r="57" spans="1:3" ht="12.75">
      <c r="A57" s="24"/>
      <c r="B57" s="19"/>
      <c r="C57" s="43"/>
    </row>
    <row r="58" spans="1:3" ht="12.75">
      <c r="A58" s="24" t="s">
        <v>916</v>
      </c>
      <c r="B58" s="19" t="s">
        <v>917</v>
      </c>
      <c r="C58" s="43">
        <v>25145</v>
      </c>
    </row>
    <row r="59" spans="1:3" ht="12.75">
      <c r="A59" s="24"/>
      <c r="B59" s="19" t="s">
        <v>918</v>
      </c>
      <c r="C59" s="43">
        <v>26190</v>
      </c>
    </row>
    <row r="60" spans="1:3" ht="12.75">
      <c r="A60" s="24"/>
      <c r="B60" s="19" t="s">
        <v>919</v>
      </c>
      <c r="C60" s="43">
        <v>27870</v>
      </c>
    </row>
    <row r="61" spans="1:3" ht="12.75">
      <c r="A61" s="24"/>
      <c r="B61" s="19" t="s">
        <v>920</v>
      </c>
      <c r="C61" s="43">
        <v>28130</v>
      </c>
    </row>
    <row r="62" spans="1:3" ht="12.75">
      <c r="A62" s="24"/>
      <c r="B62" s="19" t="s">
        <v>921</v>
      </c>
      <c r="C62" s="43">
        <v>29440</v>
      </c>
    </row>
    <row r="63" spans="1:3" ht="12.75">
      <c r="A63" s="24"/>
      <c r="B63" s="19"/>
      <c r="C63" s="43"/>
    </row>
    <row r="64" spans="1:3" ht="12.75">
      <c r="A64" s="24" t="s">
        <v>2192</v>
      </c>
      <c r="B64" s="19" t="s">
        <v>1920</v>
      </c>
      <c r="C64" s="43">
        <v>21335</v>
      </c>
    </row>
    <row r="65" spans="1:3" ht="12.75">
      <c r="A65" s="24"/>
      <c r="B65" s="19" t="s">
        <v>853</v>
      </c>
      <c r="C65" s="43">
        <v>23275</v>
      </c>
    </row>
    <row r="66" spans="1:3" ht="12.75">
      <c r="A66" s="24"/>
      <c r="B66" s="19"/>
      <c r="C66" s="43"/>
    </row>
    <row r="67" spans="1:3" ht="12.75">
      <c r="A67" s="55"/>
      <c r="B67" s="50"/>
      <c r="C67" s="43"/>
    </row>
    <row r="68" spans="1:3" ht="12.75">
      <c r="A68" s="56" t="s">
        <v>1921</v>
      </c>
      <c r="B68" s="50"/>
      <c r="C68" s="43"/>
    </row>
    <row r="69" spans="1:3" ht="12.75">
      <c r="A69" s="24" t="s">
        <v>1922</v>
      </c>
      <c r="B69" s="19" t="s">
        <v>1923</v>
      </c>
      <c r="C69" s="43">
        <v>18700</v>
      </c>
    </row>
    <row r="70" spans="1:3" ht="12.75">
      <c r="A70" s="24"/>
      <c r="B70" s="19" t="s">
        <v>1924</v>
      </c>
      <c r="C70" s="43">
        <v>20400</v>
      </c>
    </row>
    <row r="71" spans="1:3" ht="12.75">
      <c r="A71" s="24"/>
      <c r="B71" s="50"/>
      <c r="C71" s="43"/>
    </row>
    <row r="72" spans="1:3" ht="12.75">
      <c r="A72" s="24" t="s">
        <v>1925</v>
      </c>
      <c r="B72" s="19" t="s">
        <v>1926</v>
      </c>
      <c r="C72" s="43">
        <v>29995</v>
      </c>
    </row>
    <row r="73" spans="1:3" ht="12.75">
      <c r="A73" s="55"/>
      <c r="B73" s="19"/>
      <c r="C73" s="43"/>
    </row>
    <row r="74" spans="1:3" ht="12.75">
      <c r="A74" s="55"/>
      <c r="B74" s="50"/>
      <c r="C74" s="43"/>
    </row>
    <row r="75" spans="1:3" ht="12.75">
      <c r="A75" s="122">
        <v>407</v>
      </c>
      <c r="B75" s="50"/>
      <c r="C75" s="43"/>
    </row>
    <row r="76" spans="1:3" ht="12.75">
      <c r="A76" s="24" t="s">
        <v>854</v>
      </c>
      <c r="B76" s="19" t="s">
        <v>855</v>
      </c>
      <c r="C76" s="43">
        <v>25570</v>
      </c>
    </row>
    <row r="77" spans="1:3" ht="12.75">
      <c r="A77" s="55"/>
      <c r="B77" s="19" t="s">
        <v>856</v>
      </c>
      <c r="C77" s="43">
        <v>27270</v>
      </c>
    </row>
    <row r="78" spans="1:3" ht="12.75">
      <c r="A78" s="55"/>
      <c r="B78" s="19" t="s">
        <v>857</v>
      </c>
      <c r="C78" s="43">
        <v>30600</v>
      </c>
    </row>
    <row r="79" spans="1:3" ht="12.75">
      <c r="A79" s="55"/>
      <c r="B79" s="19" t="s">
        <v>1026</v>
      </c>
      <c r="C79" s="43">
        <v>33000</v>
      </c>
    </row>
    <row r="80" spans="1:3" ht="12.75">
      <c r="A80" s="55"/>
      <c r="B80" s="19" t="s">
        <v>1027</v>
      </c>
      <c r="C80" s="43">
        <v>30600</v>
      </c>
    </row>
    <row r="81" spans="1:3" ht="12.75">
      <c r="A81" s="55"/>
      <c r="B81" s="19" t="s">
        <v>1927</v>
      </c>
      <c r="C81" s="43">
        <v>36100</v>
      </c>
    </row>
    <row r="82" spans="1:3" ht="12.75">
      <c r="A82" s="55"/>
      <c r="B82" s="19" t="s">
        <v>1928</v>
      </c>
      <c r="C82" s="43">
        <v>38500</v>
      </c>
    </row>
    <row r="83" spans="1:3" ht="12.75">
      <c r="A83" s="55"/>
      <c r="B83" s="50"/>
      <c r="C83" s="43"/>
    </row>
    <row r="84" spans="1:3" ht="12.75">
      <c r="A84" s="55"/>
      <c r="B84" s="50"/>
      <c r="C84" s="43"/>
    </row>
    <row r="85" spans="1:3" ht="12.75">
      <c r="A85" s="55"/>
      <c r="B85" s="50"/>
      <c r="C85" s="43"/>
    </row>
    <row r="86" spans="1:3" ht="12.75">
      <c r="A86" s="24" t="s">
        <v>1028</v>
      </c>
      <c r="B86" s="19" t="s">
        <v>1029</v>
      </c>
      <c r="C86" s="43">
        <v>28870</v>
      </c>
    </row>
    <row r="87" spans="1:3" ht="12.75">
      <c r="A87" s="55"/>
      <c r="B87" s="19" t="s">
        <v>1030</v>
      </c>
      <c r="C87" s="43">
        <v>30570</v>
      </c>
    </row>
    <row r="88" spans="1:3" ht="12.75">
      <c r="A88" s="55"/>
      <c r="B88" s="19" t="s">
        <v>1031</v>
      </c>
      <c r="C88" s="43">
        <v>34100</v>
      </c>
    </row>
    <row r="89" spans="1:3" ht="12.75">
      <c r="A89" s="55"/>
      <c r="B89" s="19" t="s">
        <v>1032</v>
      </c>
      <c r="C89" s="43">
        <v>36500</v>
      </c>
    </row>
    <row r="90" spans="1:3" ht="12.75">
      <c r="A90" s="55"/>
      <c r="B90" s="19" t="s">
        <v>1033</v>
      </c>
      <c r="C90" s="43">
        <v>34100</v>
      </c>
    </row>
    <row r="91" spans="1:3" ht="12.75">
      <c r="A91" s="55"/>
      <c r="B91" s="19" t="s">
        <v>1929</v>
      </c>
      <c r="C91" s="43">
        <v>36100</v>
      </c>
    </row>
    <row r="92" spans="1:3" ht="12.75">
      <c r="A92" s="55"/>
      <c r="B92" s="19" t="s">
        <v>1930</v>
      </c>
      <c r="C92" s="43">
        <v>38500</v>
      </c>
    </row>
    <row r="93" spans="1:3" ht="12.75">
      <c r="A93" s="55"/>
      <c r="B93" s="19"/>
      <c r="C93" s="43"/>
    </row>
    <row r="94" spans="1:3" ht="12.75">
      <c r="A94" s="55"/>
      <c r="B94" s="50"/>
      <c r="C94" s="43"/>
    </row>
    <row r="95" spans="1:3" ht="12.75">
      <c r="A95" s="46" t="s">
        <v>1587</v>
      </c>
      <c r="B95" s="50"/>
      <c r="C95" s="43"/>
    </row>
    <row r="96" spans="1:3" ht="12.75">
      <c r="A96" s="24" t="s">
        <v>1588</v>
      </c>
      <c r="B96" s="19" t="s">
        <v>1589</v>
      </c>
      <c r="C96" s="43">
        <v>27575</v>
      </c>
    </row>
    <row r="97" spans="1:3" ht="12.75">
      <c r="A97" s="55"/>
      <c r="B97" s="19" t="s">
        <v>1590</v>
      </c>
      <c r="C97" s="43">
        <v>29275</v>
      </c>
    </row>
    <row r="98" spans="1:3" ht="12.75">
      <c r="A98" s="55"/>
      <c r="B98" s="19" t="s">
        <v>1591</v>
      </c>
      <c r="C98" s="43">
        <v>32605</v>
      </c>
    </row>
    <row r="99" spans="1:3" ht="12.75">
      <c r="A99" s="55"/>
      <c r="B99" s="19" t="s">
        <v>1592</v>
      </c>
      <c r="C99" s="43">
        <v>32605</v>
      </c>
    </row>
    <row r="100" spans="1:3" ht="12.75">
      <c r="A100" s="55"/>
      <c r="B100" s="50"/>
      <c r="C100" s="43"/>
    </row>
    <row r="101" spans="1:3" ht="12.75">
      <c r="A101" s="55"/>
      <c r="B101" s="50"/>
      <c r="C101" s="43"/>
    </row>
    <row r="102" spans="1:3" ht="12.75">
      <c r="A102" s="24" t="s">
        <v>1593</v>
      </c>
      <c r="B102" s="19" t="s">
        <v>1594</v>
      </c>
      <c r="C102" s="43">
        <v>30875</v>
      </c>
    </row>
    <row r="103" spans="1:3" ht="12.75">
      <c r="A103" s="55"/>
      <c r="B103" s="19" t="s">
        <v>1595</v>
      </c>
      <c r="C103" s="43">
        <v>32575</v>
      </c>
    </row>
    <row r="104" spans="1:3" ht="12.75">
      <c r="A104" s="55"/>
      <c r="B104" s="19" t="s">
        <v>1596</v>
      </c>
      <c r="C104" s="43">
        <v>36105</v>
      </c>
    </row>
    <row r="105" spans="1:3" ht="12.75">
      <c r="A105" s="55"/>
      <c r="B105" s="19" t="s">
        <v>1597</v>
      </c>
      <c r="C105" s="43">
        <v>36105</v>
      </c>
    </row>
    <row r="106" spans="1:3" ht="12.75">
      <c r="A106" s="55"/>
      <c r="B106" s="19" t="s">
        <v>1931</v>
      </c>
      <c r="C106" s="43">
        <v>38105</v>
      </c>
    </row>
    <row r="107" spans="1:3" ht="12.75">
      <c r="A107" s="55"/>
      <c r="B107" s="50"/>
      <c r="C107" s="43"/>
    </row>
    <row r="108" spans="1:3" ht="12.75">
      <c r="A108" s="55"/>
      <c r="B108" s="50"/>
      <c r="C108" s="43"/>
    </row>
    <row r="109" spans="1:3" ht="12.75">
      <c r="A109" s="55"/>
      <c r="B109" s="19"/>
      <c r="C109" s="43"/>
    </row>
    <row r="110" spans="1:3" ht="12.75">
      <c r="A110" s="46" t="s">
        <v>1932</v>
      </c>
      <c r="B110" s="19"/>
      <c r="C110" s="43"/>
    </row>
    <row r="111" spans="1:3" ht="12.75">
      <c r="A111" s="24" t="s">
        <v>2193</v>
      </c>
      <c r="B111" s="19" t="s">
        <v>1933</v>
      </c>
      <c r="C111" s="43">
        <v>43275</v>
      </c>
    </row>
    <row r="112" spans="1:3" ht="12.75">
      <c r="A112" s="55"/>
      <c r="B112" s="19" t="s">
        <v>1934</v>
      </c>
      <c r="C112" s="43">
        <v>46575</v>
      </c>
    </row>
    <row r="113" spans="1:3" ht="12.75">
      <c r="A113" s="55"/>
      <c r="B113" s="19" t="s">
        <v>1935</v>
      </c>
      <c r="C113" s="43">
        <v>49895</v>
      </c>
    </row>
    <row r="114" spans="1:3" ht="12.75">
      <c r="A114" s="55"/>
      <c r="B114" s="19" t="s">
        <v>1936</v>
      </c>
      <c r="C114" s="43">
        <v>56500</v>
      </c>
    </row>
    <row r="115" spans="1:3" ht="13.5" customHeight="1">
      <c r="A115" s="24"/>
      <c r="B115" s="19"/>
      <c r="C115" s="43"/>
    </row>
    <row r="116" spans="1:3" ht="12.75">
      <c r="A116" s="24"/>
      <c r="B116" s="50"/>
      <c r="C116" s="43"/>
    </row>
    <row r="117" spans="1:3" ht="12.75">
      <c r="A117" s="24" t="s">
        <v>2225</v>
      </c>
      <c r="B117" s="19" t="s">
        <v>1937</v>
      </c>
      <c r="C117" s="43">
        <v>44055</v>
      </c>
    </row>
    <row r="118" spans="1:3" ht="12.75">
      <c r="A118" s="55"/>
      <c r="B118" s="19" t="s">
        <v>1938</v>
      </c>
      <c r="C118" s="43">
        <v>47665</v>
      </c>
    </row>
    <row r="119" spans="1:3" ht="12.75">
      <c r="A119" s="55"/>
      <c r="B119" s="19" t="s">
        <v>1939</v>
      </c>
      <c r="C119" s="43">
        <v>46595</v>
      </c>
    </row>
    <row r="120" spans="1:3" ht="12.75">
      <c r="A120" s="55"/>
      <c r="B120" s="19" t="s">
        <v>1940</v>
      </c>
      <c r="C120" s="43">
        <v>49945</v>
      </c>
    </row>
    <row r="121" spans="1:3" ht="12.75">
      <c r="A121" s="55"/>
      <c r="B121" s="19" t="s">
        <v>1941</v>
      </c>
      <c r="C121" s="43">
        <v>53265</v>
      </c>
    </row>
    <row r="122" spans="1:3" ht="12.75">
      <c r="A122" s="55"/>
      <c r="B122" s="50"/>
      <c r="C122" s="43"/>
    </row>
    <row r="123" spans="1:3" ht="12.75">
      <c r="A123" s="55"/>
      <c r="B123" s="50"/>
      <c r="C123" s="43"/>
    </row>
    <row r="124" spans="1:3" ht="12.75">
      <c r="A124" s="56">
        <v>807</v>
      </c>
      <c r="B124" s="50"/>
      <c r="C124" s="43"/>
    </row>
    <row r="125" spans="1:3" ht="12.75">
      <c r="A125" s="24" t="s">
        <v>2226</v>
      </c>
      <c r="B125" s="19" t="s">
        <v>2227</v>
      </c>
      <c r="C125" s="43">
        <v>37925</v>
      </c>
    </row>
    <row r="126" spans="1:3" ht="12.75">
      <c r="A126" s="24"/>
      <c r="B126" s="51" t="s">
        <v>2228</v>
      </c>
      <c r="C126" s="43">
        <v>39625</v>
      </c>
    </row>
    <row r="127" spans="1:3" ht="12.75">
      <c r="A127" s="24"/>
      <c r="B127" s="19" t="s">
        <v>1942</v>
      </c>
      <c r="C127" s="43">
        <v>41625</v>
      </c>
    </row>
    <row r="128" spans="1:3" ht="12.75">
      <c r="A128" s="24"/>
      <c r="B128" s="51"/>
      <c r="C128" s="43"/>
    </row>
    <row r="129" spans="1:3" ht="12.75">
      <c r="A129" s="24"/>
      <c r="B129" s="51"/>
      <c r="C129" s="43"/>
    </row>
    <row r="130" spans="1:3" ht="12.75">
      <c r="A130" s="24" t="s">
        <v>2229</v>
      </c>
      <c r="B130" s="51" t="s">
        <v>2230</v>
      </c>
      <c r="C130" s="43">
        <v>40925</v>
      </c>
    </row>
    <row r="131" spans="1:3" ht="12.75">
      <c r="A131" s="24"/>
      <c r="B131" s="51" t="s">
        <v>2231</v>
      </c>
      <c r="C131" s="43">
        <v>42625</v>
      </c>
    </row>
    <row r="132" spans="1:3" ht="12.75">
      <c r="A132" s="24"/>
      <c r="B132" s="51" t="s">
        <v>1943</v>
      </c>
      <c r="C132" s="43">
        <v>45525</v>
      </c>
    </row>
    <row r="133" spans="1:3" ht="12.75">
      <c r="A133" s="24"/>
      <c r="B133" s="51" t="s">
        <v>2232</v>
      </c>
      <c r="C133" s="43">
        <v>44680</v>
      </c>
    </row>
    <row r="134" ht="12.75">
      <c r="A134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C20"/>
  <sheetViews>
    <sheetView workbookViewId="0" topLeftCell="A1">
      <selection activeCell="A35" sqref="A35"/>
    </sheetView>
  </sheetViews>
  <sheetFormatPr defaultColWidth="9.140625" defaultRowHeight="12.75"/>
  <cols>
    <col min="1" max="1" width="20.421875" style="95" customWidth="1"/>
    <col min="2" max="2" width="38.57421875" style="5" customWidth="1"/>
    <col min="3" max="3" width="15.140625" style="86" customWidth="1"/>
    <col min="4" max="16384" width="9.140625" style="6" customWidth="1"/>
  </cols>
  <sheetData>
    <row r="1" spans="1:3" s="195" customFormat="1" ht="11.25">
      <c r="A1" s="195" t="s">
        <v>2150</v>
      </c>
      <c r="C1" s="206"/>
    </row>
    <row r="2" s="195" customFormat="1" ht="11.25">
      <c r="C2" s="206"/>
    </row>
    <row r="3" spans="1:3" s="1" customFormat="1" ht="12.75">
      <c r="A3" s="216" t="s">
        <v>1244</v>
      </c>
      <c r="C3" s="4"/>
    </row>
    <row r="4" spans="1:3" s="1" customFormat="1" ht="12.75">
      <c r="A4" s="95" t="s">
        <v>2300</v>
      </c>
      <c r="B4" s="2" t="s">
        <v>2298</v>
      </c>
      <c r="C4" s="79" t="s">
        <v>2299</v>
      </c>
    </row>
    <row r="6" spans="1:3" ht="12.75">
      <c r="A6" s="66" t="s">
        <v>2233</v>
      </c>
      <c r="B6" s="7"/>
      <c r="C6" s="74"/>
    </row>
    <row r="7" spans="1:3" ht="12.75">
      <c r="A7" s="66"/>
      <c r="B7" s="7" t="s">
        <v>2234</v>
      </c>
      <c r="C7" s="74">
        <v>130450</v>
      </c>
    </row>
    <row r="8" spans="1:3" ht="12.75">
      <c r="A8" s="66"/>
      <c r="B8" s="7" t="s">
        <v>897</v>
      </c>
      <c r="C8" s="74">
        <v>144750</v>
      </c>
    </row>
    <row r="9" spans="1:3" ht="12.75">
      <c r="A9" s="66"/>
      <c r="B9" s="7" t="s">
        <v>2235</v>
      </c>
      <c r="C9" s="74">
        <v>298200</v>
      </c>
    </row>
    <row r="10" spans="1:3" ht="12.75">
      <c r="A10" s="66"/>
      <c r="B10" s="7" t="s">
        <v>2236</v>
      </c>
      <c r="C10" s="74">
        <v>171000</v>
      </c>
    </row>
    <row r="11" spans="1:3" ht="12.75">
      <c r="A11" s="66"/>
      <c r="B11" s="7" t="s">
        <v>2237</v>
      </c>
      <c r="C11" s="74">
        <v>197950</v>
      </c>
    </row>
    <row r="12" spans="1:3" ht="12.75">
      <c r="A12" s="66"/>
      <c r="B12" s="7"/>
      <c r="C12" s="74"/>
    </row>
    <row r="13" spans="1:3" ht="12.75">
      <c r="A13" s="66" t="s">
        <v>2238</v>
      </c>
      <c r="B13" s="7"/>
      <c r="C13" s="74"/>
    </row>
    <row r="14" spans="1:3" ht="12.75">
      <c r="A14" s="66"/>
      <c r="B14" s="7" t="s">
        <v>2239</v>
      </c>
      <c r="C14" s="74">
        <v>75200</v>
      </c>
    </row>
    <row r="15" spans="1:3" ht="12.75">
      <c r="A15" s="66"/>
      <c r="B15" s="7" t="s">
        <v>2240</v>
      </c>
      <c r="C15" s="74">
        <v>90200</v>
      </c>
    </row>
    <row r="16" spans="1:3" ht="12.75">
      <c r="A16" s="66"/>
      <c r="B16" s="7"/>
      <c r="C16" s="74"/>
    </row>
    <row r="17" spans="1:3" ht="12.75">
      <c r="A17" s="66" t="s">
        <v>2241</v>
      </c>
      <c r="B17" s="52"/>
      <c r="C17" s="74"/>
    </row>
    <row r="18" spans="1:3" ht="12.75">
      <c r="A18" s="66"/>
      <c r="B18" s="7" t="s">
        <v>2242</v>
      </c>
      <c r="C18" s="74">
        <v>104645</v>
      </c>
    </row>
    <row r="19" spans="1:3" ht="12.75">
      <c r="A19" s="66"/>
      <c r="B19" s="7" t="s">
        <v>2243</v>
      </c>
      <c r="C19" s="74">
        <v>162070</v>
      </c>
    </row>
    <row r="20" spans="1:3" ht="12.75">
      <c r="A20" s="66"/>
      <c r="B20" s="7" t="s">
        <v>2244</v>
      </c>
      <c r="C20" s="74">
        <v>83050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6"/>
  <dimension ref="A1:C128"/>
  <sheetViews>
    <sheetView workbookViewId="0" topLeftCell="A1">
      <selection activeCell="A35" sqref="A35"/>
    </sheetView>
  </sheetViews>
  <sheetFormatPr defaultColWidth="9.140625" defaultRowHeight="13.5" customHeight="1"/>
  <cols>
    <col min="1" max="1" width="24.140625" style="110" customWidth="1"/>
    <col min="2" max="2" width="38.57421875" style="113" customWidth="1"/>
    <col min="3" max="3" width="15.140625" style="111" customWidth="1"/>
    <col min="4" max="16384" width="9.140625" style="114" customWidth="1"/>
  </cols>
  <sheetData>
    <row r="1" ht="13.5" customHeight="1">
      <c r="A1" s="195" t="s">
        <v>2150</v>
      </c>
    </row>
    <row r="2" ht="13.5" customHeight="1">
      <c r="A2" s="195"/>
    </row>
    <row r="3" spans="1:3" s="112" customFormat="1" ht="13.5" customHeight="1">
      <c r="A3" s="113" t="s">
        <v>1244</v>
      </c>
      <c r="B3" s="110"/>
      <c r="C3" s="111"/>
    </row>
    <row r="4" spans="1:3" s="112" customFormat="1" ht="13.5" customHeight="1">
      <c r="A4" s="110" t="s">
        <v>2300</v>
      </c>
      <c r="B4" s="110" t="s">
        <v>2298</v>
      </c>
      <c r="C4" s="133" t="s">
        <v>2299</v>
      </c>
    </row>
    <row r="5" spans="1:3" ht="13.5" customHeight="1">
      <c r="A5" s="134"/>
      <c r="B5" s="115"/>
      <c r="C5" s="137"/>
    </row>
    <row r="6" spans="1:3" ht="13.5" customHeight="1">
      <c r="A6" s="103" t="s">
        <v>1817</v>
      </c>
      <c r="B6" s="102"/>
      <c r="C6" s="140"/>
    </row>
    <row r="7" spans="1:3" ht="13.5" customHeight="1">
      <c r="A7" s="62"/>
      <c r="B7" s="30" t="s">
        <v>90</v>
      </c>
      <c r="C7" s="33">
        <v>14600</v>
      </c>
    </row>
    <row r="8" spans="1:3" ht="13.5" customHeight="1">
      <c r="A8" s="104"/>
      <c r="B8" s="30" t="s">
        <v>91</v>
      </c>
      <c r="C8" s="140">
        <v>14970</v>
      </c>
    </row>
    <row r="9" spans="1:3" ht="13.5" customHeight="1">
      <c r="A9" s="62"/>
      <c r="B9" s="30" t="s">
        <v>92</v>
      </c>
      <c r="C9" s="33">
        <v>15000</v>
      </c>
    </row>
    <row r="10" spans="1:3" ht="13.5" customHeight="1">
      <c r="A10" s="104"/>
      <c r="B10" s="30" t="s">
        <v>93</v>
      </c>
      <c r="C10" s="140">
        <v>15370</v>
      </c>
    </row>
    <row r="11" spans="1:3" ht="13.5" customHeight="1">
      <c r="A11" s="104"/>
      <c r="B11" s="30" t="s">
        <v>94</v>
      </c>
      <c r="C11" s="140">
        <v>17750</v>
      </c>
    </row>
    <row r="12" spans="1:3" ht="13.5" customHeight="1">
      <c r="A12" s="103"/>
      <c r="B12" s="30" t="s">
        <v>1415</v>
      </c>
      <c r="C12" s="140"/>
    </row>
    <row r="13" spans="1:3" ht="13.5" customHeight="1">
      <c r="A13" s="103" t="s">
        <v>1361</v>
      </c>
      <c r="B13" s="30"/>
      <c r="C13" s="140"/>
    </row>
    <row r="14" spans="1:3" ht="13.5" customHeight="1">
      <c r="A14" s="103"/>
      <c r="B14" s="30" t="s">
        <v>1362</v>
      </c>
      <c r="C14" s="140">
        <v>16855</v>
      </c>
    </row>
    <row r="15" spans="1:3" ht="13.5" customHeight="1">
      <c r="A15" s="103"/>
      <c r="B15" s="30" t="s">
        <v>1363</v>
      </c>
      <c r="C15" s="140">
        <v>16155</v>
      </c>
    </row>
    <row r="16" spans="1:3" ht="13.5" customHeight="1">
      <c r="A16" s="103"/>
      <c r="B16" s="30" t="s">
        <v>1364</v>
      </c>
      <c r="C16" s="140">
        <v>17055</v>
      </c>
    </row>
    <row r="17" spans="1:3" ht="13.5" customHeight="1">
      <c r="A17" s="103"/>
      <c r="B17" s="30" t="s">
        <v>1365</v>
      </c>
      <c r="C17" s="140">
        <v>17675</v>
      </c>
    </row>
    <row r="18" spans="1:3" ht="13.5" customHeight="1">
      <c r="A18" s="103"/>
      <c r="B18" s="30" t="s">
        <v>1366</v>
      </c>
      <c r="C18" s="140">
        <v>18440</v>
      </c>
    </row>
    <row r="19" spans="1:3" ht="13.5" customHeight="1">
      <c r="A19" s="103"/>
      <c r="B19" s="30" t="s">
        <v>1367</v>
      </c>
      <c r="C19" s="140">
        <v>20840</v>
      </c>
    </row>
    <row r="20" spans="1:3" ht="13.5" customHeight="1">
      <c r="A20" s="103"/>
      <c r="B20" s="30"/>
      <c r="C20" s="140"/>
    </row>
    <row r="21" spans="1:3" ht="13.5" customHeight="1">
      <c r="A21" s="103" t="s">
        <v>95</v>
      </c>
      <c r="B21" s="30"/>
      <c r="C21" s="140"/>
    </row>
    <row r="22" spans="1:3" ht="13.5" customHeight="1">
      <c r="A22" s="62"/>
      <c r="B22" s="30" t="s">
        <v>96</v>
      </c>
      <c r="C22" s="33">
        <v>18250</v>
      </c>
    </row>
    <row r="23" spans="1:3" ht="13.5" customHeight="1">
      <c r="A23" s="104"/>
      <c r="B23" s="30" t="s">
        <v>1415</v>
      </c>
      <c r="C23" s="140"/>
    </row>
    <row r="24" spans="1:3" ht="13.5" customHeight="1">
      <c r="A24" s="103" t="s">
        <v>1818</v>
      </c>
      <c r="B24" s="30"/>
      <c r="C24" s="140"/>
    </row>
    <row r="25" spans="1:3" ht="13.5" customHeight="1">
      <c r="A25" s="62"/>
      <c r="B25" s="30" t="s">
        <v>97</v>
      </c>
      <c r="C25" s="33">
        <v>20300</v>
      </c>
    </row>
    <row r="26" spans="1:3" ht="13.5" customHeight="1">
      <c r="A26" s="104"/>
      <c r="B26" s="30" t="s">
        <v>98</v>
      </c>
      <c r="C26" s="140">
        <v>22500</v>
      </c>
    </row>
    <row r="27" spans="1:3" ht="13.5" customHeight="1">
      <c r="A27" s="62"/>
      <c r="B27" s="30" t="s">
        <v>99</v>
      </c>
      <c r="C27" s="33">
        <v>23550</v>
      </c>
    </row>
    <row r="28" spans="1:3" ht="13.5" customHeight="1">
      <c r="A28" s="104"/>
      <c r="B28" s="30" t="s">
        <v>100</v>
      </c>
      <c r="C28" s="140">
        <v>25400</v>
      </c>
    </row>
    <row r="29" spans="1:3" ht="13.5" customHeight="1">
      <c r="A29" s="103"/>
      <c r="B29" s="30" t="s">
        <v>1415</v>
      </c>
      <c r="C29" s="140"/>
    </row>
    <row r="30" spans="1:3" ht="13.5" customHeight="1">
      <c r="A30" s="103" t="s">
        <v>1819</v>
      </c>
      <c r="B30" s="30"/>
      <c r="C30" s="140"/>
    </row>
    <row r="31" spans="1:3" ht="13.5" customHeight="1">
      <c r="A31" s="104"/>
      <c r="B31" s="30" t="s">
        <v>101</v>
      </c>
      <c r="C31" s="140">
        <v>19650</v>
      </c>
    </row>
    <row r="32" spans="1:3" ht="13.5" customHeight="1">
      <c r="A32" s="62"/>
      <c r="B32" s="30" t="s">
        <v>102</v>
      </c>
      <c r="C32" s="33">
        <v>20950</v>
      </c>
    </row>
    <row r="33" spans="1:3" ht="13.5" customHeight="1">
      <c r="A33" s="104"/>
      <c r="B33" s="30" t="s">
        <v>103</v>
      </c>
      <c r="C33" s="140">
        <v>21450</v>
      </c>
    </row>
    <row r="34" spans="1:3" ht="13.5" customHeight="1">
      <c r="A34" s="62"/>
      <c r="B34" s="30" t="s">
        <v>104</v>
      </c>
      <c r="C34" s="33">
        <v>24350</v>
      </c>
    </row>
    <row r="35" spans="1:3" ht="13.5" customHeight="1">
      <c r="A35" s="104"/>
      <c r="B35" s="30" t="s">
        <v>105</v>
      </c>
      <c r="C35" s="140">
        <v>22200</v>
      </c>
    </row>
    <row r="36" spans="1:3" ht="13.5" customHeight="1">
      <c r="A36" s="62"/>
      <c r="B36" s="30" t="s">
        <v>106</v>
      </c>
      <c r="C36" s="33">
        <v>24000</v>
      </c>
    </row>
    <row r="37" spans="1:3" ht="13.5" customHeight="1">
      <c r="A37" s="104"/>
      <c r="B37" s="30" t="s">
        <v>107</v>
      </c>
      <c r="C37" s="140">
        <v>25000</v>
      </c>
    </row>
    <row r="38" spans="1:3" ht="13.5" customHeight="1">
      <c r="A38" s="104"/>
      <c r="B38" s="30" t="s">
        <v>1368</v>
      </c>
      <c r="C38" s="140">
        <v>21750</v>
      </c>
    </row>
    <row r="39" spans="1:3" ht="13.5" customHeight="1">
      <c r="A39" s="104"/>
      <c r="B39" s="30" t="s">
        <v>1369</v>
      </c>
      <c r="C39" s="140">
        <v>22750</v>
      </c>
    </row>
    <row r="40" spans="1:3" ht="13.5" customHeight="1">
      <c r="A40" s="104"/>
      <c r="B40" s="30" t="s">
        <v>2172</v>
      </c>
      <c r="C40" s="140">
        <v>19995</v>
      </c>
    </row>
    <row r="41" spans="1:3" ht="13.5" customHeight="1">
      <c r="A41" s="104"/>
      <c r="B41" s="30" t="s">
        <v>1415</v>
      </c>
      <c r="C41" s="140"/>
    </row>
    <row r="42" spans="1:3" ht="13.5" customHeight="1">
      <c r="A42" s="104" t="s">
        <v>1370</v>
      </c>
      <c r="B42" s="30"/>
      <c r="C42" s="140"/>
    </row>
    <row r="43" spans="1:3" ht="13.5" customHeight="1">
      <c r="A43" s="104"/>
      <c r="B43" s="30" t="s">
        <v>1988</v>
      </c>
      <c r="C43" s="140">
        <v>32990</v>
      </c>
    </row>
    <row r="44" spans="1:3" ht="13.5" customHeight="1">
      <c r="A44" s="104"/>
      <c r="B44" s="30" t="s">
        <v>1371</v>
      </c>
      <c r="C44" s="140">
        <v>34940</v>
      </c>
    </row>
    <row r="45" spans="1:3" ht="13.5" customHeight="1">
      <c r="A45" s="104"/>
      <c r="B45" s="30" t="s">
        <v>969</v>
      </c>
      <c r="C45" s="140">
        <v>33490</v>
      </c>
    </row>
    <row r="46" spans="1:3" ht="13.5" customHeight="1">
      <c r="A46" s="104"/>
      <c r="B46" s="30"/>
      <c r="C46" s="140"/>
    </row>
    <row r="47" spans="1:3" ht="13.5" customHeight="1">
      <c r="A47" s="103" t="s">
        <v>1820</v>
      </c>
      <c r="B47" s="30"/>
      <c r="C47" s="140"/>
    </row>
    <row r="48" spans="1:3" ht="13.5" customHeight="1">
      <c r="A48" s="62"/>
      <c r="B48" s="30" t="s">
        <v>108</v>
      </c>
      <c r="C48" s="33">
        <v>20100</v>
      </c>
    </row>
    <row r="49" spans="1:3" ht="13.5" customHeight="1">
      <c r="A49" s="104"/>
      <c r="B49" s="30" t="s">
        <v>109</v>
      </c>
      <c r="C49" s="140">
        <v>21400</v>
      </c>
    </row>
    <row r="50" spans="1:3" ht="13.5" customHeight="1">
      <c r="A50" s="62"/>
      <c r="B50" s="30" t="s">
        <v>110</v>
      </c>
      <c r="C50" s="33">
        <v>21900</v>
      </c>
    </row>
    <row r="51" spans="1:3" ht="13.5" customHeight="1">
      <c r="A51" s="104"/>
      <c r="B51" s="30" t="s">
        <v>111</v>
      </c>
      <c r="C51" s="140">
        <v>22450</v>
      </c>
    </row>
    <row r="52" spans="1:3" ht="13.5" customHeight="1">
      <c r="A52" s="62"/>
      <c r="B52" s="30" t="s">
        <v>112</v>
      </c>
      <c r="C52" s="33">
        <v>22950</v>
      </c>
    </row>
    <row r="53" spans="1:3" ht="13.5" customHeight="1">
      <c r="A53" s="104"/>
      <c r="B53" s="30" t="s">
        <v>113</v>
      </c>
      <c r="C53" s="140">
        <v>24300</v>
      </c>
    </row>
    <row r="54" spans="1:3" ht="13.5" customHeight="1">
      <c r="A54" s="62"/>
      <c r="B54" s="30" t="s">
        <v>114</v>
      </c>
      <c r="C54" s="33">
        <v>24800</v>
      </c>
    </row>
    <row r="55" spans="1:3" ht="13.5" customHeight="1">
      <c r="A55" s="104"/>
      <c r="B55" s="30" t="s">
        <v>115</v>
      </c>
      <c r="C55" s="140">
        <v>22650</v>
      </c>
    </row>
    <row r="56" spans="1:3" ht="13.5" customHeight="1">
      <c r="A56" s="62"/>
      <c r="B56" s="30" t="s">
        <v>116</v>
      </c>
      <c r="C56" s="33">
        <v>23950</v>
      </c>
    </row>
    <row r="57" spans="1:3" ht="13.5" customHeight="1">
      <c r="A57" s="104"/>
      <c r="B57" s="30" t="s">
        <v>117</v>
      </c>
      <c r="C57" s="140">
        <v>24950</v>
      </c>
    </row>
    <row r="58" spans="1:3" ht="13.5" customHeight="1">
      <c r="A58" s="62"/>
      <c r="B58" s="30" t="s">
        <v>118</v>
      </c>
      <c r="C58" s="33">
        <v>25450</v>
      </c>
    </row>
    <row r="59" spans="1:3" ht="13.5" customHeight="1">
      <c r="A59" s="104"/>
      <c r="B59" s="30" t="s">
        <v>1415</v>
      </c>
      <c r="C59" s="140"/>
    </row>
    <row r="60" spans="1:3" ht="13.5" customHeight="1">
      <c r="A60" s="103" t="s">
        <v>1821</v>
      </c>
      <c r="B60" s="30"/>
      <c r="C60" s="140"/>
    </row>
    <row r="61" spans="1:3" ht="13.5" customHeight="1">
      <c r="A61" s="104"/>
      <c r="B61" s="30" t="s">
        <v>101</v>
      </c>
      <c r="C61" s="140">
        <v>20300</v>
      </c>
    </row>
    <row r="62" spans="1:3" ht="13.5" customHeight="1">
      <c r="A62" s="62"/>
      <c r="B62" s="30" t="s">
        <v>102</v>
      </c>
      <c r="C62" s="33">
        <v>22300</v>
      </c>
    </row>
    <row r="63" spans="1:3" ht="13.5" customHeight="1">
      <c r="A63" s="104"/>
      <c r="B63" s="30" t="s">
        <v>119</v>
      </c>
      <c r="C63" s="140">
        <v>23450</v>
      </c>
    </row>
    <row r="64" spans="1:3" ht="13.5" customHeight="1">
      <c r="A64" s="62"/>
      <c r="B64" s="30" t="s">
        <v>120</v>
      </c>
      <c r="C64" s="33">
        <v>25300</v>
      </c>
    </row>
    <row r="65" spans="1:3" ht="13.5" customHeight="1">
      <c r="A65" s="104"/>
      <c r="B65" s="30" t="s">
        <v>105</v>
      </c>
      <c r="C65" s="140">
        <v>22850</v>
      </c>
    </row>
    <row r="66" spans="1:3" ht="13.5" customHeight="1">
      <c r="A66" s="62"/>
      <c r="B66" s="30" t="s">
        <v>121</v>
      </c>
      <c r="C66" s="33">
        <v>24850</v>
      </c>
    </row>
    <row r="67" spans="1:3" ht="13.5" customHeight="1">
      <c r="A67" s="104"/>
      <c r="B67" s="30" t="s">
        <v>1415</v>
      </c>
      <c r="C67" s="140"/>
    </row>
    <row r="68" spans="1:3" ht="13.5" customHeight="1">
      <c r="A68" s="103" t="s">
        <v>1822</v>
      </c>
      <c r="B68" s="30"/>
      <c r="C68" s="140"/>
    </row>
    <row r="69" spans="1:3" ht="13.5" customHeight="1">
      <c r="A69" s="104"/>
      <c r="B69" s="30" t="s">
        <v>101</v>
      </c>
      <c r="C69" s="140">
        <v>23100</v>
      </c>
    </row>
    <row r="70" spans="1:3" ht="13.5" customHeight="1">
      <c r="A70" s="62"/>
      <c r="B70" s="30" t="s">
        <v>122</v>
      </c>
      <c r="C70" s="33">
        <v>24900</v>
      </c>
    </row>
    <row r="71" spans="1:3" ht="13.5" customHeight="1">
      <c r="A71" s="104"/>
      <c r="B71" s="30" t="s">
        <v>103</v>
      </c>
      <c r="C71" s="140">
        <v>25300</v>
      </c>
    </row>
    <row r="72" spans="1:3" ht="13.5" customHeight="1">
      <c r="A72" s="104"/>
      <c r="B72" s="30" t="s">
        <v>2173</v>
      </c>
      <c r="C72" s="140">
        <v>25750</v>
      </c>
    </row>
    <row r="73" spans="1:3" ht="13.5" customHeight="1">
      <c r="A73" s="62"/>
      <c r="B73" s="30" t="s">
        <v>123</v>
      </c>
      <c r="C73" s="33">
        <v>27120</v>
      </c>
    </row>
    <row r="74" spans="1:3" ht="13.5" customHeight="1">
      <c r="A74" s="104"/>
      <c r="B74" s="30" t="s">
        <v>119</v>
      </c>
      <c r="C74" s="140">
        <v>27550</v>
      </c>
    </row>
    <row r="75" spans="1:3" ht="13.5" customHeight="1">
      <c r="A75" s="104"/>
      <c r="B75" s="30" t="s">
        <v>2174</v>
      </c>
      <c r="C75" s="140">
        <v>28000</v>
      </c>
    </row>
    <row r="76" spans="1:3" ht="13.5" customHeight="1">
      <c r="A76" s="62"/>
      <c r="B76" s="30" t="s">
        <v>124</v>
      </c>
      <c r="C76" s="33">
        <v>29070</v>
      </c>
    </row>
    <row r="77" spans="1:3" ht="13.5" customHeight="1">
      <c r="A77" s="104"/>
      <c r="B77" s="30" t="s">
        <v>104</v>
      </c>
      <c r="C77" s="140">
        <v>29500</v>
      </c>
    </row>
    <row r="78" spans="1:3" ht="13.5" customHeight="1">
      <c r="A78" s="62"/>
      <c r="B78" s="30" t="s">
        <v>105</v>
      </c>
      <c r="C78" s="33">
        <v>25900</v>
      </c>
    </row>
    <row r="79" spans="1:3" ht="13.5" customHeight="1">
      <c r="A79" s="104"/>
      <c r="B79" s="30" t="s">
        <v>121</v>
      </c>
      <c r="C79" s="140">
        <v>27700</v>
      </c>
    </row>
    <row r="80" spans="1:3" ht="13.5" customHeight="1">
      <c r="A80" s="62"/>
      <c r="B80" s="30" t="s">
        <v>125</v>
      </c>
      <c r="C80" s="33">
        <v>32600</v>
      </c>
    </row>
    <row r="81" spans="1:3" ht="13.5" customHeight="1">
      <c r="A81" s="103"/>
      <c r="B81" s="30" t="s">
        <v>1415</v>
      </c>
      <c r="C81" s="140"/>
    </row>
    <row r="82" spans="1:3" ht="13.5" customHeight="1">
      <c r="A82" s="103" t="s">
        <v>1894</v>
      </c>
      <c r="B82" s="30"/>
      <c r="C82" s="140"/>
    </row>
    <row r="83" spans="1:3" ht="13.5" customHeight="1">
      <c r="A83" s="103"/>
      <c r="B83" s="30" t="s">
        <v>1986</v>
      </c>
      <c r="C83" s="140">
        <v>26420</v>
      </c>
    </row>
    <row r="84" spans="1:3" ht="13.5" customHeight="1">
      <c r="A84" s="103"/>
      <c r="B84" s="30" t="s">
        <v>1987</v>
      </c>
      <c r="C84" s="140">
        <v>28220</v>
      </c>
    </row>
    <row r="85" spans="1:3" ht="13.5" customHeight="1">
      <c r="A85" s="103"/>
      <c r="B85" s="30" t="s">
        <v>1988</v>
      </c>
      <c r="C85" s="140">
        <v>29430</v>
      </c>
    </row>
    <row r="86" spans="1:3" ht="13.5" customHeight="1">
      <c r="A86" s="103"/>
      <c r="B86" s="30" t="s">
        <v>2174</v>
      </c>
      <c r="C86" s="140">
        <v>30080</v>
      </c>
    </row>
    <row r="87" spans="1:3" ht="13.5" customHeight="1">
      <c r="A87" s="103"/>
      <c r="B87" s="30" t="s">
        <v>1989</v>
      </c>
      <c r="C87" s="140">
        <v>30420</v>
      </c>
    </row>
    <row r="88" spans="1:3" ht="13.5" customHeight="1">
      <c r="A88" s="103"/>
      <c r="B88" s="30" t="s">
        <v>1990</v>
      </c>
      <c r="C88" s="140">
        <v>31630</v>
      </c>
    </row>
    <row r="89" spans="1:3" ht="13.5" customHeight="1">
      <c r="A89" s="103"/>
      <c r="B89" s="30" t="s">
        <v>2175</v>
      </c>
      <c r="C89" s="140">
        <v>32280</v>
      </c>
    </row>
    <row r="90" spans="1:3" ht="13.5" customHeight="1">
      <c r="A90" s="103"/>
      <c r="B90" s="30" t="s">
        <v>1991</v>
      </c>
      <c r="C90" s="140">
        <v>34480</v>
      </c>
    </row>
    <row r="91" spans="1:3" ht="13.5" customHeight="1">
      <c r="A91" s="103"/>
      <c r="B91" s="30" t="s">
        <v>221</v>
      </c>
      <c r="C91" s="140">
        <v>36550</v>
      </c>
    </row>
    <row r="92" spans="1:3" ht="13.5" customHeight="1">
      <c r="A92" s="103"/>
      <c r="B92" s="30"/>
      <c r="C92" s="140"/>
    </row>
    <row r="93" spans="1:3" ht="13.5" customHeight="1">
      <c r="A93" s="103" t="s">
        <v>1823</v>
      </c>
      <c r="B93" s="30"/>
      <c r="C93" s="140"/>
    </row>
    <row r="94" spans="1:3" ht="13.5" customHeight="1">
      <c r="A94" s="103"/>
      <c r="B94" s="30" t="s">
        <v>970</v>
      </c>
      <c r="C94" s="33">
        <v>24750</v>
      </c>
    </row>
    <row r="95" spans="1:3" ht="13.5" customHeight="1">
      <c r="A95" s="103"/>
      <c r="B95" s="30" t="s">
        <v>971</v>
      </c>
      <c r="C95" s="140">
        <v>26950</v>
      </c>
    </row>
    <row r="96" spans="1:3" ht="13.5" customHeight="1">
      <c r="A96" s="103"/>
      <c r="B96" s="30" t="s">
        <v>972</v>
      </c>
      <c r="C96" s="33">
        <v>28450</v>
      </c>
    </row>
    <row r="97" spans="1:3" ht="13.5" customHeight="1">
      <c r="A97" s="103"/>
      <c r="B97" s="30" t="s">
        <v>1415</v>
      </c>
      <c r="C97" s="105"/>
    </row>
    <row r="98" spans="1:3" ht="13.5" customHeight="1">
      <c r="A98" s="103" t="s">
        <v>1824</v>
      </c>
      <c r="B98" s="30"/>
      <c r="C98" s="140"/>
    </row>
    <row r="99" spans="1:3" ht="13.5" customHeight="1">
      <c r="A99" s="103"/>
      <c r="B99" s="30" t="s">
        <v>973</v>
      </c>
      <c r="C99" s="33">
        <v>27750</v>
      </c>
    </row>
    <row r="100" spans="1:3" ht="13.5" customHeight="1">
      <c r="A100" s="103"/>
      <c r="B100" s="30" t="s">
        <v>125</v>
      </c>
      <c r="C100" s="140">
        <v>30600</v>
      </c>
    </row>
    <row r="101" spans="1:3" ht="13.5" customHeight="1">
      <c r="A101" s="103"/>
      <c r="B101" s="30" t="s">
        <v>974</v>
      </c>
      <c r="C101" s="33">
        <v>32250</v>
      </c>
    </row>
    <row r="102" spans="1:3" ht="13.5" customHeight="1">
      <c r="A102" s="103"/>
      <c r="B102" s="30" t="s">
        <v>1415</v>
      </c>
      <c r="C102" s="140"/>
    </row>
    <row r="103" spans="1:3" ht="13.5" customHeight="1">
      <c r="A103" s="103"/>
      <c r="B103" s="30" t="s">
        <v>1415</v>
      </c>
      <c r="C103" s="140"/>
    </row>
    <row r="104" spans="1:3" ht="13.5" customHeight="1">
      <c r="A104" s="103" t="s">
        <v>1825</v>
      </c>
      <c r="B104" s="30"/>
      <c r="C104" s="140"/>
    </row>
    <row r="105" spans="1:3" ht="13.5" customHeight="1">
      <c r="A105" s="103"/>
      <c r="B105" s="30" t="s">
        <v>125</v>
      </c>
      <c r="C105" s="33">
        <v>33100</v>
      </c>
    </row>
    <row r="106" spans="1:3" ht="13.5" customHeight="1">
      <c r="A106" s="103"/>
      <c r="B106" s="30" t="s">
        <v>975</v>
      </c>
      <c r="C106" s="33">
        <v>34750</v>
      </c>
    </row>
    <row r="107" spans="1:3" ht="13.5" customHeight="1">
      <c r="A107" s="103"/>
      <c r="B107" s="30" t="s">
        <v>1415</v>
      </c>
      <c r="C107" s="140"/>
    </row>
    <row r="108" spans="1:3" ht="13.5" customHeight="1">
      <c r="A108" s="103" t="s">
        <v>1826</v>
      </c>
      <c r="B108" s="30"/>
      <c r="C108" s="140"/>
    </row>
    <row r="109" spans="1:3" ht="13.5" customHeight="1">
      <c r="A109" s="103"/>
      <c r="B109" s="30" t="s">
        <v>126</v>
      </c>
      <c r="C109" s="140">
        <v>41600</v>
      </c>
    </row>
    <row r="110" spans="1:3" ht="13.5" customHeight="1">
      <c r="A110" s="103"/>
      <c r="B110" s="30" t="s">
        <v>127</v>
      </c>
      <c r="C110" s="33">
        <v>44900</v>
      </c>
    </row>
    <row r="111" spans="1:3" ht="13.5" customHeight="1">
      <c r="A111" s="103"/>
      <c r="B111" s="30" t="s">
        <v>976</v>
      </c>
      <c r="C111" s="140">
        <v>46000</v>
      </c>
    </row>
    <row r="112" spans="1:3" ht="13.5" customHeight="1">
      <c r="A112" s="103"/>
      <c r="B112" s="30" t="s">
        <v>977</v>
      </c>
      <c r="C112" s="33">
        <v>48900</v>
      </c>
    </row>
    <row r="113" spans="1:3" ht="13.5" customHeight="1">
      <c r="A113" s="103"/>
      <c r="B113" s="30" t="s">
        <v>978</v>
      </c>
      <c r="C113" s="140">
        <v>51700</v>
      </c>
    </row>
    <row r="114" spans="1:3" ht="13.5" customHeight="1">
      <c r="A114" s="103"/>
      <c r="B114" s="30" t="s">
        <v>979</v>
      </c>
      <c r="C114" s="33">
        <v>52000</v>
      </c>
    </row>
    <row r="115" spans="1:3" ht="13.5" customHeight="1">
      <c r="A115" s="103"/>
      <c r="B115" s="30" t="s">
        <v>980</v>
      </c>
      <c r="C115" s="33">
        <v>54800</v>
      </c>
    </row>
    <row r="116" spans="1:3" ht="13.5" customHeight="1">
      <c r="A116" s="103"/>
      <c r="B116" s="30" t="s">
        <v>1415</v>
      </c>
      <c r="C116" s="140"/>
    </row>
    <row r="117" spans="1:3" ht="13.5" customHeight="1">
      <c r="A117" s="103" t="s">
        <v>1827</v>
      </c>
      <c r="B117" s="30"/>
      <c r="C117" s="140"/>
    </row>
    <row r="118" spans="1:3" ht="13.5" customHeight="1">
      <c r="A118" s="103"/>
      <c r="B118" s="30" t="s">
        <v>126</v>
      </c>
      <c r="C118" s="140">
        <v>43100</v>
      </c>
    </row>
    <row r="119" spans="1:3" ht="13.5" customHeight="1">
      <c r="A119" s="103"/>
      <c r="B119" s="30" t="s">
        <v>127</v>
      </c>
      <c r="C119" s="33">
        <v>46400</v>
      </c>
    </row>
    <row r="120" spans="1:3" ht="13.5" customHeight="1">
      <c r="A120" s="103"/>
      <c r="B120" s="30" t="s">
        <v>976</v>
      </c>
      <c r="C120" s="140">
        <v>47500</v>
      </c>
    </row>
    <row r="121" spans="1:3" ht="13.5" customHeight="1">
      <c r="A121" s="103"/>
      <c r="B121" s="30" t="s">
        <v>977</v>
      </c>
      <c r="C121" s="33">
        <v>50400</v>
      </c>
    </row>
    <row r="122" spans="1:3" ht="13.5" customHeight="1">
      <c r="A122" s="103"/>
      <c r="B122" s="30" t="s">
        <v>978</v>
      </c>
      <c r="C122" s="140">
        <v>53200</v>
      </c>
    </row>
    <row r="123" spans="1:3" ht="13.5" customHeight="1">
      <c r="A123" s="103"/>
      <c r="B123" s="30" t="s">
        <v>979</v>
      </c>
      <c r="C123" s="33">
        <v>53500</v>
      </c>
    </row>
    <row r="124" spans="1:3" ht="13.5" customHeight="1">
      <c r="A124" s="103"/>
      <c r="B124" s="30" t="s">
        <v>981</v>
      </c>
      <c r="C124" s="33">
        <v>56300</v>
      </c>
    </row>
    <row r="125" spans="1:3" ht="13.5" customHeight="1">
      <c r="A125" s="103"/>
      <c r="B125" s="30" t="s">
        <v>1415</v>
      </c>
      <c r="C125" s="140"/>
    </row>
    <row r="126" spans="1:3" ht="13.5" customHeight="1">
      <c r="A126" s="103" t="s">
        <v>128</v>
      </c>
      <c r="B126" s="30"/>
      <c r="C126" s="140"/>
    </row>
    <row r="127" spans="1:3" ht="13.5" customHeight="1">
      <c r="A127" s="103"/>
      <c r="B127" s="30" t="s">
        <v>129</v>
      </c>
      <c r="C127" s="33">
        <v>47000</v>
      </c>
    </row>
    <row r="128" spans="1:3" ht="13.5" customHeight="1">
      <c r="A128" s="103"/>
      <c r="B128" s="30" t="s">
        <v>130</v>
      </c>
      <c r="C128" s="140">
        <v>47000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A1:C107"/>
  <sheetViews>
    <sheetView workbookViewId="0" topLeftCell="A1">
      <selection activeCell="A35" sqref="A35"/>
    </sheetView>
  </sheetViews>
  <sheetFormatPr defaultColWidth="9.140625" defaultRowHeight="12.75"/>
  <cols>
    <col min="1" max="1" width="20.421875" style="117" customWidth="1"/>
    <col min="2" max="2" width="38.57421875" style="139" customWidth="1"/>
    <col min="3" max="3" width="15.140625" style="118" customWidth="1"/>
    <col min="4" max="16384" width="9.140625" style="121" customWidth="1"/>
  </cols>
  <sheetData>
    <row r="1" spans="1:3" s="198" customFormat="1" ht="11.25">
      <c r="A1" s="195" t="s">
        <v>2150</v>
      </c>
      <c r="C1" s="214"/>
    </row>
    <row r="2" spans="1:3" s="198" customFormat="1" ht="11.25">
      <c r="A2" s="195"/>
      <c r="C2" s="214"/>
    </row>
    <row r="3" spans="1:3" s="119" customFormat="1" ht="12.75">
      <c r="A3" s="121" t="s">
        <v>1244</v>
      </c>
      <c r="C3" s="109"/>
    </row>
    <row r="4" spans="1:3" s="119" customFormat="1" ht="12.75">
      <c r="A4" s="117" t="s">
        <v>2300</v>
      </c>
      <c r="B4" s="117" t="s">
        <v>2298</v>
      </c>
      <c r="C4" s="120" t="s">
        <v>2299</v>
      </c>
    </row>
    <row r="5" spans="1:3" ht="12.75">
      <c r="A5" s="46"/>
      <c r="B5" s="25"/>
      <c r="C5" s="108"/>
    </row>
    <row r="6" spans="1:3" ht="12.75">
      <c r="A6" s="46" t="s">
        <v>2245</v>
      </c>
      <c r="B6" s="25"/>
      <c r="C6" s="108"/>
    </row>
    <row r="7" spans="1:3" ht="12.75">
      <c r="A7" s="24"/>
      <c r="B7" s="25" t="s">
        <v>2246</v>
      </c>
      <c r="C7" s="84">
        <v>12995</v>
      </c>
    </row>
    <row r="8" spans="1:3" ht="12.75">
      <c r="A8" s="46"/>
      <c r="B8" s="25" t="s">
        <v>2247</v>
      </c>
      <c r="C8" s="84">
        <v>14445</v>
      </c>
    </row>
    <row r="9" spans="1:3" ht="12.75">
      <c r="A9" s="46"/>
      <c r="B9" s="25"/>
      <c r="C9" s="84"/>
    </row>
    <row r="10" spans="1:3" ht="12.75">
      <c r="A10" s="46">
        <v>25</v>
      </c>
      <c r="B10" s="25"/>
      <c r="C10" s="84"/>
    </row>
    <row r="11" spans="1:3" ht="12.75">
      <c r="A11" s="24"/>
      <c r="B11" s="25" t="s">
        <v>2248</v>
      </c>
      <c r="C11" s="84">
        <v>14995</v>
      </c>
    </row>
    <row r="12" spans="1:3" ht="12.75">
      <c r="A12" s="46"/>
      <c r="B12" s="25" t="s">
        <v>369</v>
      </c>
      <c r="C12" s="84">
        <v>17395</v>
      </c>
    </row>
    <row r="13" spans="1:3" ht="12.75">
      <c r="A13" s="46"/>
      <c r="B13" s="25" t="s">
        <v>370</v>
      </c>
      <c r="C13" s="84">
        <v>18345</v>
      </c>
    </row>
    <row r="14" spans="1:3" ht="12.75">
      <c r="A14" s="46"/>
      <c r="B14" s="25" t="s">
        <v>2249</v>
      </c>
      <c r="C14" s="84">
        <v>15645</v>
      </c>
    </row>
    <row r="15" spans="1:3" ht="12.75">
      <c r="A15" s="46"/>
      <c r="B15" s="25" t="s">
        <v>371</v>
      </c>
      <c r="C15" s="84">
        <v>17995</v>
      </c>
    </row>
    <row r="16" spans="1:3" ht="12.75">
      <c r="A16" s="46"/>
      <c r="B16" s="25" t="s">
        <v>372</v>
      </c>
      <c r="C16" s="84">
        <v>18995</v>
      </c>
    </row>
    <row r="17" spans="1:3" ht="12.75">
      <c r="A17" s="46"/>
      <c r="B17" s="25"/>
      <c r="C17" s="84"/>
    </row>
    <row r="18" spans="1:3" ht="12.75">
      <c r="A18" s="46" t="s">
        <v>2250</v>
      </c>
      <c r="B18" s="25"/>
      <c r="C18" s="84"/>
    </row>
    <row r="19" spans="1:3" ht="12.75">
      <c r="A19" s="24"/>
      <c r="B19" s="25" t="s">
        <v>2251</v>
      </c>
      <c r="C19" s="84">
        <v>16700</v>
      </c>
    </row>
    <row r="20" spans="1:3" ht="12.75">
      <c r="A20" s="46"/>
      <c r="B20" s="25" t="s">
        <v>2252</v>
      </c>
      <c r="C20" s="84">
        <v>17350</v>
      </c>
    </row>
    <row r="21" spans="1:3" ht="12.75">
      <c r="A21" s="46"/>
      <c r="B21" s="25" t="s">
        <v>2253</v>
      </c>
      <c r="C21" s="84">
        <v>18345</v>
      </c>
    </row>
    <row r="22" spans="1:3" ht="12.75">
      <c r="A22" s="46"/>
      <c r="B22" s="25" t="s">
        <v>2254</v>
      </c>
      <c r="C22" s="84">
        <v>18995</v>
      </c>
    </row>
    <row r="23" spans="1:3" ht="12.75">
      <c r="A23" s="46"/>
      <c r="B23" s="25" t="s">
        <v>2256</v>
      </c>
      <c r="C23" s="84">
        <v>23555</v>
      </c>
    </row>
    <row r="24" spans="1:3" ht="12.75">
      <c r="A24" s="46"/>
      <c r="B24" s="25" t="s">
        <v>2255</v>
      </c>
      <c r="C24" s="84">
        <v>24225</v>
      </c>
    </row>
    <row r="25" spans="1:3" ht="12.75">
      <c r="A25" s="46"/>
      <c r="B25" s="25"/>
      <c r="C25" s="84"/>
    </row>
    <row r="26" spans="1:3" ht="12.75">
      <c r="A26" s="46" t="s">
        <v>1615</v>
      </c>
      <c r="B26" s="25"/>
      <c r="C26" s="84"/>
    </row>
    <row r="27" spans="1:3" ht="12.75">
      <c r="A27" s="24"/>
      <c r="B27" s="25" t="s">
        <v>1616</v>
      </c>
      <c r="C27" s="84">
        <v>17995</v>
      </c>
    </row>
    <row r="28" spans="1:3" ht="12.75">
      <c r="A28" s="46"/>
      <c r="B28" s="25" t="s">
        <v>1617</v>
      </c>
      <c r="C28" s="84">
        <v>19995</v>
      </c>
    </row>
    <row r="29" spans="1:3" ht="12.75">
      <c r="A29" s="46"/>
      <c r="B29" s="25" t="s">
        <v>1618</v>
      </c>
      <c r="C29" s="84">
        <v>21495</v>
      </c>
    </row>
    <row r="30" spans="1:3" ht="12.75">
      <c r="A30" s="46"/>
      <c r="B30" s="25" t="s">
        <v>1619</v>
      </c>
      <c r="C30" s="84">
        <v>21225</v>
      </c>
    </row>
    <row r="31" spans="1:3" ht="12.75">
      <c r="A31" s="46"/>
      <c r="B31" s="25" t="s">
        <v>1620</v>
      </c>
      <c r="C31" s="84">
        <v>22725</v>
      </c>
    </row>
    <row r="32" spans="1:3" ht="12.75">
      <c r="A32" s="46"/>
      <c r="B32" s="25" t="s">
        <v>1621</v>
      </c>
      <c r="C32" s="84">
        <v>23875</v>
      </c>
    </row>
    <row r="33" spans="1:3" ht="12.75">
      <c r="A33" s="46"/>
      <c r="B33" s="25" t="s">
        <v>1622</v>
      </c>
      <c r="C33" s="84">
        <v>25375</v>
      </c>
    </row>
    <row r="34" spans="1:3" ht="12.75">
      <c r="A34" s="46"/>
      <c r="B34" s="25" t="s">
        <v>1623</v>
      </c>
      <c r="C34" s="84">
        <v>24190</v>
      </c>
    </row>
    <row r="35" spans="1:3" ht="12.75">
      <c r="A35" s="46"/>
      <c r="B35" s="25" t="s">
        <v>1624</v>
      </c>
      <c r="C35" s="84">
        <v>25820</v>
      </c>
    </row>
    <row r="36" spans="1:3" ht="12.75">
      <c r="A36" s="46"/>
      <c r="B36" s="25"/>
      <c r="C36" s="84"/>
    </row>
    <row r="37" spans="1:3" ht="12.75">
      <c r="A37" s="46" t="s">
        <v>1625</v>
      </c>
      <c r="B37" s="25"/>
      <c r="C37" s="84"/>
    </row>
    <row r="38" spans="1:3" ht="12.75">
      <c r="A38" s="46"/>
      <c r="B38" s="25" t="s">
        <v>1616</v>
      </c>
      <c r="C38" s="84">
        <v>17995</v>
      </c>
    </row>
    <row r="39" spans="1:3" ht="12.75">
      <c r="A39" s="46"/>
      <c r="B39" s="25" t="s">
        <v>1617</v>
      </c>
      <c r="C39" s="84">
        <v>19995</v>
      </c>
    </row>
    <row r="40" spans="1:3" ht="12.75">
      <c r="A40" s="46"/>
      <c r="B40" s="25" t="s">
        <v>1618</v>
      </c>
      <c r="C40" s="84">
        <v>21495</v>
      </c>
    </row>
    <row r="41" spans="1:3" ht="12.75">
      <c r="A41" s="46"/>
      <c r="B41" s="25" t="s">
        <v>1619</v>
      </c>
      <c r="C41" s="84">
        <v>21225</v>
      </c>
    </row>
    <row r="42" spans="1:3" ht="12.75">
      <c r="A42" s="46"/>
      <c r="B42" s="25" t="s">
        <v>1620</v>
      </c>
      <c r="C42" s="84">
        <v>22725</v>
      </c>
    </row>
    <row r="43" spans="1:3" ht="12.75">
      <c r="A43" s="46"/>
      <c r="B43" s="25" t="s">
        <v>1621</v>
      </c>
      <c r="C43" s="84">
        <v>23875</v>
      </c>
    </row>
    <row r="44" spans="1:3" ht="12.75">
      <c r="A44" s="46"/>
      <c r="B44" s="25" t="s">
        <v>1622</v>
      </c>
      <c r="C44" s="84">
        <v>25375</v>
      </c>
    </row>
    <row r="45" spans="1:3" ht="12.75">
      <c r="A45" s="46"/>
      <c r="B45" s="25" t="s">
        <v>1626</v>
      </c>
      <c r="C45" s="84">
        <v>24190</v>
      </c>
    </row>
    <row r="46" spans="1:3" ht="12.75">
      <c r="A46" s="46"/>
      <c r="B46" s="25" t="s">
        <v>1624</v>
      </c>
      <c r="C46" s="84">
        <v>25820</v>
      </c>
    </row>
    <row r="47" spans="1:3" ht="12.75">
      <c r="A47" s="46"/>
      <c r="B47" s="25"/>
      <c r="C47" s="84"/>
    </row>
    <row r="48" spans="1:3" ht="12.75">
      <c r="A48" s="46">
        <v>75</v>
      </c>
      <c r="B48" s="25"/>
      <c r="C48" s="84"/>
    </row>
    <row r="49" spans="1:3" ht="12.75">
      <c r="A49" s="24"/>
      <c r="B49" s="25" t="s">
        <v>744</v>
      </c>
      <c r="C49" s="84">
        <v>29500</v>
      </c>
    </row>
    <row r="50" spans="1:3" ht="12.75">
      <c r="A50" s="46"/>
      <c r="B50" s="25" t="s">
        <v>2257</v>
      </c>
      <c r="C50" s="84">
        <v>33790</v>
      </c>
    </row>
    <row r="51" spans="1:3" ht="12.75">
      <c r="A51" s="46"/>
      <c r="B51" s="25" t="s">
        <v>2258</v>
      </c>
      <c r="C51" s="84">
        <v>36090</v>
      </c>
    </row>
    <row r="52" spans="1:3" ht="12.75">
      <c r="A52" s="46"/>
      <c r="B52" s="25" t="s">
        <v>2259</v>
      </c>
      <c r="C52" s="84">
        <v>35600</v>
      </c>
    </row>
    <row r="53" spans="1:3" ht="12.75">
      <c r="A53" s="46"/>
      <c r="B53" s="25" t="s">
        <v>2260</v>
      </c>
      <c r="C53" s="84">
        <v>37900</v>
      </c>
    </row>
    <row r="54" spans="1:3" ht="12.75">
      <c r="A54" s="46"/>
      <c r="B54" s="25" t="s">
        <v>745</v>
      </c>
      <c r="C54" s="84">
        <v>38500</v>
      </c>
    </row>
    <row r="55" spans="1:3" ht="12.75">
      <c r="A55" s="46"/>
      <c r="B55" s="25" t="s">
        <v>746</v>
      </c>
      <c r="C55" s="84">
        <v>40800</v>
      </c>
    </row>
    <row r="56" spans="1:3" ht="12.75">
      <c r="A56" s="46"/>
      <c r="B56" s="25" t="s">
        <v>2261</v>
      </c>
      <c r="C56" s="84">
        <v>36600</v>
      </c>
    </row>
    <row r="57" spans="1:3" ht="12.75">
      <c r="A57" s="46"/>
      <c r="B57" s="25" t="s">
        <v>2262</v>
      </c>
      <c r="C57" s="84">
        <v>38900</v>
      </c>
    </row>
    <row r="58" spans="1:3" ht="12.75">
      <c r="A58" s="46"/>
      <c r="B58" s="25" t="s">
        <v>801</v>
      </c>
      <c r="C58" s="84">
        <v>38750</v>
      </c>
    </row>
    <row r="59" spans="1:3" ht="12.75">
      <c r="A59" s="46"/>
      <c r="B59" s="25" t="s">
        <v>2263</v>
      </c>
      <c r="C59" s="84">
        <v>41050</v>
      </c>
    </row>
    <row r="60" spans="1:3" ht="12.75">
      <c r="A60" s="46"/>
      <c r="B60" s="25" t="s">
        <v>802</v>
      </c>
      <c r="C60" s="84">
        <v>41700</v>
      </c>
    </row>
    <row r="61" spans="1:3" ht="12.75">
      <c r="A61" s="46"/>
      <c r="B61" s="25" t="s">
        <v>2263</v>
      </c>
      <c r="C61" s="84">
        <v>43990</v>
      </c>
    </row>
    <row r="62" spans="1:3" ht="12.75">
      <c r="A62" s="46"/>
      <c r="B62" s="25" t="s">
        <v>2264</v>
      </c>
      <c r="C62" s="84">
        <v>38790</v>
      </c>
    </row>
    <row r="63" spans="1:3" ht="12.75">
      <c r="A63" s="46"/>
      <c r="B63" s="25" t="s">
        <v>2265</v>
      </c>
      <c r="C63" s="84">
        <v>41265</v>
      </c>
    </row>
    <row r="64" spans="1:3" ht="12.75">
      <c r="A64" s="46"/>
      <c r="B64" s="25" t="s">
        <v>803</v>
      </c>
      <c r="C64" s="84">
        <v>40950</v>
      </c>
    </row>
    <row r="65" spans="1:3" ht="12.75">
      <c r="A65" s="46"/>
      <c r="B65" s="25" t="s">
        <v>2266</v>
      </c>
      <c r="C65" s="84">
        <v>43435</v>
      </c>
    </row>
    <row r="66" spans="1:3" ht="12.75">
      <c r="A66" s="46"/>
      <c r="B66" s="25" t="s">
        <v>804</v>
      </c>
      <c r="C66" s="84">
        <v>44000</v>
      </c>
    </row>
    <row r="67" spans="1:3" ht="12.75">
      <c r="A67" s="46"/>
      <c r="B67" s="25" t="s">
        <v>805</v>
      </c>
      <c r="C67" s="84">
        <v>46485</v>
      </c>
    </row>
    <row r="68" spans="1:3" ht="12.75">
      <c r="A68" s="46"/>
      <c r="B68" s="25" t="s">
        <v>2267</v>
      </c>
      <c r="C68" s="84">
        <v>44800</v>
      </c>
    </row>
    <row r="69" spans="1:3" ht="12.75">
      <c r="A69" s="46"/>
      <c r="B69" s="25" t="s">
        <v>806</v>
      </c>
      <c r="C69" s="84">
        <v>47100</v>
      </c>
    </row>
    <row r="70" spans="1:3" ht="12.75">
      <c r="A70" s="46"/>
      <c r="B70" s="25" t="s">
        <v>807</v>
      </c>
      <c r="C70" s="84">
        <v>47875</v>
      </c>
    </row>
    <row r="71" spans="1:3" ht="12.75">
      <c r="A71" s="46"/>
      <c r="B71" s="25" t="s">
        <v>812</v>
      </c>
      <c r="C71" s="84">
        <v>50175</v>
      </c>
    </row>
    <row r="72" spans="1:3" ht="12.75">
      <c r="A72" s="46"/>
      <c r="B72" s="25" t="s">
        <v>2268</v>
      </c>
      <c r="C72" s="84">
        <v>38650</v>
      </c>
    </row>
    <row r="73" spans="1:3" ht="12.75">
      <c r="A73" s="46"/>
      <c r="B73" s="25" t="s">
        <v>2269</v>
      </c>
      <c r="C73" s="84">
        <v>41115</v>
      </c>
    </row>
    <row r="74" spans="1:3" ht="12.75">
      <c r="A74" s="46"/>
      <c r="B74" s="25" t="s">
        <v>2270</v>
      </c>
      <c r="C74" s="84">
        <v>40375</v>
      </c>
    </row>
    <row r="75" spans="1:3" ht="12.75">
      <c r="A75" s="46"/>
      <c r="B75" s="25" t="s">
        <v>2271</v>
      </c>
      <c r="C75" s="84">
        <v>42900</v>
      </c>
    </row>
    <row r="76" spans="1:3" ht="12.75">
      <c r="A76" s="46"/>
      <c r="B76" s="25" t="s">
        <v>813</v>
      </c>
      <c r="C76" s="84">
        <v>43650</v>
      </c>
    </row>
    <row r="77" spans="1:3" ht="12.75">
      <c r="A77" s="46"/>
      <c r="B77" s="25" t="s">
        <v>814</v>
      </c>
      <c r="C77" s="84">
        <v>46165</v>
      </c>
    </row>
    <row r="78" spans="1:3" ht="12.75">
      <c r="A78" s="46"/>
      <c r="B78" s="25"/>
      <c r="C78" s="84"/>
    </row>
    <row r="79" spans="1:3" ht="12.75">
      <c r="A79" s="46" t="s">
        <v>2272</v>
      </c>
      <c r="B79" s="25"/>
      <c r="C79" s="84"/>
    </row>
    <row r="80" spans="1:3" ht="12.75">
      <c r="A80" s="61"/>
      <c r="B80" s="25" t="s">
        <v>2257</v>
      </c>
      <c r="C80" s="43">
        <v>35355</v>
      </c>
    </row>
    <row r="81" spans="1:3" ht="12.75">
      <c r="A81" s="46"/>
      <c r="B81" s="25" t="s">
        <v>2258</v>
      </c>
      <c r="C81" s="43">
        <v>37655</v>
      </c>
    </row>
    <row r="82" spans="1:3" ht="12.75">
      <c r="A82" s="61"/>
      <c r="B82" s="25" t="s">
        <v>2259</v>
      </c>
      <c r="C82" s="88">
        <v>37165</v>
      </c>
    </row>
    <row r="83" spans="1:3" ht="12.75">
      <c r="A83" s="61"/>
      <c r="B83" s="25" t="s">
        <v>2260</v>
      </c>
      <c r="C83" s="88">
        <v>39765</v>
      </c>
    </row>
    <row r="84" spans="1:3" ht="12.75">
      <c r="A84" s="61"/>
      <c r="B84" s="25" t="s">
        <v>745</v>
      </c>
      <c r="C84" s="88">
        <v>40065</v>
      </c>
    </row>
    <row r="85" spans="1:3" ht="12.75">
      <c r="A85" s="61"/>
      <c r="B85" s="25" t="s">
        <v>746</v>
      </c>
      <c r="C85" s="88">
        <v>42365</v>
      </c>
    </row>
    <row r="86" spans="1:3" ht="12.75">
      <c r="A86" s="61"/>
      <c r="B86" s="25" t="s">
        <v>2261</v>
      </c>
      <c r="C86" s="88">
        <v>38170</v>
      </c>
    </row>
    <row r="87" spans="1:3" ht="12.75">
      <c r="A87" s="61"/>
      <c r="B87" s="25" t="s">
        <v>2262</v>
      </c>
      <c r="C87" s="88">
        <v>40470</v>
      </c>
    </row>
    <row r="88" spans="1:3" ht="12.75">
      <c r="A88" s="61"/>
      <c r="B88" s="25" t="s">
        <v>801</v>
      </c>
      <c r="C88" s="88">
        <v>40315</v>
      </c>
    </row>
    <row r="89" spans="1:3" ht="12.75">
      <c r="A89" s="61"/>
      <c r="B89" s="25" t="s">
        <v>2263</v>
      </c>
      <c r="C89" s="88">
        <v>42615</v>
      </c>
    </row>
    <row r="90" spans="1:3" ht="12.75">
      <c r="A90" s="61"/>
      <c r="B90" s="25" t="s">
        <v>802</v>
      </c>
      <c r="C90" s="88">
        <v>43265</v>
      </c>
    </row>
    <row r="91" spans="1:3" ht="12.75">
      <c r="A91" s="61"/>
      <c r="B91" s="25" t="s">
        <v>2263</v>
      </c>
      <c r="C91" s="88">
        <v>45565</v>
      </c>
    </row>
    <row r="92" spans="1:3" ht="12.75">
      <c r="A92" s="61"/>
      <c r="B92" s="25" t="s">
        <v>2264</v>
      </c>
      <c r="C92" s="88">
        <v>40355</v>
      </c>
    </row>
    <row r="93" spans="1:3" ht="12.75">
      <c r="A93" s="61"/>
      <c r="B93" s="25" t="s">
        <v>2265</v>
      </c>
      <c r="C93" s="88">
        <v>42845</v>
      </c>
    </row>
    <row r="94" spans="1:3" ht="12.75">
      <c r="A94" s="61"/>
      <c r="B94" s="25" t="s">
        <v>803</v>
      </c>
      <c r="C94" s="88">
        <v>42515</v>
      </c>
    </row>
    <row r="95" spans="1:3" ht="12.75">
      <c r="A95" s="61"/>
      <c r="B95" s="25" t="s">
        <v>2266</v>
      </c>
      <c r="C95" s="88">
        <v>44985</v>
      </c>
    </row>
    <row r="96" spans="1:3" ht="12.75">
      <c r="A96" s="61"/>
      <c r="B96" s="25" t="s">
        <v>804</v>
      </c>
      <c r="C96" s="88">
        <v>45565</v>
      </c>
    </row>
    <row r="97" spans="1:3" ht="12.75">
      <c r="A97" s="61"/>
      <c r="B97" s="25" t="s">
        <v>805</v>
      </c>
      <c r="C97" s="88">
        <v>48060</v>
      </c>
    </row>
    <row r="98" spans="1:3" ht="12.75">
      <c r="A98" s="61"/>
      <c r="B98" s="25" t="s">
        <v>2267</v>
      </c>
      <c r="C98" s="88">
        <v>46655</v>
      </c>
    </row>
    <row r="99" spans="1:3" ht="12.75">
      <c r="A99" s="61"/>
      <c r="B99" s="25" t="s">
        <v>806</v>
      </c>
      <c r="C99" s="88">
        <v>48965</v>
      </c>
    </row>
    <row r="100" spans="1:3" ht="12.75">
      <c r="A100" s="61"/>
      <c r="B100" s="25" t="s">
        <v>807</v>
      </c>
      <c r="C100" s="88">
        <v>49440</v>
      </c>
    </row>
    <row r="101" spans="1:3" ht="12.75">
      <c r="A101" s="61"/>
      <c r="B101" s="25" t="s">
        <v>812</v>
      </c>
      <c r="C101" s="88">
        <v>51740</v>
      </c>
    </row>
    <row r="102" spans="1:3" ht="12.75">
      <c r="A102" s="61"/>
      <c r="B102" s="25" t="s">
        <v>2268</v>
      </c>
      <c r="C102" s="88">
        <v>40215</v>
      </c>
    </row>
    <row r="103" spans="1:3" ht="12.75">
      <c r="A103" s="61"/>
      <c r="B103" s="25" t="s">
        <v>2269</v>
      </c>
      <c r="C103" s="88">
        <v>42690</v>
      </c>
    </row>
    <row r="104" spans="1:3" ht="12.75">
      <c r="A104" s="61"/>
      <c r="B104" s="25" t="s">
        <v>2270</v>
      </c>
      <c r="C104" s="88">
        <v>41940</v>
      </c>
    </row>
    <row r="105" spans="1:3" ht="12.75">
      <c r="A105" s="61"/>
      <c r="B105" s="25" t="s">
        <v>2271</v>
      </c>
      <c r="C105" s="88">
        <v>44415</v>
      </c>
    </row>
    <row r="106" spans="1:3" ht="12.75">
      <c r="A106" s="61"/>
      <c r="B106" s="25" t="s">
        <v>813</v>
      </c>
      <c r="C106" s="88">
        <v>45215</v>
      </c>
    </row>
    <row r="107" spans="1:3" ht="12.75">
      <c r="A107" s="61"/>
      <c r="B107" s="25" t="s">
        <v>814</v>
      </c>
      <c r="C107" s="88">
        <v>47715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A1:C62"/>
  <sheetViews>
    <sheetView workbookViewId="0" topLeftCell="A1">
      <selection activeCell="A35" sqref="A35"/>
    </sheetView>
  </sheetViews>
  <sheetFormatPr defaultColWidth="9.140625" defaultRowHeight="12.75"/>
  <cols>
    <col min="1" max="1" width="34.421875" style="46" bestFit="1" customWidth="1"/>
    <col min="2" max="2" width="23.57421875" style="25" bestFit="1" customWidth="1"/>
    <col min="3" max="3" width="13.8515625" style="43" customWidth="1"/>
    <col min="4" max="16384" width="9.140625" style="19" customWidth="1"/>
  </cols>
  <sheetData>
    <row r="1" spans="1:3" s="196" customFormat="1" ht="11.25">
      <c r="A1" s="195" t="s">
        <v>2150</v>
      </c>
      <c r="B1" s="212"/>
      <c r="C1" s="210"/>
    </row>
    <row r="2" spans="1:3" s="196" customFormat="1" ht="11.25">
      <c r="A2" s="195"/>
      <c r="B2" s="212"/>
      <c r="C2" s="210"/>
    </row>
    <row r="3" spans="1:3" s="131" customFormat="1" ht="12.75">
      <c r="A3" s="211" t="s">
        <v>1244</v>
      </c>
      <c r="B3" s="213"/>
      <c r="C3" s="81"/>
    </row>
    <row r="4" spans="1:3" ht="12.75">
      <c r="A4" s="110" t="s">
        <v>2300</v>
      </c>
      <c r="B4" s="110" t="s">
        <v>2298</v>
      </c>
      <c r="C4" s="133" t="s">
        <v>2299</v>
      </c>
    </row>
    <row r="5" spans="1:3" s="24" customFormat="1" ht="12.75">
      <c r="A5" s="32"/>
      <c r="B5" s="32"/>
      <c r="C5" s="33"/>
    </row>
    <row r="6" spans="1:3" ht="12.75">
      <c r="A6" s="60" t="s">
        <v>2273</v>
      </c>
      <c r="B6" s="32"/>
      <c r="C6" s="137"/>
    </row>
    <row r="7" spans="1:3" ht="12.75">
      <c r="A7" s="60"/>
      <c r="B7" s="32" t="s">
        <v>2274</v>
      </c>
      <c r="C7" s="33">
        <v>33850</v>
      </c>
    </row>
    <row r="8" spans="1:3" ht="12.75">
      <c r="A8" s="60"/>
      <c r="B8" s="32" t="s">
        <v>2275</v>
      </c>
      <c r="C8" s="33">
        <v>39350</v>
      </c>
    </row>
    <row r="9" spans="1:3" ht="12.75">
      <c r="A9" s="60"/>
      <c r="B9" s="32" t="s">
        <v>1038</v>
      </c>
      <c r="C9" s="33">
        <v>39750</v>
      </c>
    </row>
    <row r="10" spans="1:3" ht="12.75">
      <c r="A10" s="191"/>
      <c r="B10" s="32" t="s">
        <v>2276</v>
      </c>
      <c r="C10" s="82">
        <v>37250</v>
      </c>
    </row>
    <row r="11" spans="1:3" ht="12.75">
      <c r="A11" s="60"/>
      <c r="B11" s="32" t="s">
        <v>2277</v>
      </c>
      <c r="C11" s="82">
        <v>42750</v>
      </c>
    </row>
    <row r="12" spans="1:3" ht="12.75">
      <c r="A12" s="60"/>
      <c r="B12" s="32" t="s">
        <v>2278</v>
      </c>
      <c r="C12" s="82">
        <v>43150</v>
      </c>
    </row>
    <row r="13" spans="1:3" ht="12.75">
      <c r="A13" s="60"/>
      <c r="B13" s="32" t="s">
        <v>2279</v>
      </c>
      <c r="C13" s="82">
        <v>38750</v>
      </c>
    </row>
    <row r="14" spans="1:3" ht="12.75">
      <c r="A14" s="60"/>
      <c r="B14" s="32" t="s">
        <v>2280</v>
      </c>
      <c r="C14" s="82">
        <v>44250</v>
      </c>
    </row>
    <row r="15" spans="1:3" ht="12.75">
      <c r="A15" s="60"/>
      <c r="B15" s="32" t="s">
        <v>2281</v>
      </c>
      <c r="C15" s="82">
        <v>44650</v>
      </c>
    </row>
    <row r="16" spans="1:3" ht="12.75">
      <c r="A16" s="60"/>
      <c r="B16" s="32" t="s">
        <v>2282</v>
      </c>
      <c r="C16" s="82">
        <v>49750</v>
      </c>
    </row>
    <row r="17" spans="1:3" ht="12.75">
      <c r="A17" s="60"/>
      <c r="B17" s="32"/>
      <c r="C17" s="82"/>
    </row>
    <row r="18" spans="1:3" ht="12.75">
      <c r="A18" s="60" t="s">
        <v>1039</v>
      </c>
      <c r="B18" s="32"/>
      <c r="C18" s="82"/>
    </row>
    <row r="19" spans="1:3" ht="12.75">
      <c r="A19" s="32"/>
      <c r="B19" s="32" t="s">
        <v>1518</v>
      </c>
      <c r="C19" s="82">
        <v>37550</v>
      </c>
    </row>
    <row r="20" spans="1:3" ht="12.75">
      <c r="A20" s="32"/>
      <c r="B20" s="32" t="s">
        <v>1519</v>
      </c>
      <c r="C20" s="82">
        <v>43050</v>
      </c>
    </row>
    <row r="21" spans="1:3" ht="12.75">
      <c r="A21" s="32"/>
      <c r="B21" s="32" t="s">
        <v>1520</v>
      </c>
      <c r="C21" s="82">
        <v>43450</v>
      </c>
    </row>
    <row r="22" spans="1:3" ht="12.75">
      <c r="A22" s="32"/>
      <c r="B22" s="32" t="s">
        <v>1521</v>
      </c>
      <c r="C22" s="82">
        <v>39050</v>
      </c>
    </row>
    <row r="23" spans="1:3" ht="12.75">
      <c r="A23" s="32"/>
      <c r="B23" s="32" t="s">
        <v>1522</v>
      </c>
      <c r="C23" s="82">
        <v>44550</v>
      </c>
    </row>
    <row r="24" spans="1:3" ht="12.75">
      <c r="A24" s="32"/>
      <c r="B24" s="32" t="s">
        <v>1523</v>
      </c>
      <c r="C24" s="82">
        <v>44950</v>
      </c>
    </row>
    <row r="25" spans="1:3" ht="12.75">
      <c r="A25" s="32"/>
      <c r="B25" s="32" t="s">
        <v>474</v>
      </c>
      <c r="C25" s="82">
        <v>45750</v>
      </c>
    </row>
    <row r="26" spans="1:3" ht="12.75">
      <c r="A26" s="60"/>
      <c r="B26" s="32"/>
      <c r="C26" s="82"/>
    </row>
    <row r="27" spans="1:3" ht="12.75">
      <c r="A27" s="60" t="s">
        <v>2283</v>
      </c>
      <c r="B27" s="32"/>
      <c r="C27" s="82"/>
    </row>
    <row r="28" spans="1:3" ht="12.75">
      <c r="A28" s="60"/>
      <c r="B28" s="32" t="s">
        <v>2276</v>
      </c>
      <c r="C28" s="82">
        <v>49150</v>
      </c>
    </row>
    <row r="29" spans="1:3" ht="12.75">
      <c r="A29" s="60"/>
      <c r="B29" s="32" t="s">
        <v>2278</v>
      </c>
      <c r="C29" s="82">
        <v>55400</v>
      </c>
    </row>
    <row r="30" spans="1:3" ht="12.75">
      <c r="A30" s="60"/>
      <c r="B30" s="32" t="s">
        <v>2279</v>
      </c>
      <c r="C30" s="82">
        <v>50650</v>
      </c>
    </row>
    <row r="31" spans="1:3" ht="12.75">
      <c r="A31" s="60"/>
      <c r="B31" s="32" t="s">
        <v>2281</v>
      </c>
      <c r="C31" s="82">
        <v>56900</v>
      </c>
    </row>
    <row r="32" spans="1:3" ht="12.75">
      <c r="A32" s="60"/>
      <c r="B32" s="32" t="s">
        <v>2282</v>
      </c>
      <c r="C32" s="82">
        <v>61450</v>
      </c>
    </row>
    <row r="33" spans="1:3" ht="12.75">
      <c r="A33" s="60"/>
      <c r="B33" s="32"/>
      <c r="C33" s="82"/>
    </row>
    <row r="34" spans="1:3" ht="12.75">
      <c r="A34" s="191" t="s">
        <v>1040</v>
      </c>
      <c r="B34" s="32"/>
      <c r="C34" s="82"/>
    </row>
    <row r="35" spans="1:3" ht="12.75">
      <c r="A35" s="60"/>
      <c r="B35" s="32" t="s">
        <v>475</v>
      </c>
      <c r="C35" s="82">
        <v>44950</v>
      </c>
    </row>
    <row r="36" spans="1:3" ht="12.75">
      <c r="A36" s="60"/>
      <c r="B36" s="32" t="s">
        <v>2284</v>
      </c>
      <c r="C36" s="82">
        <v>50300</v>
      </c>
    </row>
    <row r="37" spans="1:3" ht="12.75">
      <c r="A37" s="60"/>
      <c r="B37" s="32" t="s">
        <v>476</v>
      </c>
      <c r="C37" s="82">
        <v>51000</v>
      </c>
    </row>
    <row r="38" spans="1:3" ht="12.75">
      <c r="A38" s="60"/>
      <c r="B38" s="32" t="s">
        <v>477</v>
      </c>
      <c r="C38" s="82">
        <v>58950</v>
      </c>
    </row>
    <row r="39" spans="1:3" ht="12.75">
      <c r="A39" s="60"/>
      <c r="B39" s="32"/>
      <c r="C39" s="82"/>
    </row>
    <row r="40" spans="1:3" ht="12.75">
      <c r="A40" s="60" t="s">
        <v>1041</v>
      </c>
      <c r="B40" s="32"/>
      <c r="C40" s="82"/>
    </row>
    <row r="41" spans="1:3" ht="12.75">
      <c r="A41" s="60"/>
      <c r="B41" s="32" t="s">
        <v>1233</v>
      </c>
      <c r="C41" s="82">
        <v>39900</v>
      </c>
    </row>
    <row r="42" spans="1:3" ht="12.75">
      <c r="A42" s="60"/>
      <c r="B42" s="32" t="s">
        <v>478</v>
      </c>
      <c r="C42" s="82">
        <v>44950</v>
      </c>
    </row>
    <row r="43" spans="1:3" ht="12.75">
      <c r="A43" s="60"/>
      <c r="B43" s="32" t="s">
        <v>1234</v>
      </c>
      <c r="C43" s="82">
        <v>50300</v>
      </c>
    </row>
    <row r="44" spans="1:3" ht="12.75">
      <c r="A44" s="60"/>
      <c r="B44" s="32" t="s">
        <v>479</v>
      </c>
      <c r="C44" s="82">
        <v>51000</v>
      </c>
    </row>
    <row r="45" spans="1:3" ht="12.75">
      <c r="A45" s="60"/>
      <c r="B45" s="32" t="s">
        <v>2285</v>
      </c>
      <c r="C45" s="82">
        <v>47800</v>
      </c>
    </row>
    <row r="46" spans="1:3" ht="12.75">
      <c r="A46" s="60"/>
      <c r="B46" s="32" t="s">
        <v>2286</v>
      </c>
      <c r="C46" s="82">
        <v>55300</v>
      </c>
    </row>
    <row r="47" spans="1:3" ht="12.75">
      <c r="A47" s="60"/>
      <c r="B47" s="32" t="s">
        <v>2287</v>
      </c>
      <c r="C47" s="82">
        <v>55300</v>
      </c>
    </row>
    <row r="48" spans="1:3" ht="12.75">
      <c r="A48" s="60"/>
      <c r="B48" s="32"/>
      <c r="C48" s="82"/>
    </row>
    <row r="49" spans="1:3" ht="12.75">
      <c r="A49" s="60" t="s">
        <v>2288</v>
      </c>
      <c r="B49" s="32"/>
      <c r="C49" s="82"/>
    </row>
    <row r="50" spans="1:3" ht="12.75">
      <c r="A50" s="60"/>
      <c r="B50" s="32" t="s">
        <v>475</v>
      </c>
      <c r="C50" s="82">
        <v>46950</v>
      </c>
    </row>
    <row r="51" spans="1:3" ht="12.75">
      <c r="A51" s="60"/>
      <c r="B51" s="32" t="s">
        <v>2284</v>
      </c>
      <c r="C51" s="82">
        <v>52300</v>
      </c>
    </row>
    <row r="52" spans="1:3" ht="12.75">
      <c r="A52" s="60"/>
      <c r="B52" s="32" t="s">
        <v>476</v>
      </c>
      <c r="C52" s="82">
        <v>53000</v>
      </c>
    </row>
    <row r="53" spans="1:3" ht="12.75">
      <c r="A53" s="60"/>
      <c r="B53" s="32" t="s">
        <v>477</v>
      </c>
      <c r="C53" s="82">
        <v>60950</v>
      </c>
    </row>
    <row r="54" spans="1:3" ht="12.75">
      <c r="A54" s="60"/>
      <c r="B54" s="32"/>
      <c r="C54" s="82"/>
    </row>
    <row r="55" spans="1:3" ht="12.75">
      <c r="A55" s="60" t="s">
        <v>1042</v>
      </c>
      <c r="B55" s="32"/>
      <c r="C55" s="82"/>
    </row>
    <row r="56" spans="1:3" ht="12.75">
      <c r="A56" s="60"/>
      <c r="B56" s="32" t="s">
        <v>1233</v>
      </c>
      <c r="C56" s="82">
        <v>41900</v>
      </c>
    </row>
    <row r="57" spans="1:3" ht="12.75">
      <c r="A57" s="60"/>
      <c r="B57" s="32" t="s">
        <v>478</v>
      </c>
      <c r="C57" s="82">
        <v>46950</v>
      </c>
    </row>
    <row r="58" spans="1:3" ht="12.75">
      <c r="A58" s="60"/>
      <c r="B58" s="32" t="s">
        <v>1234</v>
      </c>
      <c r="C58" s="82">
        <v>52300</v>
      </c>
    </row>
    <row r="59" spans="1:3" ht="12.75">
      <c r="A59" s="60"/>
      <c r="B59" s="32" t="s">
        <v>479</v>
      </c>
      <c r="C59" s="82">
        <v>53000</v>
      </c>
    </row>
    <row r="60" spans="1:3" ht="12.75">
      <c r="A60" s="60"/>
      <c r="B60" s="32" t="s">
        <v>2285</v>
      </c>
      <c r="C60" s="82">
        <v>49800</v>
      </c>
    </row>
    <row r="61" spans="1:3" ht="12.75">
      <c r="A61" s="60"/>
      <c r="B61" s="32" t="s">
        <v>2286</v>
      </c>
      <c r="C61" s="82">
        <v>57300</v>
      </c>
    </row>
    <row r="62" spans="1:3" ht="12.75">
      <c r="A62" s="60"/>
      <c r="B62" s="32" t="s">
        <v>2287</v>
      </c>
      <c r="C62" s="82">
        <v>57300</v>
      </c>
    </row>
  </sheetData>
  <hyperlinks>
    <hyperlink ref="B35" r:id="rId1" display="http://www.autofinder.ie/find_new3.htm?Project=af&amp;Specs=SSCIRL&amp;LanguageId=28&amp;Options=&amp;UID=129366+"/>
    <hyperlink ref="B36" r:id="rId2" display="http://www.autofinder.ie/find_new3.htm?Project=af&amp;Specs=SSCIRL&amp;LanguageId=28&amp;Options=&amp;UID=309005+"/>
    <hyperlink ref="B37" r:id="rId3" display="http://www.autofinder.ie/find_new3.htm?Project=af&amp;Specs=SSCIRL&amp;LanguageId=28&amp;Options=&amp;UID=309757+"/>
    <hyperlink ref="B38" r:id="rId4" display="http://www.autofinder.ie/find_new3.htm?Project=af&amp;Specs=SSCIRL&amp;LanguageId=28&amp;Options=&amp;UID=430872+"/>
    <hyperlink ref="B45" r:id="rId5" display="http://www.autofinder.ie/find_new3.htm?Project=af&amp;Specs=SSCIRL&amp;LanguageId=28&amp;Options=&amp;UID=309759+"/>
    <hyperlink ref="B46" r:id="rId6" display="http://www.autofinder.ie/find_new3.htm?Project=af&amp;Specs=SSCIRL&amp;LanguageId=28&amp;Options=&amp;UID=309781+"/>
    <hyperlink ref="B47" r:id="rId7" display="http://www.autofinder.ie/find_new3.htm?Project=af&amp;Specs=SSCIRL&amp;LanguageId=28&amp;Options=&amp;UID=309784+"/>
    <hyperlink ref="B50" r:id="rId8" display="http://www.autofinder.ie/find_new3.htm?Project=af&amp;Specs=SSCIRL&amp;LanguageId=28&amp;Options=&amp;UID=309782+"/>
    <hyperlink ref="B51" r:id="rId9" display="http://www.autofinder.ie/find_new3.htm?Project=af&amp;Specs=SSCIRL&amp;LanguageId=28&amp;Options=&amp;UID=309785+"/>
    <hyperlink ref="B52" r:id="rId10" display="http://www.autofinder.ie/find_new3.htm?Project=af&amp;Specs=SSCIRL&amp;LanguageId=28&amp;Options=&amp;UID=309783+"/>
    <hyperlink ref="B53" r:id="rId11" display="http://www.autofinder.ie/find_new3.htm?Project=af&amp;Specs=SSCIRL&amp;LanguageId=28&amp;Options=&amp;UID=430874+"/>
    <hyperlink ref="B60" r:id="rId12" display="http://www.autofinder.ie/find_new3.htm?Project=af&amp;Specs=SSCIRL&amp;LanguageId=28&amp;Options=&amp;UID=430871+"/>
  </hyperlinks>
  <printOptions/>
  <pageMargins left="0.75" right="0.75" top="1" bottom="1" header="0.5" footer="0.5"/>
  <pageSetup horizontalDpi="600" verticalDpi="600" orientation="portrait" r:id="rId1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159"/>
  <sheetViews>
    <sheetView workbookViewId="0" topLeftCell="A1">
      <selection activeCell="A35" sqref="A35"/>
    </sheetView>
  </sheetViews>
  <sheetFormatPr defaultColWidth="9.140625" defaultRowHeight="12.75"/>
  <cols>
    <col min="1" max="1" width="19.00390625" style="7" customWidth="1"/>
    <col min="2" max="2" width="28.421875" style="7" customWidth="1"/>
    <col min="3" max="3" width="12.00390625" style="165" customWidth="1"/>
    <col min="4" max="16384" width="9.140625" style="7" customWidth="1"/>
  </cols>
  <sheetData>
    <row r="1" ht="12.75">
      <c r="A1" s="192" t="s">
        <v>2150</v>
      </c>
    </row>
    <row r="2" ht="12.75">
      <c r="A2" s="192"/>
    </row>
    <row r="3" ht="12.75">
      <c r="A3" s="5" t="s">
        <v>1244</v>
      </c>
    </row>
    <row r="4" spans="1:3" ht="12.75">
      <c r="A4" s="22" t="s">
        <v>1419</v>
      </c>
      <c r="B4" s="123" t="s">
        <v>1420</v>
      </c>
      <c r="C4" s="124" t="s">
        <v>2299</v>
      </c>
    </row>
    <row r="5" spans="2:3" ht="12.75">
      <c r="B5" s="123"/>
      <c r="C5" s="124"/>
    </row>
    <row r="6" spans="1:3" ht="12.75">
      <c r="A6" s="22" t="s">
        <v>1985</v>
      </c>
      <c r="B6" s="19" t="s">
        <v>1235</v>
      </c>
      <c r="C6" s="43">
        <v>28800</v>
      </c>
    </row>
    <row r="7" spans="2:3" ht="12.75">
      <c r="B7" s="19" t="s">
        <v>922</v>
      </c>
      <c r="C7" s="43">
        <v>30715</v>
      </c>
    </row>
    <row r="8" spans="2:3" ht="12.75">
      <c r="B8" s="19" t="s">
        <v>1236</v>
      </c>
      <c r="C8" s="43">
        <v>32750</v>
      </c>
    </row>
    <row r="9" spans="2:3" ht="12.75">
      <c r="B9" s="19" t="s">
        <v>1237</v>
      </c>
      <c r="C9" s="43">
        <v>32850</v>
      </c>
    </row>
    <row r="10" spans="2:3" ht="12.75">
      <c r="B10" s="19" t="s">
        <v>923</v>
      </c>
      <c r="C10" s="43">
        <v>32500</v>
      </c>
    </row>
    <row r="11" spans="2:3" ht="12.75">
      <c r="B11" s="19" t="s">
        <v>924</v>
      </c>
      <c r="C11" s="43">
        <v>34165</v>
      </c>
    </row>
    <row r="12" spans="2:3" ht="12.75">
      <c r="B12" s="19" t="s">
        <v>925</v>
      </c>
      <c r="C12" s="43">
        <v>36700</v>
      </c>
    </row>
    <row r="13" spans="2:3" ht="12.75">
      <c r="B13" s="19" t="s">
        <v>926</v>
      </c>
      <c r="C13" s="43">
        <v>36800</v>
      </c>
    </row>
    <row r="14" spans="2:3" ht="12.75">
      <c r="B14" s="19" t="s">
        <v>1245</v>
      </c>
      <c r="C14" s="43">
        <v>35800</v>
      </c>
    </row>
    <row r="15" spans="2:3" ht="12.75">
      <c r="B15" s="19" t="s">
        <v>927</v>
      </c>
      <c r="C15" s="43">
        <v>37715</v>
      </c>
    </row>
    <row r="16" spans="2:3" ht="12.75">
      <c r="B16" s="19" t="s">
        <v>1246</v>
      </c>
      <c r="C16" s="43">
        <v>39850</v>
      </c>
    </row>
    <row r="17" spans="2:3" ht="12.75">
      <c r="B17" s="19" t="s">
        <v>1247</v>
      </c>
      <c r="C17" s="43">
        <v>39650</v>
      </c>
    </row>
    <row r="18" spans="2:3" ht="12.75">
      <c r="B18" s="19" t="s">
        <v>1238</v>
      </c>
      <c r="C18" s="43">
        <v>33450</v>
      </c>
    </row>
    <row r="19" spans="2:3" ht="12.75">
      <c r="B19" s="19" t="s">
        <v>928</v>
      </c>
      <c r="C19" s="43">
        <v>35465</v>
      </c>
    </row>
    <row r="20" spans="2:3" ht="12.75">
      <c r="B20" s="19" t="s">
        <v>1239</v>
      </c>
      <c r="C20" s="43">
        <v>37650</v>
      </c>
    </row>
    <row r="21" spans="2:3" ht="12.75">
      <c r="B21" s="19" t="s">
        <v>1240</v>
      </c>
      <c r="C21" s="43">
        <v>37750</v>
      </c>
    </row>
    <row r="22" spans="2:3" ht="12.75">
      <c r="B22" s="19" t="s">
        <v>1241</v>
      </c>
      <c r="C22" s="43">
        <v>37150</v>
      </c>
    </row>
    <row r="23" spans="2:3" ht="12.75">
      <c r="B23" s="19" t="s">
        <v>929</v>
      </c>
      <c r="C23" s="43">
        <v>39315</v>
      </c>
    </row>
    <row r="24" spans="2:3" ht="12.75">
      <c r="B24" s="19" t="s">
        <v>1242</v>
      </c>
      <c r="C24" s="43">
        <v>41200</v>
      </c>
    </row>
    <row r="25" spans="2:3" ht="11.25" customHeight="1">
      <c r="B25" s="19" t="s">
        <v>1243</v>
      </c>
      <c r="C25" s="43">
        <v>41000</v>
      </c>
    </row>
    <row r="26" spans="2:3" ht="11.25" customHeight="1">
      <c r="B26" s="19"/>
      <c r="C26" s="43"/>
    </row>
    <row r="27" spans="1:3" ht="12.75">
      <c r="A27" s="22" t="s">
        <v>930</v>
      </c>
      <c r="B27" s="19"/>
      <c r="C27" s="43"/>
    </row>
    <row r="28" spans="2:3" ht="12.75">
      <c r="B28" s="19" t="s">
        <v>931</v>
      </c>
      <c r="C28" s="43">
        <v>40400</v>
      </c>
    </row>
    <row r="29" spans="2:3" ht="12.75">
      <c r="B29" s="19" t="s">
        <v>932</v>
      </c>
      <c r="C29" s="43">
        <v>41400</v>
      </c>
    </row>
    <row r="30" spans="2:3" ht="12.75">
      <c r="B30" s="19" t="s">
        <v>933</v>
      </c>
      <c r="C30" s="43">
        <v>43550</v>
      </c>
    </row>
    <row r="31" spans="2:3" ht="12.75">
      <c r="B31" s="19" t="s">
        <v>934</v>
      </c>
      <c r="C31" s="43">
        <v>50200</v>
      </c>
    </row>
    <row r="32" spans="2:3" ht="12.75">
      <c r="B32" s="19" t="s">
        <v>935</v>
      </c>
      <c r="C32" s="43">
        <v>55400</v>
      </c>
    </row>
    <row r="33" spans="2:3" ht="12.75">
      <c r="B33" s="19" t="s">
        <v>936</v>
      </c>
      <c r="C33" s="43">
        <v>43900</v>
      </c>
    </row>
    <row r="34" spans="2:3" ht="12.75">
      <c r="B34" s="19" t="s">
        <v>937</v>
      </c>
      <c r="C34" s="43">
        <v>44900</v>
      </c>
    </row>
    <row r="35" spans="2:3" ht="12.75">
      <c r="B35" s="19" t="s">
        <v>938</v>
      </c>
      <c r="C35" s="43">
        <v>47950</v>
      </c>
    </row>
    <row r="36" spans="2:3" ht="12.75">
      <c r="B36" s="19"/>
      <c r="C36" s="43"/>
    </row>
    <row r="37" spans="1:3" ht="12.75">
      <c r="A37" s="22" t="s">
        <v>164</v>
      </c>
      <c r="B37" s="19"/>
      <c r="C37" s="43"/>
    </row>
    <row r="38" spans="2:3" ht="12.75">
      <c r="B38" s="19" t="s">
        <v>939</v>
      </c>
      <c r="C38" s="43">
        <v>43980</v>
      </c>
    </row>
    <row r="39" spans="2:3" ht="12.75">
      <c r="B39" s="19" t="s">
        <v>170</v>
      </c>
      <c r="C39" s="43">
        <v>45780</v>
      </c>
    </row>
    <row r="40" spans="2:3" ht="12.75">
      <c r="B40" s="19" t="s">
        <v>171</v>
      </c>
      <c r="C40" s="43">
        <v>48700</v>
      </c>
    </row>
    <row r="41" spans="2:3" ht="12.75">
      <c r="B41" s="19" t="s">
        <v>172</v>
      </c>
      <c r="C41" s="43">
        <v>50400</v>
      </c>
    </row>
    <row r="42" spans="2:3" ht="12.75">
      <c r="B42" s="19" t="s">
        <v>173</v>
      </c>
      <c r="C42" s="43">
        <v>53730</v>
      </c>
    </row>
    <row r="43" spans="2:3" ht="12.75">
      <c r="B43" s="19" t="s">
        <v>1421</v>
      </c>
      <c r="C43" s="43">
        <v>50960</v>
      </c>
    </row>
    <row r="44" spans="2:3" ht="12.75">
      <c r="B44" s="19" t="s">
        <v>1422</v>
      </c>
      <c r="C44" s="43">
        <v>54280</v>
      </c>
    </row>
    <row r="45" spans="2:3" ht="12.75">
      <c r="B45" s="19" t="s">
        <v>174</v>
      </c>
      <c r="C45" s="43">
        <v>54550</v>
      </c>
    </row>
    <row r="46" spans="2:3" ht="12.75">
      <c r="B46" s="19" t="s">
        <v>175</v>
      </c>
      <c r="C46" s="43">
        <v>57880</v>
      </c>
    </row>
    <row r="47" spans="2:3" ht="12.75">
      <c r="B47" s="19" t="s">
        <v>1423</v>
      </c>
      <c r="C47" s="43">
        <v>59900</v>
      </c>
    </row>
    <row r="48" spans="2:3" ht="12.75">
      <c r="B48" s="19" t="s">
        <v>1424</v>
      </c>
      <c r="C48" s="43">
        <v>63530</v>
      </c>
    </row>
    <row r="49" spans="2:3" ht="12.75">
      <c r="B49" s="19" t="s">
        <v>176</v>
      </c>
      <c r="C49" s="43">
        <v>62000</v>
      </c>
    </row>
    <row r="50" spans="2:3" ht="12.75">
      <c r="B50" s="19" t="s">
        <v>177</v>
      </c>
      <c r="C50" s="43">
        <v>65630</v>
      </c>
    </row>
    <row r="51" spans="2:3" ht="12.75">
      <c r="B51" s="19" t="s">
        <v>178</v>
      </c>
      <c r="C51" s="43">
        <v>67610</v>
      </c>
    </row>
    <row r="52" spans="2:3" ht="12.75">
      <c r="B52" s="19" t="s">
        <v>179</v>
      </c>
      <c r="C52" s="43">
        <v>89210</v>
      </c>
    </row>
    <row r="53" spans="2:3" ht="12.75">
      <c r="B53" s="19"/>
      <c r="C53" s="43"/>
    </row>
    <row r="54" spans="1:3" ht="12.75">
      <c r="A54" s="22" t="s">
        <v>1425</v>
      </c>
      <c r="B54" s="19"/>
      <c r="C54" s="43"/>
    </row>
    <row r="55" spans="2:3" ht="12.75">
      <c r="B55" s="19" t="s">
        <v>180</v>
      </c>
      <c r="C55" s="43">
        <v>55250</v>
      </c>
    </row>
    <row r="56" spans="2:3" ht="12.75">
      <c r="B56" s="19" t="s">
        <v>181</v>
      </c>
      <c r="C56" s="43">
        <v>58170</v>
      </c>
    </row>
    <row r="57" spans="2:3" ht="12.75">
      <c r="B57" s="19" t="s">
        <v>182</v>
      </c>
      <c r="C57" s="43">
        <v>59650</v>
      </c>
    </row>
    <row r="58" spans="2:3" ht="12.75">
      <c r="B58" s="19" t="s">
        <v>183</v>
      </c>
      <c r="C58" s="43">
        <v>62980</v>
      </c>
    </row>
    <row r="59" spans="2:3" ht="12.75">
      <c r="B59" s="19" t="s">
        <v>940</v>
      </c>
      <c r="C59" s="43">
        <v>58100</v>
      </c>
    </row>
    <row r="60" spans="2:3" ht="12.75">
      <c r="B60" s="19" t="s">
        <v>941</v>
      </c>
      <c r="C60" s="43">
        <v>61420</v>
      </c>
    </row>
    <row r="61" spans="2:3" ht="12.75">
      <c r="B61" s="19" t="s">
        <v>184</v>
      </c>
      <c r="C61" s="43">
        <v>62600</v>
      </c>
    </row>
    <row r="62" spans="2:3" ht="12.75">
      <c r="B62" s="19" t="s">
        <v>185</v>
      </c>
      <c r="C62" s="43">
        <v>65920</v>
      </c>
    </row>
    <row r="63" spans="2:3" ht="12.75">
      <c r="B63" s="19" t="s">
        <v>942</v>
      </c>
      <c r="C63" s="43">
        <v>67400</v>
      </c>
    </row>
    <row r="64" spans="2:3" ht="12.75">
      <c r="B64" s="19" t="s">
        <v>943</v>
      </c>
      <c r="C64" s="43">
        <v>70820</v>
      </c>
    </row>
    <row r="65" spans="2:3" ht="12.75">
      <c r="B65" s="19" t="s">
        <v>186</v>
      </c>
      <c r="C65" s="43">
        <v>69500</v>
      </c>
    </row>
    <row r="66" spans="2:3" ht="12.75">
      <c r="B66" s="19" t="s">
        <v>187</v>
      </c>
      <c r="C66" s="43">
        <v>72920</v>
      </c>
    </row>
    <row r="67" spans="2:3" ht="12.75">
      <c r="B67" s="19" t="s">
        <v>188</v>
      </c>
      <c r="C67" s="43">
        <v>97480</v>
      </c>
    </row>
    <row r="68" spans="2:3" ht="12.75">
      <c r="B68" s="19"/>
      <c r="C68" s="43"/>
    </row>
    <row r="69" spans="1:3" ht="12.75">
      <c r="A69" s="22" t="s">
        <v>160</v>
      </c>
      <c r="B69" s="19"/>
      <c r="C69" s="43"/>
    </row>
    <row r="70" spans="1:3" ht="12.75">
      <c r="A70" s="22"/>
      <c r="B70" s="19" t="s">
        <v>944</v>
      </c>
      <c r="C70" s="43">
        <v>47400</v>
      </c>
    </row>
    <row r="71" spans="2:3" ht="12.75">
      <c r="B71" s="19" t="s">
        <v>945</v>
      </c>
      <c r="C71" s="43">
        <v>48850</v>
      </c>
    </row>
    <row r="72" spans="2:3" ht="12.75">
      <c r="B72" s="19" t="s">
        <v>161</v>
      </c>
      <c r="C72" s="43">
        <v>51800</v>
      </c>
    </row>
    <row r="73" spans="2:3" ht="12.75">
      <c r="B73" s="19" t="s">
        <v>162</v>
      </c>
      <c r="C73" s="43">
        <v>54800</v>
      </c>
    </row>
    <row r="74" spans="2:3" ht="12.75">
      <c r="B74" s="19" t="s">
        <v>163</v>
      </c>
      <c r="C74" s="43">
        <v>64900</v>
      </c>
    </row>
    <row r="75" spans="2:3" ht="12.75">
      <c r="B75" s="227"/>
      <c r="C75" s="43"/>
    </row>
    <row r="76" spans="1:3" ht="12.75">
      <c r="A76" s="22" t="s">
        <v>319</v>
      </c>
      <c r="B76" s="19"/>
      <c r="C76" s="43"/>
    </row>
    <row r="77" spans="1:3" ht="12.75">
      <c r="A77" s="22"/>
      <c r="B77" s="19" t="s">
        <v>946</v>
      </c>
      <c r="C77" s="43">
        <v>55350</v>
      </c>
    </row>
    <row r="78" spans="1:3" ht="12.75">
      <c r="A78" s="22"/>
      <c r="B78" s="19" t="s">
        <v>947</v>
      </c>
      <c r="C78" s="43">
        <v>62200</v>
      </c>
    </row>
    <row r="79" spans="1:3" ht="12.75">
      <c r="A79" s="22"/>
      <c r="B79" s="19" t="s">
        <v>733</v>
      </c>
      <c r="C79" s="43">
        <v>58950</v>
      </c>
    </row>
    <row r="80" spans="1:3" ht="12.75">
      <c r="A80" s="22"/>
      <c r="B80" s="19" t="s">
        <v>1248</v>
      </c>
      <c r="C80" s="43">
        <v>65850</v>
      </c>
    </row>
    <row r="81" spans="1:3" ht="12.75">
      <c r="A81" s="22"/>
      <c r="B81" s="19" t="s">
        <v>734</v>
      </c>
      <c r="C81" s="43">
        <v>65450</v>
      </c>
    </row>
    <row r="82" spans="1:3" ht="12.75">
      <c r="A82" s="22"/>
      <c r="B82" s="19" t="s">
        <v>1249</v>
      </c>
      <c r="C82" s="43">
        <v>71550</v>
      </c>
    </row>
    <row r="83" spans="1:3" ht="12.75">
      <c r="A83" s="22"/>
      <c r="B83" s="19" t="s">
        <v>735</v>
      </c>
      <c r="C83" s="43">
        <v>88700</v>
      </c>
    </row>
    <row r="84" spans="1:3" ht="12.75">
      <c r="A84" s="22"/>
      <c r="B84" s="19" t="s">
        <v>1250</v>
      </c>
      <c r="C84" s="43">
        <v>93300</v>
      </c>
    </row>
    <row r="85" spans="2:3" ht="12.75">
      <c r="B85" s="19" t="s">
        <v>736</v>
      </c>
      <c r="C85" s="43">
        <v>60350</v>
      </c>
    </row>
    <row r="86" spans="2:3" ht="12.75">
      <c r="B86" s="19" t="s">
        <v>1251</v>
      </c>
      <c r="C86" s="43">
        <v>67200</v>
      </c>
    </row>
    <row r="87" spans="2:3" ht="12.75">
      <c r="B87" s="19" t="s">
        <v>737</v>
      </c>
      <c r="C87" s="43">
        <v>65900</v>
      </c>
    </row>
    <row r="88" spans="2:3" ht="12.75">
      <c r="B88" s="19" t="s">
        <v>1252</v>
      </c>
      <c r="C88" s="43">
        <v>72000</v>
      </c>
    </row>
    <row r="89" spans="2:3" ht="12.75">
      <c r="B89" s="19" t="s">
        <v>1253</v>
      </c>
      <c r="C89" s="43">
        <v>75250</v>
      </c>
    </row>
    <row r="90" spans="2:3" ht="12.75">
      <c r="B90" s="19" t="s">
        <v>1254</v>
      </c>
      <c r="C90" s="43">
        <v>80850</v>
      </c>
    </row>
    <row r="91" spans="2:3" ht="12.75">
      <c r="B91" s="19"/>
      <c r="C91" s="43"/>
    </row>
    <row r="92" spans="2:3" ht="12.75">
      <c r="B92" s="19" t="s">
        <v>948</v>
      </c>
      <c r="C92" s="43">
        <v>134000</v>
      </c>
    </row>
    <row r="93" spans="2:3" ht="12.75">
      <c r="B93" s="19"/>
      <c r="C93" s="43"/>
    </row>
    <row r="94" spans="1:3" ht="12.75">
      <c r="A94" s="22" t="s">
        <v>320</v>
      </c>
      <c r="B94" s="19"/>
      <c r="C94" s="43"/>
    </row>
    <row r="95" spans="2:3" ht="12.75">
      <c r="B95" s="19" t="s">
        <v>949</v>
      </c>
      <c r="C95" s="43">
        <v>58550</v>
      </c>
    </row>
    <row r="96" spans="2:3" ht="12.75">
      <c r="B96" s="19" t="s">
        <v>950</v>
      </c>
      <c r="C96" s="43">
        <v>65400</v>
      </c>
    </row>
    <row r="97" spans="2:3" ht="12.75">
      <c r="B97" s="19" t="s">
        <v>1426</v>
      </c>
      <c r="C97" s="43">
        <v>62150</v>
      </c>
    </row>
    <row r="98" spans="2:3" ht="12.75">
      <c r="B98" s="19" t="s">
        <v>1255</v>
      </c>
      <c r="C98" s="43">
        <v>69050</v>
      </c>
    </row>
    <row r="99" spans="2:3" ht="12.75">
      <c r="B99" s="19" t="s">
        <v>951</v>
      </c>
      <c r="C99" s="43">
        <v>68650</v>
      </c>
    </row>
    <row r="100" spans="2:3" ht="12.75">
      <c r="B100" s="19" t="s">
        <v>952</v>
      </c>
      <c r="C100" s="43">
        <v>74750</v>
      </c>
    </row>
    <row r="101" spans="2:3" ht="12.75">
      <c r="B101" s="19" t="s">
        <v>1429</v>
      </c>
      <c r="C101" s="43">
        <v>91900</v>
      </c>
    </row>
    <row r="102" spans="2:3" ht="12.75">
      <c r="B102" s="19" t="s">
        <v>1256</v>
      </c>
      <c r="C102" s="43">
        <v>96500</v>
      </c>
    </row>
    <row r="103" spans="2:3" ht="12.75">
      <c r="B103" s="19" t="s">
        <v>1427</v>
      </c>
      <c r="C103" s="43">
        <v>63550</v>
      </c>
    </row>
    <row r="104" spans="2:3" ht="12.75">
      <c r="B104" s="19" t="s">
        <v>1257</v>
      </c>
      <c r="C104" s="43">
        <v>70400</v>
      </c>
    </row>
    <row r="105" spans="2:3" ht="12.75">
      <c r="B105" s="19" t="s">
        <v>1428</v>
      </c>
      <c r="C105" s="43">
        <v>69100</v>
      </c>
    </row>
    <row r="106" spans="2:3" ht="12.75">
      <c r="B106" s="19" t="s">
        <v>1258</v>
      </c>
      <c r="C106" s="43">
        <v>75200</v>
      </c>
    </row>
    <row r="107" spans="2:3" ht="12.75">
      <c r="B107" s="19" t="s">
        <v>1259</v>
      </c>
      <c r="C107" s="43">
        <v>78450</v>
      </c>
    </row>
    <row r="108" spans="2:3" ht="12.75">
      <c r="B108" s="19" t="s">
        <v>1260</v>
      </c>
      <c r="C108" s="43">
        <v>84050</v>
      </c>
    </row>
    <row r="109" spans="2:3" ht="12.75">
      <c r="B109" s="19"/>
      <c r="C109" s="43"/>
    </row>
    <row r="110" spans="1:3" ht="12.75">
      <c r="A110" s="22" t="s">
        <v>1430</v>
      </c>
      <c r="B110" s="19"/>
      <c r="C110" s="43"/>
    </row>
    <row r="111" spans="1:3" ht="12.75">
      <c r="A111" s="22"/>
      <c r="B111" s="19" t="s">
        <v>1265</v>
      </c>
      <c r="C111" s="43">
        <v>52500</v>
      </c>
    </row>
    <row r="112" spans="1:3" ht="12.75">
      <c r="A112" s="22"/>
      <c r="B112" s="19" t="s">
        <v>1266</v>
      </c>
      <c r="C112" s="43">
        <v>54850</v>
      </c>
    </row>
    <row r="113" spans="2:3" ht="12.75">
      <c r="B113" s="19" t="s">
        <v>953</v>
      </c>
      <c r="C113" s="43">
        <v>57100</v>
      </c>
    </row>
    <row r="114" spans="2:3" ht="12.75">
      <c r="B114" s="19" t="s">
        <v>1431</v>
      </c>
      <c r="C114" s="43">
        <v>59950</v>
      </c>
    </row>
    <row r="115" spans="2:3" ht="12.75">
      <c r="B115" s="19" t="s">
        <v>1432</v>
      </c>
      <c r="C115" s="43">
        <v>62200</v>
      </c>
    </row>
    <row r="116" spans="2:3" ht="12.75">
      <c r="B116" s="19" t="s">
        <v>1433</v>
      </c>
      <c r="C116" s="43">
        <v>67000</v>
      </c>
    </row>
    <row r="117" spans="2:3" ht="12.75">
      <c r="B117" s="19" t="s">
        <v>1434</v>
      </c>
      <c r="C117" s="43">
        <v>69000</v>
      </c>
    </row>
    <row r="118" spans="2:3" ht="12.75">
      <c r="B118" s="19"/>
      <c r="C118" s="43"/>
    </row>
    <row r="119" spans="1:3" ht="12.75">
      <c r="A119" s="22" t="s">
        <v>189</v>
      </c>
      <c r="B119" s="19"/>
      <c r="C119" s="43"/>
    </row>
    <row r="120" spans="2:3" ht="12.75">
      <c r="B120" s="19" t="s">
        <v>738</v>
      </c>
      <c r="C120" s="43">
        <v>73100</v>
      </c>
    </row>
    <row r="121" spans="2:3" ht="12.75">
      <c r="B121" s="19" t="s">
        <v>190</v>
      </c>
      <c r="C121" s="43">
        <v>76800</v>
      </c>
    </row>
    <row r="122" spans="2:3" ht="12.75">
      <c r="B122" s="19" t="s">
        <v>191</v>
      </c>
      <c r="C122" s="43">
        <v>73100</v>
      </c>
    </row>
    <row r="123" spans="2:3" ht="12.75">
      <c r="B123" s="19" t="s">
        <v>739</v>
      </c>
      <c r="C123" s="43">
        <v>76800</v>
      </c>
    </row>
    <row r="124" spans="2:3" ht="12.75">
      <c r="B124" s="19" t="s">
        <v>192</v>
      </c>
      <c r="C124" s="43">
        <v>99850</v>
      </c>
    </row>
    <row r="125" spans="2:3" ht="12.75">
      <c r="B125" s="19" t="s">
        <v>193</v>
      </c>
      <c r="C125" s="43">
        <v>102850</v>
      </c>
    </row>
    <row r="126" spans="2:3" ht="12.75">
      <c r="B126" s="19" t="s">
        <v>740</v>
      </c>
      <c r="C126" s="43">
        <v>123200</v>
      </c>
    </row>
    <row r="127" spans="2:3" ht="12.75">
      <c r="B127" s="19"/>
      <c r="C127" s="43"/>
    </row>
    <row r="128" spans="2:3" ht="12.75">
      <c r="B128" s="19" t="s">
        <v>954</v>
      </c>
      <c r="C128" s="43">
        <v>84685</v>
      </c>
    </row>
    <row r="129" spans="2:3" ht="12.75">
      <c r="B129" s="19" t="s">
        <v>955</v>
      </c>
      <c r="C129" s="43">
        <v>84685</v>
      </c>
    </row>
    <row r="130" spans="2:3" ht="12.75">
      <c r="B130" s="19" t="s">
        <v>956</v>
      </c>
      <c r="C130" s="43">
        <v>106755</v>
      </c>
    </row>
    <row r="131" spans="2:3" ht="12.75">
      <c r="B131" s="19" t="s">
        <v>957</v>
      </c>
      <c r="C131" s="43">
        <v>84835</v>
      </c>
    </row>
    <row r="132" spans="2:3" ht="12.75">
      <c r="B132" s="19" t="s">
        <v>958</v>
      </c>
      <c r="C132" s="43">
        <v>84835</v>
      </c>
    </row>
    <row r="133" spans="2:3" ht="12.75">
      <c r="B133" s="19" t="s">
        <v>959</v>
      </c>
      <c r="C133" s="43">
        <v>108525</v>
      </c>
    </row>
    <row r="134" spans="2:3" ht="12.75">
      <c r="B134" s="19" t="s">
        <v>960</v>
      </c>
      <c r="C134" s="43">
        <v>128725</v>
      </c>
    </row>
    <row r="135" spans="2:3" ht="12.75">
      <c r="B135" s="19"/>
      <c r="C135" s="43"/>
    </row>
    <row r="136" spans="1:3" ht="12.75">
      <c r="A136" s="22" t="s">
        <v>194</v>
      </c>
      <c r="B136" s="19"/>
      <c r="C136" s="43"/>
    </row>
    <row r="137" spans="2:3" ht="12.75">
      <c r="B137" s="19" t="s">
        <v>1261</v>
      </c>
      <c r="C137" s="43">
        <v>94200</v>
      </c>
    </row>
    <row r="138" spans="2:3" ht="12.75">
      <c r="B138" s="19" t="s">
        <v>1262</v>
      </c>
      <c r="C138" s="43">
        <v>108400</v>
      </c>
    </row>
    <row r="139" spans="2:3" ht="12.75">
      <c r="B139" s="19" t="s">
        <v>1263</v>
      </c>
      <c r="C139" s="43">
        <v>105700</v>
      </c>
    </row>
    <row r="140" spans="2:3" ht="12.75">
      <c r="B140" s="19" t="s">
        <v>1264</v>
      </c>
      <c r="C140" s="43">
        <v>119900</v>
      </c>
    </row>
    <row r="141" spans="2:3" ht="12.75">
      <c r="B141" s="19"/>
      <c r="C141" s="43"/>
    </row>
    <row r="142" spans="1:3" ht="12.75">
      <c r="A142" s="22" t="s">
        <v>1435</v>
      </c>
      <c r="B142" s="19"/>
      <c r="C142" s="43"/>
    </row>
    <row r="143" spans="2:3" ht="12.75">
      <c r="B143" s="19" t="s">
        <v>195</v>
      </c>
      <c r="C143" s="43">
        <v>101400</v>
      </c>
    </row>
    <row r="144" spans="2:3" ht="12.75">
      <c r="B144" s="19" t="s">
        <v>196</v>
      </c>
      <c r="C144" s="43">
        <v>108400</v>
      </c>
    </row>
    <row r="145" spans="2:3" ht="12.75">
      <c r="B145" s="19" t="s">
        <v>197</v>
      </c>
      <c r="C145" s="43">
        <v>121250</v>
      </c>
    </row>
    <row r="146" spans="2:3" ht="12.75">
      <c r="B146" s="19" t="s">
        <v>198</v>
      </c>
      <c r="C146" s="43">
        <v>98200</v>
      </c>
    </row>
    <row r="147" spans="2:3" ht="12.75">
      <c r="B147" s="19" t="s">
        <v>199</v>
      </c>
      <c r="C147" s="43">
        <v>105200</v>
      </c>
    </row>
    <row r="148" spans="2:3" ht="12.75">
      <c r="B148" s="19" t="s">
        <v>200</v>
      </c>
      <c r="C148" s="43">
        <v>118050</v>
      </c>
    </row>
    <row r="149" spans="2:3" ht="12.75">
      <c r="B149" s="19" t="s">
        <v>961</v>
      </c>
      <c r="C149" s="43">
        <v>118200</v>
      </c>
    </row>
    <row r="150" spans="2:3" ht="12.75">
      <c r="B150" s="19" t="s">
        <v>962</v>
      </c>
      <c r="C150" s="43">
        <v>131050</v>
      </c>
    </row>
    <row r="151" spans="2:3" ht="12.75">
      <c r="B151" s="19" t="s">
        <v>963</v>
      </c>
      <c r="C151" s="43">
        <v>127100</v>
      </c>
    </row>
    <row r="152" spans="2:3" ht="12.75">
      <c r="B152" s="19" t="s">
        <v>964</v>
      </c>
      <c r="C152" s="43">
        <v>139950</v>
      </c>
    </row>
    <row r="153" spans="2:3" ht="12.75">
      <c r="B153" s="19" t="s">
        <v>201</v>
      </c>
      <c r="C153" s="43">
        <v>170700</v>
      </c>
    </row>
    <row r="154" spans="2:3" ht="12.75">
      <c r="B154" s="19"/>
      <c r="C154" s="43"/>
    </row>
    <row r="155" spans="2:3" ht="12.75">
      <c r="B155" s="19" t="s">
        <v>965</v>
      </c>
      <c r="C155" s="43">
        <v>105200</v>
      </c>
    </row>
    <row r="156" spans="2:3" ht="12.75">
      <c r="B156" s="19" t="s">
        <v>966</v>
      </c>
      <c r="C156" s="43">
        <v>112200</v>
      </c>
    </row>
    <row r="157" spans="2:3" ht="12.75">
      <c r="B157" s="19" t="s">
        <v>967</v>
      </c>
      <c r="C157" s="43">
        <v>122200</v>
      </c>
    </row>
    <row r="158" spans="2:3" ht="12.75">
      <c r="B158" s="19" t="s">
        <v>968</v>
      </c>
      <c r="C158" s="43">
        <v>131100</v>
      </c>
    </row>
    <row r="159" spans="2:3" ht="12.75">
      <c r="B159" s="19" t="s">
        <v>202</v>
      </c>
      <c r="C159" s="43">
        <v>173800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35" sqref="A35"/>
    </sheetView>
  </sheetViews>
  <sheetFormatPr defaultColWidth="9.140625" defaultRowHeight="12.75"/>
  <cols>
    <col min="1" max="1" width="20.7109375" style="0" customWidth="1"/>
    <col min="2" max="2" width="37.7109375" style="0" customWidth="1"/>
    <col min="3" max="3" width="9.140625" style="270" customWidth="1"/>
  </cols>
  <sheetData>
    <row r="1" spans="1:3" s="195" customFormat="1" ht="11.25">
      <c r="A1" s="195" t="s">
        <v>2150</v>
      </c>
      <c r="C1" s="267"/>
    </row>
    <row r="2" s="195" customFormat="1" ht="11.25">
      <c r="C2" s="267"/>
    </row>
    <row r="3" spans="1:3" s="171" customFormat="1" ht="12.75">
      <c r="A3" s="211" t="s">
        <v>1244</v>
      </c>
      <c r="C3" s="268"/>
    </row>
    <row r="4" spans="1:3" ht="12.75">
      <c r="A4" s="110" t="s">
        <v>2300</v>
      </c>
      <c r="B4" s="110" t="s">
        <v>2298</v>
      </c>
      <c r="C4" s="133" t="s">
        <v>2299</v>
      </c>
    </row>
    <row r="5" spans="1:3" ht="12.75">
      <c r="A5" s="7"/>
      <c r="B5" s="22"/>
      <c r="C5" s="165"/>
    </row>
    <row r="6" spans="1:3" ht="12.75">
      <c r="A6" s="7" t="s">
        <v>1002</v>
      </c>
      <c r="B6" s="7"/>
      <c r="C6" s="165"/>
    </row>
    <row r="7" spans="1:3" ht="12.75">
      <c r="A7" s="7"/>
      <c r="B7" s="7" t="s">
        <v>1003</v>
      </c>
      <c r="C7" s="269">
        <v>36495</v>
      </c>
    </row>
    <row r="8" spans="1:3" ht="12.75">
      <c r="A8" s="7"/>
      <c r="B8" s="7" t="s">
        <v>1004</v>
      </c>
      <c r="C8" s="269">
        <v>39995</v>
      </c>
    </row>
    <row r="9" spans="1:3" ht="12.75">
      <c r="A9" s="7"/>
      <c r="B9" s="7" t="s">
        <v>1005</v>
      </c>
      <c r="C9" s="269">
        <v>42995</v>
      </c>
    </row>
    <row r="10" spans="1:3" ht="12.75">
      <c r="A10" s="7"/>
      <c r="B10" s="7" t="s">
        <v>1006</v>
      </c>
      <c r="C10" s="269">
        <v>45745</v>
      </c>
    </row>
    <row r="11" spans="1:3" ht="12.75">
      <c r="A11" s="7"/>
      <c r="B11" s="7" t="s">
        <v>1007</v>
      </c>
      <c r="C11" s="269">
        <v>48745</v>
      </c>
    </row>
    <row r="12" spans="1:3" ht="12.75">
      <c r="A12" s="7"/>
      <c r="B12" s="7" t="s">
        <v>1008</v>
      </c>
      <c r="C12" s="269">
        <v>50790</v>
      </c>
    </row>
    <row r="13" spans="2:3" ht="12.75">
      <c r="B13" s="7" t="s">
        <v>2185</v>
      </c>
      <c r="C13" s="269">
        <v>54000</v>
      </c>
    </row>
    <row r="15" spans="1:3" ht="12.75">
      <c r="A15" s="7" t="s">
        <v>2186</v>
      </c>
      <c r="B15" s="7"/>
      <c r="C15" s="269"/>
    </row>
    <row r="16" spans="1:3" ht="12.75">
      <c r="A16" s="7"/>
      <c r="B16" s="7" t="s">
        <v>2187</v>
      </c>
      <c r="C16" s="269">
        <v>34995</v>
      </c>
    </row>
    <row r="17" spans="1:3" ht="12.75">
      <c r="A17" s="7"/>
      <c r="B17" s="7" t="s">
        <v>2188</v>
      </c>
      <c r="C17" s="269">
        <v>37995</v>
      </c>
    </row>
    <row r="18" spans="1:3" ht="12.75">
      <c r="A18" s="7"/>
      <c r="B18" s="7" t="s">
        <v>2189</v>
      </c>
      <c r="C18" s="269">
        <v>40995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9"/>
  <dimension ref="A1:D71"/>
  <sheetViews>
    <sheetView workbookViewId="0" topLeftCell="A1">
      <selection activeCell="A35" sqref="A35"/>
    </sheetView>
  </sheetViews>
  <sheetFormatPr defaultColWidth="9.140625" defaultRowHeight="12.75"/>
  <cols>
    <col min="1" max="1" width="20.421875" style="2" customWidth="1"/>
    <col min="2" max="2" width="38.57421875" style="5" customWidth="1"/>
    <col min="3" max="3" width="15.140625" style="86" customWidth="1"/>
    <col min="4" max="4" width="9.57421875" style="121" bestFit="1" customWidth="1"/>
    <col min="5" max="16384" width="9.140625" style="6" customWidth="1"/>
  </cols>
  <sheetData>
    <row r="1" spans="1:4" s="195" customFormat="1" ht="11.25">
      <c r="A1" s="195" t="s">
        <v>2150</v>
      </c>
      <c r="C1" s="206"/>
      <c r="D1" s="198"/>
    </row>
    <row r="2" spans="3:4" s="195" customFormat="1" ht="11.25">
      <c r="C2" s="206"/>
      <c r="D2" s="198"/>
    </row>
    <row r="3" spans="1:4" s="1" customFormat="1" ht="12.75">
      <c r="A3" s="6" t="s">
        <v>1244</v>
      </c>
      <c r="C3" s="4"/>
      <c r="D3" s="119"/>
    </row>
    <row r="4" spans="1:4" s="1" customFormat="1" ht="12.75">
      <c r="A4" s="2" t="s">
        <v>2300</v>
      </c>
      <c r="B4" s="2" t="s">
        <v>2298</v>
      </c>
      <c r="C4" s="79" t="s">
        <v>2299</v>
      </c>
      <c r="D4" s="119"/>
    </row>
    <row r="6" spans="1:3" ht="12.75">
      <c r="A6" s="48"/>
      <c r="B6" s="47"/>
      <c r="C6" s="33"/>
    </row>
    <row r="7" spans="1:3" ht="12.75">
      <c r="A7" s="48" t="s">
        <v>2289</v>
      </c>
      <c r="B7" s="47"/>
      <c r="C7" s="33"/>
    </row>
    <row r="8" spans="1:3" ht="12.75">
      <c r="A8" s="48"/>
      <c r="B8" s="47" t="s">
        <v>1949</v>
      </c>
      <c r="C8" s="33">
        <v>14850</v>
      </c>
    </row>
    <row r="9" spans="1:3" ht="12.75">
      <c r="A9" s="48"/>
      <c r="B9" s="47" t="s">
        <v>1043</v>
      </c>
      <c r="C9" s="43">
        <v>15900</v>
      </c>
    </row>
    <row r="10" spans="1:3" ht="12.75">
      <c r="A10" s="48"/>
      <c r="B10" s="47" t="s">
        <v>1950</v>
      </c>
      <c r="C10" s="33">
        <v>15300</v>
      </c>
    </row>
    <row r="11" spans="1:3" ht="12.75">
      <c r="A11" s="48"/>
      <c r="B11" s="47" t="s">
        <v>1951</v>
      </c>
      <c r="C11" s="33">
        <v>16300</v>
      </c>
    </row>
    <row r="12" spans="1:3" ht="12.75">
      <c r="A12" s="48"/>
      <c r="B12" s="47" t="s">
        <v>1952</v>
      </c>
      <c r="C12" s="33">
        <v>17850</v>
      </c>
    </row>
    <row r="13" spans="1:3" ht="12.75">
      <c r="A13" s="48"/>
      <c r="B13" s="47" t="s">
        <v>1044</v>
      </c>
      <c r="C13" s="33">
        <v>16350</v>
      </c>
    </row>
    <row r="14" spans="1:3" ht="12.75">
      <c r="A14" s="48"/>
      <c r="B14" s="47" t="s">
        <v>1953</v>
      </c>
      <c r="C14" s="33">
        <v>18950</v>
      </c>
    </row>
    <row r="15" spans="1:3" ht="12.75">
      <c r="A15" s="48"/>
      <c r="B15" s="47" t="s">
        <v>1045</v>
      </c>
      <c r="C15" s="33">
        <v>23550</v>
      </c>
    </row>
    <row r="16" spans="1:3" ht="12.75">
      <c r="A16" s="48"/>
      <c r="B16" s="47" t="s">
        <v>1954</v>
      </c>
      <c r="C16" s="33">
        <v>17350</v>
      </c>
    </row>
    <row r="17" spans="1:3" ht="12.75">
      <c r="A17" s="48"/>
      <c r="B17" s="47" t="s">
        <v>1046</v>
      </c>
      <c r="C17" s="33">
        <v>24550</v>
      </c>
    </row>
    <row r="18" spans="1:3" ht="12.75">
      <c r="A18" s="48"/>
      <c r="B18" s="47"/>
      <c r="C18" s="33"/>
    </row>
    <row r="19" spans="1:3" ht="12.75">
      <c r="A19" s="48" t="s">
        <v>211</v>
      </c>
      <c r="B19" s="47"/>
      <c r="C19" s="33"/>
    </row>
    <row r="20" spans="1:3" ht="12.75">
      <c r="A20" s="48"/>
      <c r="B20" s="47" t="s">
        <v>212</v>
      </c>
      <c r="C20" s="33">
        <v>13550</v>
      </c>
    </row>
    <row r="21" spans="1:3" ht="12.75">
      <c r="A21" s="48"/>
      <c r="B21" s="47" t="s">
        <v>213</v>
      </c>
      <c r="C21" s="33">
        <v>14850</v>
      </c>
    </row>
    <row r="22" spans="1:3" ht="12.75">
      <c r="A22" s="48"/>
      <c r="B22" s="47"/>
      <c r="C22" s="33"/>
    </row>
    <row r="23" spans="1:3" ht="12.75">
      <c r="A23" s="48" t="s">
        <v>2290</v>
      </c>
      <c r="B23" s="47"/>
      <c r="C23" s="33"/>
    </row>
    <row r="24" spans="1:3" ht="12.75">
      <c r="A24" s="48"/>
      <c r="B24" s="47" t="s">
        <v>2291</v>
      </c>
      <c r="C24" s="43">
        <v>16105</v>
      </c>
    </row>
    <row r="25" spans="1:3" ht="12.75">
      <c r="A25" s="48"/>
      <c r="B25" s="47" t="s">
        <v>472</v>
      </c>
      <c r="C25" s="43">
        <v>16800</v>
      </c>
    </row>
    <row r="26" spans="1:3" ht="12.75">
      <c r="A26" s="48"/>
      <c r="B26" s="47" t="s">
        <v>1955</v>
      </c>
      <c r="C26" s="43">
        <v>18850</v>
      </c>
    </row>
    <row r="27" spans="1:3" ht="12.75">
      <c r="A27" s="48"/>
      <c r="B27" s="47" t="s">
        <v>2292</v>
      </c>
      <c r="C27" s="43">
        <v>17350</v>
      </c>
    </row>
    <row r="28" spans="1:3" ht="12.75">
      <c r="A28" s="48"/>
      <c r="B28" s="47" t="s">
        <v>999</v>
      </c>
      <c r="C28" s="43">
        <v>17350</v>
      </c>
    </row>
    <row r="29" spans="1:3" ht="12.75">
      <c r="A29" s="48"/>
      <c r="B29" s="47" t="s">
        <v>1956</v>
      </c>
      <c r="C29" s="43">
        <v>18350</v>
      </c>
    </row>
    <row r="30" spans="1:3" ht="12.75">
      <c r="A30" s="48"/>
      <c r="B30" s="47" t="s">
        <v>473</v>
      </c>
      <c r="C30" s="43">
        <v>19900</v>
      </c>
    </row>
    <row r="31" spans="1:3" ht="12.75">
      <c r="A31" s="48"/>
      <c r="B31" s="47"/>
      <c r="C31" s="33"/>
    </row>
    <row r="32" spans="1:3" ht="12.75">
      <c r="A32" s="48" t="s">
        <v>2293</v>
      </c>
      <c r="B32" s="47"/>
      <c r="C32" s="33"/>
    </row>
    <row r="33" spans="1:3" ht="12.75">
      <c r="A33" s="48"/>
      <c r="B33" s="47" t="s">
        <v>2294</v>
      </c>
      <c r="C33" s="33">
        <v>18435</v>
      </c>
    </row>
    <row r="34" spans="1:3" ht="12.75">
      <c r="A34" s="48"/>
      <c r="B34" s="47" t="s">
        <v>1279</v>
      </c>
      <c r="C34" s="33">
        <v>19500</v>
      </c>
    </row>
    <row r="35" spans="1:3" ht="12.75">
      <c r="A35" s="48"/>
      <c r="B35" s="47" t="s">
        <v>1280</v>
      </c>
      <c r="C35" s="33">
        <v>22990</v>
      </c>
    </row>
    <row r="36" spans="1:3" ht="12.75">
      <c r="A36" s="48"/>
      <c r="B36" s="47" t="s">
        <v>1281</v>
      </c>
      <c r="C36" s="33">
        <v>23665</v>
      </c>
    </row>
    <row r="37" spans="1:3" ht="12.75">
      <c r="A37" s="48"/>
      <c r="B37" s="47" t="s">
        <v>1282</v>
      </c>
      <c r="C37" s="33">
        <v>24635</v>
      </c>
    </row>
    <row r="38" spans="1:3" ht="12.75">
      <c r="A38" s="48"/>
      <c r="B38" s="47" t="s">
        <v>1283</v>
      </c>
      <c r="C38" s="33">
        <v>25990</v>
      </c>
    </row>
    <row r="39" spans="1:3" ht="12.75">
      <c r="A39" s="48"/>
      <c r="B39" s="47" t="s">
        <v>1284</v>
      </c>
      <c r="C39" s="33">
        <v>29200</v>
      </c>
    </row>
    <row r="40" spans="1:3" ht="12.75">
      <c r="A40" s="48"/>
      <c r="B40" s="47" t="s">
        <v>1285</v>
      </c>
      <c r="C40" s="33">
        <v>27900</v>
      </c>
    </row>
    <row r="41" spans="1:3" ht="12.75">
      <c r="A41" s="48"/>
      <c r="B41" s="47"/>
      <c r="C41" s="33"/>
    </row>
    <row r="42" spans="1:3" ht="12.75">
      <c r="A42" s="48"/>
      <c r="B42" s="47"/>
      <c r="C42" s="33"/>
    </row>
    <row r="43" spans="1:3" ht="12.75">
      <c r="A43" s="48" t="s">
        <v>2295</v>
      </c>
      <c r="B43" s="47"/>
      <c r="C43" s="33"/>
    </row>
    <row r="44" spans="1:3" ht="12.75">
      <c r="A44" s="48"/>
      <c r="B44" s="47" t="s">
        <v>131</v>
      </c>
      <c r="C44" s="33">
        <v>38750</v>
      </c>
    </row>
    <row r="45" spans="1:3" ht="12.75">
      <c r="A45" s="48"/>
      <c r="B45" s="47"/>
      <c r="C45" s="33"/>
    </row>
    <row r="46" spans="1:3" ht="12.75">
      <c r="A46" s="48" t="s">
        <v>373</v>
      </c>
      <c r="B46" s="47"/>
      <c r="C46" s="33"/>
    </row>
    <row r="47" spans="1:3" ht="12.75">
      <c r="A47" s="48"/>
      <c r="B47" s="7" t="s">
        <v>374</v>
      </c>
      <c r="C47" s="74">
        <v>20900</v>
      </c>
    </row>
    <row r="48" spans="1:3" ht="12.75">
      <c r="A48" s="48"/>
      <c r="B48" s="7" t="s">
        <v>375</v>
      </c>
      <c r="C48" s="74">
        <v>23330</v>
      </c>
    </row>
    <row r="49" spans="1:3" ht="12.75">
      <c r="A49" s="48"/>
      <c r="B49" s="7" t="s">
        <v>376</v>
      </c>
      <c r="C49" s="74">
        <v>23380</v>
      </c>
    </row>
    <row r="50" spans="1:3" ht="12.75">
      <c r="A50" s="48"/>
      <c r="B50" s="7" t="s">
        <v>377</v>
      </c>
      <c r="C50" s="74">
        <v>25805</v>
      </c>
    </row>
    <row r="51" spans="1:3" ht="12.75">
      <c r="A51" s="48"/>
      <c r="B51" s="7" t="s">
        <v>378</v>
      </c>
      <c r="C51" s="74">
        <v>28020</v>
      </c>
    </row>
    <row r="52" spans="1:3" ht="12.75">
      <c r="A52" s="48"/>
      <c r="B52" s="7" t="s">
        <v>379</v>
      </c>
      <c r="C52" s="74">
        <v>29980</v>
      </c>
    </row>
    <row r="53" spans="1:3" ht="12.75">
      <c r="A53" s="48"/>
      <c r="B53" s="7" t="s">
        <v>380</v>
      </c>
      <c r="C53" s="74">
        <v>29660</v>
      </c>
    </row>
    <row r="54" spans="1:3" ht="12.75">
      <c r="A54" s="48"/>
      <c r="B54" s="7" t="s">
        <v>381</v>
      </c>
      <c r="C54" s="74">
        <v>31630</v>
      </c>
    </row>
    <row r="55" spans="1:3" ht="12.75">
      <c r="A55" s="48"/>
      <c r="B55" s="47"/>
      <c r="C55" s="33"/>
    </row>
    <row r="56" spans="1:3" ht="12.75">
      <c r="A56" s="48" t="s">
        <v>2296</v>
      </c>
      <c r="B56" s="7" t="s">
        <v>374</v>
      </c>
      <c r="C56" s="33">
        <v>22800</v>
      </c>
    </row>
    <row r="57" spans="1:3" ht="12.75">
      <c r="A57" s="48"/>
      <c r="B57" s="7" t="s">
        <v>375</v>
      </c>
      <c r="C57" s="33">
        <v>24550</v>
      </c>
    </row>
    <row r="58" spans="1:3" ht="12.75">
      <c r="A58" s="48"/>
      <c r="B58" s="7" t="s">
        <v>376</v>
      </c>
      <c r="C58" s="33">
        <v>25370</v>
      </c>
    </row>
    <row r="59" spans="1:3" ht="12.75">
      <c r="A59" s="48"/>
      <c r="B59" s="7" t="s">
        <v>377</v>
      </c>
      <c r="C59" s="33">
        <v>27060</v>
      </c>
    </row>
    <row r="60" spans="1:3" ht="12.75">
      <c r="A60" s="48"/>
      <c r="B60" s="7" t="s">
        <v>378</v>
      </c>
      <c r="C60" s="33">
        <v>29320</v>
      </c>
    </row>
    <row r="61" spans="1:3" ht="12.75">
      <c r="A61" s="48"/>
      <c r="B61" s="7" t="s">
        <v>379</v>
      </c>
      <c r="C61" s="33">
        <v>31270</v>
      </c>
    </row>
    <row r="62" spans="1:3" ht="12.75">
      <c r="A62" s="48"/>
      <c r="B62" s="7" t="s">
        <v>380</v>
      </c>
      <c r="C62" s="33">
        <v>30960</v>
      </c>
    </row>
    <row r="63" spans="1:3" ht="12.75">
      <c r="A63" s="48"/>
      <c r="B63" s="7" t="s">
        <v>381</v>
      </c>
      <c r="C63" s="33">
        <v>32920</v>
      </c>
    </row>
    <row r="64" spans="1:3" ht="12.75">
      <c r="A64" s="48"/>
      <c r="B64" s="47"/>
      <c r="C64" s="33"/>
    </row>
    <row r="65" spans="1:3" ht="12.75">
      <c r="A65" s="48" t="s">
        <v>2297</v>
      </c>
      <c r="B65" s="47"/>
      <c r="C65" s="33"/>
    </row>
    <row r="66" spans="1:3" ht="12.75">
      <c r="A66" s="48"/>
      <c r="B66" s="47" t="s">
        <v>1957</v>
      </c>
      <c r="C66" s="74">
        <v>34825</v>
      </c>
    </row>
    <row r="67" spans="1:3" ht="12.75">
      <c r="A67" s="48"/>
      <c r="B67" s="47" t="s">
        <v>1958</v>
      </c>
      <c r="C67" s="74">
        <v>37925</v>
      </c>
    </row>
    <row r="68" spans="1:3" ht="12.75">
      <c r="A68" s="48"/>
      <c r="B68" s="47" t="s">
        <v>1959</v>
      </c>
      <c r="C68" s="74">
        <v>35000</v>
      </c>
    </row>
    <row r="69" spans="1:3" ht="12.75">
      <c r="A69" s="48"/>
      <c r="B69" s="47" t="s">
        <v>1960</v>
      </c>
      <c r="C69" s="74">
        <v>36300</v>
      </c>
    </row>
    <row r="70" spans="1:3" ht="12.75">
      <c r="A70" s="48"/>
      <c r="B70" s="47" t="s">
        <v>1961</v>
      </c>
      <c r="C70" s="74">
        <v>39400</v>
      </c>
    </row>
    <row r="71" spans="1:3" ht="12.75">
      <c r="A71" s="48"/>
      <c r="B71" s="47" t="s">
        <v>1962</v>
      </c>
      <c r="C71" s="74">
        <v>40300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1"/>
  <dimension ref="A1:C40"/>
  <sheetViews>
    <sheetView workbookViewId="0" topLeftCell="A1">
      <selection activeCell="A35" sqref="A35"/>
    </sheetView>
  </sheetViews>
  <sheetFormatPr defaultColWidth="9.140625" defaultRowHeight="12.75"/>
  <cols>
    <col min="1" max="1" width="20.421875" style="117" customWidth="1"/>
    <col min="2" max="2" width="38.57421875" style="139" customWidth="1"/>
    <col min="3" max="3" width="15.140625" style="118" customWidth="1"/>
    <col min="4" max="16384" width="9.140625" style="121" customWidth="1"/>
  </cols>
  <sheetData>
    <row r="1" spans="1:3" s="198" customFormat="1" ht="11.25">
      <c r="A1" s="198" t="s">
        <v>2150</v>
      </c>
      <c r="C1" s="214"/>
    </row>
    <row r="2" s="198" customFormat="1" ht="11.25">
      <c r="C2" s="214"/>
    </row>
    <row r="3" spans="1:3" s="119" customFormat="1" ht="12.75">
      <c r="A3" s="121" t="s">
        <v>1244</v>
      </c>
      <c r="C3" s="109"/>
    </row>
    <row r="4" spans="1:3" s="119" customFormat="1" ht="12.75">
      <c r="A4" s="117" t="s">
        <v>2300</v>
      </c>
      <c r="B4" s="117" t="s">
        <v>2298</v>
      </c>
      <c r="C4" s="118" t="s">
        <v>2299</v>
      </c>
    </row>
    <row r="6" spans="1:3" ht="12.75">
      <c r="A6" s="61" t="s">
        <v>1638</v>
      </c>
      <c r="B6" s="9"/>
      <c r="C6" s="88"/>
    </row>
    <row r="7" spans="1:3" ht="12.75">
      <c r="A7" s="61"/>
      <c r="B7" s="9" t="s">
        <v>1639</v>
      </c>
      <c r="C7" s="88">
        <v>12995</v>
      </c>
    </row>
    <row r="8" spans="1:3" ht="12.75">
      <c r="A8" s="24"/>
      <c r="B8" s="9" t="s">
        <v>1640</v>
      </c>
      <c r="C8" s="88">
        <v>13895</v>
      </c>
    </row>
    <row r="9" spans="1:3" ht="12.75">
      <c r="A9" s="24"/>
      <c r="B9" s="9" t="s">
        <v>1641</v>
      </c>
      <c r="C9" s="84">
        <v>14995</v>
      </c>
    </row>
    <row r="10" spans="1:3" ht="12.75">
      <c r="A10" s="24"/>
      <c r="B10" s="9" t="s">
        <v>1642</v>
      </c>
      <c r="C10" s="84">
        <v>16395</v>
      </c>
    </row>
    <row r="11" spans="1:3" ht="12.75">
      <c r="A11" s="24"/>
      <c r="B11" s="9" t="s">
        <v>1643</v>
      </c>
      <c r="C11" s="84">
        <v>25395</v>
      </c>
    </row>
    <row r="12" spans="1:3" ht="12.75">
      <c r="A12" s="61"/>
      <c r="B12" s="9"/>
      <c r="C12" s="84"/>
    </row>
    <row r="13" spans="1:3" ht="12.75">
      <c r="A13" s="61" t="s">
        <v>1644</v>
      </c>
      <c r="B13" s="9"/>
      <c r="C13" s="84"/>
    </row>
    <row r="14" spans="1:3" ht="12.75">
      <c r="A14" s="61"/>
      <c r="B14" s="9" t="s">
        <v>1640</v>
      </c>
      <c r="C14" s="84">
        <v>17495</v>
      </c>
    </row>
    <row r="15" spans="1:3" ht="12.75">
      <c r="A15" s="61"/>
      <c r="B15" s="9" t="s">
        <v>1641</v>
      </c>
      <c r="C15" s="84">
        <v>18595</v>
      </c>
    </row>
    <row r="16" spans="1:3" ht="12.75">
      <c r="A16" s="61"/>
      <c r="B16" s="9" t="s">
        <v>1642</v>
      </c>
      <c r="C16" s="84">
        <v>19995</v>
      </c>
    </row>
    <row r="17" spans="1:3" ht="12.75">
      <c r="A17" s="61"/>
      <c r="B17" s="9" t="s">
        <v>1643</v>
      </c>
      <c r="C17" s="84">
        <v>28995</v>
      </c>
    </row>
    <row r="18" spans="1:3" ht="12.75">
      <c r="A18" s="61"/>
      <c r="B18" s="9"/>
      <c r="C18" s="84"/>
    </row>
    <row r="19" spans="1:3" ht="12.75">
      <c r="A19" s="61" t="s">
        <v>1645</v>
      </c>
      <c r="B19" s="9"/>
      <c r="C19" s="84"/>
    </row>
    <row r="20" spans="1:3" ht="12.75">
      <c r="A20" s="244"/>
      <c r="B20" s="9" t="s">
        <v>1909</v>
      </c>
      <c r="C20" s="84">
        <v>26995</v>
      </c>
    </row>
    <row r="21" spans="1:3" ht="12.75">
      <c r="A21" s="244"/>
      <c r="B21" s="9" t="s">
        <v>1910</v>
      </c>
      <c r="C21" s="88">
        <v>31995</v>
      </c>
    </row>
    <row r="22" spans="1:3" ht="12.75">
      <c r="A22" s="244"/>
      <c r="B22" s="9"/>
      <c r="C22" s="109"/>
    </row>
    <row r="23" spans="1:3" ht="12.75">
      <c r="A23" s="245" t="s">
        <v>1646</v>
      </c>
      <c r="B23" s="9"/>
      <c r="C23" s="88"/>
    </row>
    <row r="24" spans="1:3" ht="12.75">
      <c r="A24" s="244"/>
      <c r="B24" s="9" t="s">
        <v>1911</v>
      </c>
      <c r="C24" s="88">
        <v>28995</v>
      </c>
    </row>
    <row r="25" spans="2:3" ht="12.75">
      <c r="B25" s="139" t="s">
        <v>1912</v>
      </c>
      <c r="C25" s="88">
        <v>32495</v>
      </c>
    </row>
    <row r="27" spans="1:3" ht="12.75">
      <c r="A27" s="117" t="s">
        <v>1267</v>
      </c>
      <c r="B27" s="139" t="s">
        <v>1706</v>
      </c>
      <c r="C27" s="118">
        <v>12495</v>
      </c>
    </row>
    <row r="28" spans="2:3" ht="12.75">
      <c r="B28" s="139" t="s">
        <v>1707</v>
      </c>
      <c r="C28" s="118">
        <v>14995</v>
      </c>
    </row>
    <row r="29" spans="2:3" ht="12.75">
      <c r="B29" s="139" t="s">
        <v>1268</v>
      </c>
      <c r="C29" s="118">
        <v>14995</v>
      </c>
    </row>
    <row r="30" spans="2:3" ht="12.75">
      <c r="B30" s="139" t="s">
        <v>1269</v>
      </c>
      <c r="C30" s="118">
        <v>16395</v>
      </c>
    </row>
    <row r="31" spans="2:3" ht="12.75">
      <c r="B31" s="139" t="s">
        <v>1270</v>
      </c>
      <c r="C31" s="118">
        <v>18895</v>
      </c>
    </row>
    <row r="32" spans="2:3" ht="12.75">
      <c r="B32" s="139" t="s">
        <v>1271</v>
      </c>
      <c r="C32" s="118">
        <v>17995</v>
      </c>
    </row>
    <row r="33" spans="2:3" ht="12.75">
      <c r="B33" s="139" t="s">
        <v>1272</v>
      </c>
      <c r="C33" s="118">
        <v>20495</v>
      </c>
    </row>
    <row r="34" spans="2:3" ht="12.75">
      <c r="B34" s="139" t="s">
        <v>1273</v>
      </c>
      <c r="C34" s="118">
        <v>20995</v>
      </c>
    </row>
    <row r="35" spans="2:3" ht="12.75">
      <c r="B35" s="139" t="s">
        <v>1274</v>
      </c>
      <c r="C35" s="118">
        <v>23495</v>
      </c>
    </row>
    <row r="36" spans="2:3" ht="12.75">
      <c r="B36" s="139" t="s">
        <v>1275</v>
      </c>
      <c r="C36" s="118">
        <v>18995</v>
      </c>
    </row>
    <row r="37" spans="2:3" ht="12.75">
      <c r="B37" s="139" t="s">
        <v>1276</v>
      </c>
      <c r="C37" s="118">
        <v>21495</v>
      </c>
    </row>
    <row r="38" spans="2:3" ht="12.75">
      <c r="B38" s="139" t="s">
        <v>1277</v>
      </c>
      <c r="C38" s="118">
        <v>20995</v>
      </c>
    </row>
    <row r="39" spans="2:3" ht="12.75">
      <c r="B39" s="139" t="s">
        <v>1278</v>
      </c>
      <c r="C39" s="118">
        <v>23495</v>
      </c>
    </row>
    <row r="40" spans="2:3" ht="12.75">
      <c r="B40" s="139" t="s">
        <v>1531</v>
      </c>
      <c r="C40" s="118">
        <v>31375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0"/>
  <dimension ref="A1:D171"/>
  <sheetViews>
    <sheetView workbookViewId="0" topLeftCell="A45">
      <selection activeCell="A35" sqref="A35"/>
    </sheetView>
  </sheetViews>
  <sheetFormatPr defaultColWidth="9.140625" defaultRowHeight="12.75"/>
  <cols>
    <col min="1" max="1" width="20.421875" style="117" customWidth="1"/>
    <col min="2" max="2" width="44.140625" style="132" bestFit="1" customWidth="1"/>
    <col min="3" max="3" width="15.140625" style="75" customWidth="1"/>
    <col min="4" max="16384" width="9.140625" style="121" customWidth="1"/>
  </cols>
  <sheetData>
    <row r="1" spans="1:3" s="198" customFormat="1" ht="12.75">
      <c r="A1" s="195" t="s">
        <v>2150</v>
      </c>
      <c r="B1" s="131"/>
      <c r="C1" s="210"/>
    </row>
    <row r="2" spans="1:3" s="198" customFormat="1" ht="12.75">
      <c r="A2" s="195"/>
      <c r="B2" s="131"/>
      <c r="C2" s="210"/>
    </row>
    <row r="3" spans="1:3" s="119" customFormat="1" ht="12.75">
      <c r="A3" s="121" t="s">
        <v>1244</v>
      </c>
      <c r="B3" s="129"/>
      <c r="C3" s="81"/>
    </row>
    <row r="4" spans="1:3" s="119" customFormat="1" ht="12.75">
      <c r="A4" s="117" t="s">
        <v>2300</v>
      </c>
      <c r="B4" s="128" t="s">
        <v>2298</v>
      </c>
      <c r="C4" s="130" t="s">
        <v>2299</v>
      </c>
    </row>
    <row r="6" spans="1:3" ht="12.75">
      <c r="A6" s="119" t="s">
        <v>1402</v>
      </c>
      <c r="B6" s="129" t="s">
        <v>1289</v>
      </c>
      <c r="C6" s="145"/>
    </row>
    <row r="7" spans="2:3" ht="12.75">
      <c r="B7" s="131" t="s">
        <v>1403</v>
      </c>
      <c r="C7" s="94">
        <v>13720</v>
      </c>
    </row>
    <row r="8" spans="1:3" ht="12.75">
      <c r="A8" s="119"/>
      <c r="B8" s="131" t="s">
        <v>1404</v>
      </c>
      <c r="C8" s="94">
        <v>17570</v>
      </c>
    </row>
    <row r="9" spans="1:3" ht="12.75">
      <c r="A9" s="119"/>
      <c r="B9" s="131" t="s">
        <v>1405</v>
      </c>
      <c r="C9" s="94">
        <v>16540</v>
      </c>
    </row>
    <row r="10" spans="1:3" ht="12.75">
      <c r="A10" s="119"/>
      <c r="B10" s="131" t="s">
        <v>1290</v>
      </c>
      <c r="C10" s="94">
        <v>14525</v>
      </c>
    </row>
    <row r="11" spans="1:3" ht="12.75">
      <c r="A11" s="119"/>
      <c r="B11" s="131" t="s">
        <v>1291</v>
      </c>
      <c r="C11" s="94">
        <v>15110</v>
      </c>
    </row>
    <row r="12" spans="1:3" ht="12.75">
      <c r="A12" s="119"/>
      <c r="B12" s="131" t="s">
        <v>1418</v>
      </c>
      <c r="C12" s="94">
        <v>15985</v>
      </c>
    </row>
    <row r="13" spans="1:3" ht="12.75">
      <c r="A13" s="119"/>
      <c r="B13" s="131" t="s">
        <v>1292</v>
      </c>
      <c r="C13" s="94">
        <v>17980</v>
      </c>
    </row>
    <row r="14" spans="1:3" ht="12.75">
      <c r="A14" s="119"/>
      <c r="B14" s="131" t="s">
        <v>1293</v>
      </c>
      <c r="C14" s="94">
        <v>17020</v>
      </c>
    </row>
    <row r="15" spans="1:3" ht="12.75">
      <c r="A15" s="119"/>
      <c r="B15" s="131" t="s">
        <v>1294</v>
      </c>
      <c r="C15" s="94">
        <v>18915</v>
      </c>
    </row>
    <row r="16" spans="1:3" ht="12.75">
      <c r="A16" s="119"/>
      <c r="B16" s="131" t="s">
        <v>1295</v>
      </c>
      <c r="C16" s="94">
        <v>17905</v>
      </c>
    </row>
    <row r="17" spans="1:3" ht="12.75">
      <c r="A17" s="119"/>
      <c r="B17" s="131" t="s">
        <v>1296</v>
      </c>
      <c r="C17" s="94">
        <v>20335</v>
      </c>
    </row>
    <row r="18" spans="1:3" ht="12.75">
      <c r="A18" s="119"/>
      <c r="B18" s="131" t="s">
        <v>1406</v>
      </c>
      <c r="C18" s="94">
        <v>17690</v>
      </c>
    </row>
    <row r="19" spans="1:3" ht="12.75">
      <c r="A19" s="119"/>
      <c r="B19" s="131" t="s">
        <v>1407</v>
      </c>
      <c r="C19" s="94">
        <v>18570</v>
      </c>
    </row>
    <row r="20" spans="1:3" ht="12.75">
      <c r="A20" s="119"/>
      <c r="B20" s="131" t="s">
        <v>1408</v>
      </c>
      <c r="C20" s="94">
        <v>20115</v>
      </c>
    </row>
    <row r="21" spans="1:3" ht="12.75">
      <c r="A21" s="119"/>
      <c r="B21" s="131" t="s">
        <v>1409</v>
      </c>
      <c r="C21" s="94">
        <v>19595</v>
      </c>
    </row>
    <row r="22" spans="1:3" ht="12.75">
      <c r="A22" s="119"/>
      <c r="B22" s="131" t="s">
        <v>1992</v>
      </c>
      <c r="C22" s="94">
        <v>23155</v>
      </c>
    </row>
    <row r="23" spans="1:3" ht="12.75">
      <c r="A23" s="119"/>
      <c r="B23" s="131" t="s">
        <v>1410</v>
      </c>
      <c r="C23" s="94">
        <v>21285</v>
      </c>
    </row>
    <row r="24" spans="1:3" ht="12.75">
      <c r="A24" s="119"/>
      <c r="B24" s="131" t="s">
        <v>1411</v>
      </c>
      <c r="C24" s="94">
        <v>20330</v>
      </c>
    </row>
    <row r="25" spans="1:3" ht="12.75">
      <c r="A25" s="119"/>
      <c r="B25" s="131" t="s">
        <v>1412</v>
      </c>
      <c r="C25" s="94">
        <v>22645</v>
      </c>
    </row>
    <row r="26" spans="1:3" ht="12.75">
      <c r="A26" s="119"/>
      <c r="B26" s="131" t="s">
        <v>1413</v>
      </c>
      <c r="C26" s="94">
        <v>23900</v>
      </c>
    </row>
    <row r="27" spans="1:3" ht="12.75">
      <c r="A27" s="119"/>
      <c r="B27" s="131"/>
      <c r="C27" s="145"/>
    </row>
    <row r="28" spans="1:3" ht="12.75">
      <c r="A28" s="119" t="s">
        <v>1414</v>
      </c>
      <c r="B28" s="129" t="s">
        <v>1289</v>
      </c>
      <c r="C28" s="145"/>
    </row>
    <row r="29" spans="2:3" ht="12.75">
      <c r="B29" s="131" t="s">
        <v>1416</v>
      </c>
      <c r="C29" s="94">
        <v>14415</v>
      </c>
    </row>
    <row r="30" spans="1:3" ht="12.75">
      <c r="A30" s="119"/>
      <c r="B30" s="131" t="s">
        <v>1404</v>
      </c>
      <c r="C30" s="94">
        <v>18020</v>
      </c>
    </row>
    <row r="31" spans="1:3" ht="12.75">
      <c r="A31" s="119"/>
      <c r="B31" s="131" t="s">
        <v>1405</v>
      </c>
      <c r="C31" s="94">
        <v>17200</v>
      </c>
    </row>
    <row r="32" spans="1:3" ht="12.75">
      <c r="A32" s="119"/>
      <c r="B32" s="131" t="s">
        <v>1291</v>
      </c>
      <c r="C32" s="94">
        <v>15705</v>
      </c>
    </row>
    <row r="33" spans="1:3" ht="12.75">
      <c r="A33" s="119"/>
      <c r="B33" s="131" t="s">
        <v>1418</v>
      </c>
      <c r="C33" s="94">
        <v>16590</v>
      </c>
    </row>
    <row r="34" spans="1:3" ht="12.75">
      <c r="A34" s="119"/>
      <c r="B34" s="131" t="s">
        <v>1292</v>
      </c>
      <c r="C34" s="94">
        <v>18310</v>
      </c>
    </row>
    <row r="35" spans="1:3" ht="12.75">
      <c r="A35" s="119"/>
      <c r="B35" s="131" t="s">
        <v>1293</v>
      </c>
      <c r="C35" s="94">
        <v>17625</v>
      </c>
    </row>
    <row r="36" spans="1:3" ht="12.75">
      <c r="A36" s="119"/>
      <c r="B36" s="131" t="s">
        <v>1294</v>
      </c>
      <c r="C36" s="94">
        <v>19280</v>
      </c>
    </row>
    <row r="37" spans="1:3" ht="12.75">
      <c r="A37" s="119"/>
      <c r="B37" s="131" t="s">
        <v>1297</v>
      </c>
      <c r="C37" s="94">
        <v>18482</v>
      </c>
    </row>
    <row r="38" spans="1:3" ht="12.75">
      <c r="A38" s="119"/>
      <c r="B38" s="131" t="s">
        <v>1296</v>
      </c>
      <c r="C38" s="94">
        <v>21005</v>
      </c>
    </row>
    <row r="39" spans="1:3" ht="12.75">
      <c r="A39" s="119"/>
      <c r="B39" s="131" t="s">
        <v>1406</v>
      </c>
      <c r="C39" s="94">
        <v>18300</v>
      </c>
    </row>
    <row r="40" spans="1:3" ht="12.75">
      <c r="A40" s="119"/>
      <c r="B40" s="131" t="s">
        <v>1407</v>
      </c>
      <c r="C40" s="94">
        <v>19180</v>
      </c>
    </row>
    <row r="41" spans="1:3" ht="12.75">
      <c r="A41" s="119"/>
      <c r="B41" s="131" t="s">
        <v>1408</v>
      </c>
      <c r="C41" s="94">
        <v>20740</v>
      </c>
    </row>
    <row r="42" spans="1:3" ht="12.75">
      <c r="A42" s="119"/>
      <c r="B42" s="131" t="s">
        <v>1409</v>
      </c>
      <c r="C42" s="94">
        <v>20205</v>
      </c>
    </row>
    <row r="43" spans="1:3" ht="12.75">
      <c r="A43" s="119"/>
      <c r="B43" s="131" t="s">
        <v>1992</v>
      </c>
      <c r="C43" s="94">
        <v>23800</v>
      </c>
    </row>
    <row r="44" spans="1:3" ht="12.75">
      <c r="A44" s="119"/>
      <c r="B44" s="131" t="s">
        <v>1410</v>
      </c>
      <c r="C44" s="94">
        <v>21675</v>
      </c>
    </row>
    <row r="45" spans="1:3" ht="12.75">
      <c r="A45" s="119"/>
      <c r="B45" s="131" t="s">
        <v>1411</v>
      </c>
      <c r="C45" s="94">
        <v>20925</v>
      </c>
    </row>
    <row r="46" spans="1:3" ht="12.75">
      <c r="A46" s="119"/>
      <c r="B46" s="131" t="s">
        <v>1412</v>
      </c>
      <c r="C46" s="94">
        <v>23350</v>
      </c>
    </row>
    <row r="47" spans="1:3" ht="12.75">
      <c r="A47" s="119"/>
      <c r="B47" s="131"/>
      <c r="C47" s="145"/>
    </row>
    <row r="48" spans="1:3" ht="12.75">
      <c r="A48" s="119" t="s">
        <v>1417</v>
      </c>
      <c r="B48" s="129" t="s">
        <v>1289</v>
      </c>
      <c r="C48" s="145"/>
    </row>
    <row r="49" spans="2:3" ht="12.75">
      <c r="B49" s="131" t="s">
        <v>1416</v>
      </c>
      <c r="C49" s="94">
        <v>14415</v>
      </c>
    </row>
    <row r="50" spans="1:3" ht="12.75">
      <c r="A50" s="119"/>
      <c r="B50" s="131" t="s">
        <v>1404</v>
      </c>
      <c r="C50" s="94">
        <v>18020</v>
      </c>
    </row>
    <row r="51" spans="1:3" ht="12.75">
      <c r="A51" s="119"/>
      <c r="B51" s="131" t="s">
        <v>1405</v>
      </c>
      <c r="C51" s="94">
        <v>17205</v>
      </c>
    </row>
    <row r="52" spans="1:3" ht="12.75">
      <c r="A52" s="119"/>
      <c r="B52" s="131" t="s">
        <v>1291</v>
      </c>
      <c r="C52" s="94">
        <v>15710</v>
      </c>
    </row>
    <row r="53" spans="1:3" ht="12.75">
      <c r="A53" s="119"/>
      <c r="B53" s="131" t="s">
        <v>1418</v>
      </c>
      <c r="C53" s="94">
        <v>16595</v>
      </c>
    </row>
    <row r="54" spans="1:3" ht="12.75">
      <c r="A54" s="119"/>
      <c r="B54" s="131" t="s">
        <v>1292</v>
      </c>
      <c r="C54" s="94">
        <v>18415</v>
      </c>
    </row>
    <row r="55" spans="1:3" ht="12.75">
      <c r="A55" s="119"/>
      <c r="B55" s="131" t="s">
        <v>1293</v>
      </c>
      <c r="C55" s="94">
        <v>17630</v>
      </c>
    </row>
    <row r="56" spans="1:3" ht="12.75">
      <c r="A56" s="119"/>
      <c r="B56" s="131" t="s">
        <v>1294</v>
      </c>
      <c r="C56" s="94">
        <v>19280</v>
      </c>
    </row>
    <row r="57" spans="1:3" ht="12.75">
      <c r="A57" s="119"/>
      <c r="B57" s="131" t="s">
        <v>1295</v>
      </c>
      <c r="C57" s="94">
        <v>18495</v>
      </c>
    </row>
    <row r="58" spans="1:3" ht="12.75">
      <c r="A58" s="119"/>
      <c r="B58" s="131" t="s">
        <v>1296</v>
      </c>
      <c r="C58" s="94">
        <v>21005</v>
      </c>
    </row>
    <row r="59" spans="1:3" ht="12.75">
      <c r="A59" s="119"/>
      <c r="B59" s="131" t="s">
        <v>1406</v>
      </c>
      <c r="C59" s="94">
        <v>18305</v>
      </c>
    </row>
    <row r="60" spans="1:3" ht="12.75">
      <c r="A60" s="119"/>
      <c r="B60" s="131" t="s">
        <v>1407</v>
      </c>
      <c r="C60" s="94">
        <v>19185</v>
      </c>
    </row>
    <row r="61" spans="1:3" ht="12.75">
      <c r="A61" s="119"/>
      <c r="B61" s="131" t="s">
        <v>1408</v>
      </c>
      <c r="C61" s="94">
        <v>20740</v>
      </c>
    </row>
    <row r="62" spans="1:3" ht="12.75">
      <c r="A62" s="119"/>
      <c r="B62" s="131" t="s">
        <v>1409</v>
      </c>
      <c r="C62" s="94">
        <v>20215</v>
      </c>
    </row>
    <row r="63" spans="1:3" ht="12.75">
      <c r="A63" s="119"/>
      <c r="B63" s="131" t="s">
        <v>1992</v>
      </c>
      <c r="C63" s="94">
        <v>23805</v>
      </c>
    </row>
    <row r="64" spans="1:3" ht="12.75">
      <c r="A64" s="119"/>
      <c r="B64" s="131" t="s">
        <v>1410</v>
      </c>
      <c r="C64" s="94">
        <v>21675</v>
      </c>
    </row>
    <row r="65" spans="1:3" ht="12.75">
      <c r="A65" s="119"/>
      <c r="B65" s="131" t="s">
        <v>1411</v>
      </c>
      <c r="C65" s="94">
        <v>20925</v>
      </c>
    </row>
    <row r="66" spans="1:3" ht="12.75">
      <c r="A66" s="119"/>
      <c r="B66" s="131" t="s">
        <v>1412</v>
      </c>
      <c r="C66" s="94">
        <v>23355</v>
      </c>
    </row>
    <row r="67" spans="1:3" ht="12.75">
      <c r="A67" s="61"/>
      <c r="B67" s="19"/>
      <c r="C67" s="84"/>
    </row>
    <row r="68" spans="1:3" ht="12.75">
      <c r="A68" s="61" t="s">
        <v>1298</v>
      </c>
      <c r="B68" s="19"/>
      <c r="C68" s="84"/>
    </row>
    <row r="69" spans="1:3" ht="12.75">
      <c r="A69" s="22"/>
      <c r="B69" s="13" t="s">
        <v>2404</v>
      </c>
      <c r="C69" s="146">
        <v>18340</v>
      </c>
    </row>
    <row r="70" spans="1:3" ht="12.75">
      <c r="A70" s="22"/>
      <c r="B70" s="13" t="s">
        <v>1556</v>
      </c>
      <c r="C70" s="146">
        <v>20045</v>
      </c>
    </row>
    <row r="71" spans="1:3" ht="12.75">
      <c r="A71" s="22"/>
      <c r="B71" s="13" t="s">
        <v>2405</v>
      </c>
      <c r="C71" s="146">
        <v>21910</v>
      </c>
    </row>
    <row r="72" spans="1:3" ht="12.75">
      <c r="A72" s="22"/>
      <c r="B72" s="13" t="s">
        <v>2406</v>
      </c>
      <c r="C72" s="146">
        <v>23145</v>
      </c>
    </row>
    <row r="73" spans="1:3" ht="12.75">
      <c r="A73" s="22"/>
      <c r="B73" s="13" t="s">
        <v>2407</v>
      </c>
      <c r="C73" s="146">
        <v>25010</v>
      </c>
    </row>
    <row r="74" spans="1:3" ht="12.75">
      <c r="A74" s="58"/>
      <c r="B74" s="13" t="s">
        <v>2408</v>
      </c>
      <c r="C74" s="146">
        <v>19370</v>
      </c>
    </row>
    <row r="75" spans="1:3" ht="12.75">
      <c r="A75" s="58"/>
      <c r="B75" s="13" t="s">
        <v>1561</v>
      </c>
      <c r="C75" s="146">
        <v>21070</v>
      </c>
    </row>
    <row r="76" spans="1:3" ht="12.75">
      <c r="A76" s="58"/>
      <c r="B76" s="13" t="s">
        <v>2409</v>
      </c>
      <c r="C76" s="146">
        <v>22940</v>
      </c>
    </row>
    <row r="77" spans="1:3" ht="12.75">
      <c r="A77" s="58"/>
      <c r="B77" s="13" t="s">
        <v>1563</v>
      </c>
      <c r="C77" s="146">
        <v>23070</v>
      </c>
    </row>
    <row r="78" spans="1:3" ht="12.75">
      <c r="A78" s="58"/>
      <c r="B78" s="13" t="s">
        <v>2410</v>
      </c>
      <c r="C78" s="146">
        <v>24940</v>
      </c>
    </row>
    <row r="79" spans="1:3" ht="12.75">
      <c r="A79" s="58"/>
      <c r="B79" s="13" t="s">
        <v>1565</v>
      </c>
      <c r="C79" s="146">
        <v>25375</v>
      </c>
    </row>
    <row r="80" spans="1:3" ht="12.75">
      <c r="A80" s="58"/>
      <c r="B80" s="13" t="s">
        <v>2411</v>
      </c>
      <c r="C80" s="146">
        <v>27245</v>
      </c>
    </row>
    <row r="81" spans="1:3" ht="12.75">
      <c r="A81" s="58"/>
      <c r="B81" s="13" t="s">
        <v>2412</v>
      </c>
      <c r="C81" s="146">
        <v>24170</v>
      </c>
    </row>
    <row r="82" spans="1:3" ht="12.75">
      <c r="A82" s="58"/>
      <c r="B82" s="13" t="s">
        <v>2413</v>
      </c>
      <c r="C82" s="146">
        <v>26040</v>
      </c>
    </row>
    <row r="83" spans="1:3" ht="12.75">
      <c r="A83" s="58"/>
      <c r="B83" s="13" t="s">
        <v>2414</v>
      </c>
      <c r="C83" s="146">
        <v>27375</v>
      </c>
    </row>
    <row r="84" spans="1:3" ht="12.75">
      <c r="A84" s="58"/>
      <c r="B84" s="13" t="s">
        <v>2415</v>
      </c>
      <c r="C84" s="146">
        <v>29245</v>
      </c>
    </row>
    <row r="85" spans="1:3" ht="12.75">
      <c r="A85" s="58"/>
      <c r="B85" s="13" t="s">
        <v>1571</v>
      </c>
      <c r="C85" s="146">
        <v>22770</v>
      </c>
    </row>
    <row r="86" spans="1:3" ht="12.75">
      <c r="A86" s="58"/>
      <c r="B86" s="13" t="s">
        <v>2416</v>
      </c>
      <c r="C86" s="146">
        <v>24635</v>
      </c>
    </row>
    <row r="87" spans="1:3" ht="12.75">
      <c r="A87" s="58"/>
      <c r="B87" s="13" t="s">
        <v>2417</v>
      </c>
      <c r="C87" s="146">
        <v>24770</v>
      </c>
    </row>
    <row r="88" spans="1:3" ht="12.75">
      <c r="A88" s="58"/>
      <c r="B88" s="13" t="s">
        <v>0</v>
      </c>
      <c r="C88" s="146">
        <v>26640</v>
      </c>
    </row>
    <row r="89" spans="1:3" ht="12.75">
      <c r="A89" s="58"/>
      <c r="B89" s="13" t="s">
        <v>1574</v>
      </c>
      <c r="C89" s="146">
        <v>27075</v>
      </c>
    </row>
    <row r="90" spans="1:3" ht="12.75">
      <c r="A90" s="58"/>
      <c r="B90" s="13" t="s">
        <v>1</v>
      </c>
      <c r="C90" s="146">
        <v>28945</v>
      </c>
    </row>
    <row r="91" spans="1:3" ht="12.75">
      <c r="A91" s="58"/>
      <c r="B91" s="13" t="s">
        <v>2</v>
      </c>
      <c r="C91" s="146">
        <v>25795</v>
      </c>
    </row>
    <row r="92" spans="1:3" ht="12.75">
      <c r="A92" s="58"/>
      <c r="B92" s="13" t="s">
        <v>3</v>
      </c>
      <c r="C92" s="146">
        <v>27740</v>
      </c>
    </row>
    <row r="93" spans="1:3" ht="12.75">
      <c r="A93" s="58"/>
      <c r="B93" s="13" t="s">
        <v>4</v>
      </c>
      <c r="C93" s="146">
        <v>29075</v>
      </c>
    </row>
    <row r="94" spans="1:3" ht="12.75">
      <c r="A94" s="58"/>
      <c r="B94" s="13" t="s">
        <v>5</v>
      </c>
      <c r="C94" s="146">
        <v>30945</v>
      </c>
    </row>
    <row r="95" spans="1:3" ht="12.75">
      <c r="A95" s="119"/>
      <c r="B95" s="131"/>
      <c r="C95" s="81"/>
    </row>
    <row r="96" spans="1:3" ht="12.75">
      <c r="A96" s="119" t="s">
        <v>1554</v>
      </c>
      <c r="B96" s="8" t="s">
        <v>1555</v>
      </c>
      <c r="C96" s="81">
        <v>19545</v>
      </c>
    </row>
    <row r="97" spans="1:3" ht="12.75">
      <c r="A97" s="119"/>
      <c r="B97" s="8" t="s">
        <v>1556</v>
      </c>
      <c r="C97" s="81">
        <v>21250</v>
      </c>
    </row>
    <row r="98" spans="1:3" ht="12.75">
      <c r="A98" s="119"/>
      <c r="B98" s="8" t="s">
        <v>1557</v>
      </c>
      <c r="C98" s="81">
        <v>23165</v>
      </c>
    </row>
    <row r="99" spans="1:3" ht="12.75">
      <c r="A99" s="119"/>
      <c r="B99" s="8" t="s">
        <v>1558</v>
      </c>
      <c r="C99" s="81">
        <v>24350</v>
      </c>
    </row>
    <row r="100" spans="1:3" ht="12.75">
      <c r="A100" s="119"/>
      <c r="B100" s="8" t="s">
        <v>1559</v>
      </c>
      <c r="C100" s="81">
        <v>26260</v>
      </c>
    </row>
    <row r="101" spans="1:3" ht="12.75">
      <c r="A101" s="119"/>
      <c r="B101" s="8" t="s">
        <v>1560</v>
      </c>
      <c r="C101" s="81">
        <v>20580</v>
      </c>
    </row>
    <row r="102" spans="1:3" ht="12.75">
      <c r="A102" s="119"/>
      <c r="B102" s="8" t="s">
        <v>1561</v>
      </c>
      <c r="C102" s="81">
        <v>22280</v>
      </c>
    </row>
    <row r="103" spans="1:3" ht="12.75">
      <c r="A103" s="119"/>
      <c r="B103" s="8" t="s">
        <v>1562</v>
      </c>
      <c r="C103" s="81">
        <v>24145</v>
      </c>
    </row>
    <row r="104" spans="1:3" ht="12.75">
      <c r="A104" s="119"/>
      <c r="B104" s="8" t="s">
        <v>1563</v>
      </c>
      <c r="C104" s="81">
        <v>24280</v>
      </c>
    </row>
    <row r="105" spans="1:3" ht="12.75">
      <c r="A105" s="119"/>
      <c r="B105" s="8" t="s">
        <v>1564</v>
      </c>
      <c r="C105" s="81">
        <v>26145</v>
      </c>
    </row>
    <row r="106" spans="1:3" ht="12.75">
      <c r="A106" s="119"/>
      <c r="B106" s="8" t="s">
        <v>1565</v>
      </c>
      <c r="C106" s="81">
        <v>26610</v>
      </c>
    </row>
    <row r="107" spans="1:3" ht="12.75">
      <c r="A107" s="119"/>
      <c r="B107" s="8" t="s">
        <v>1566</v>
      </c>
      <c r="C107" s="81">
        <v>28470</v>
      </c>
    </row>
    <row r="108" spans="1:3" ht="12.75">
      <c r="A108" s="119"/>
      <c r="B108" s="8" t="s">
        <v>1567</v>
      </c>
      <c r="C108" s="81">
        <v>25395</v>
      </c>
    </row>
    <row r="109" spans="1:3" ht="12.75">
      <c r="A109" s="119"/>
      <c r="B109" s="8" t="s">
        <v>1568</v>
      </c>
      <c r="C109" s="81">
        <v>27265</v>
      </c>
    </row>
    <row r="110" spans="1:3" ht="12.75">
      <c r="A110" s="119"/>
      <c r="B110" s="8" t="s">
        <v>1569</v>
      </c>
      <c r="C110" s="81">
        <v>28600</v>
      </c>
    </row>
    <row r="111" spans="1:3" ht="12.75">
      <c r="A111" s="119"/>
      <c r="B111" s="8" t="s">
        <v>1570</v>
      </c>
      <c r="C111" s="74">
        <v>30465</v>
      </c>
    </row>
    <row r="112" spans="1:3" ht="12.75">
      <c r="A112" s="119"/>
      <c r="B112" s="8" t="s">
        <v>1571</v>
      </c>
      <c r="C112" s="81">
        <v>23980</v>
      </c>
    </row>
    <row r="113" spans="1:3" ht="12.75">
      <c r="A113" s="119"/>
      <c r="B113" s="8" t="s">
        <v>1572</v>
      </c>
      <c r="C113" s="81">
        <v>25845</v>
      </c>
    </row>
    <row r="114" spans="1:3" ht="12.75">
      <c r="A114" s="119"/>
      <c r="B114" s="8" t="s">
        <v>1299</v>
      </c>
      <c r="C114" s="81">
        <v>25985</v>
      </c>
    </row>
    <row r="115" spans="1:3" ht="12.75">
      <c r="A115" s="119"/>
      <c r="B115" s="8" t="s">
        <v>1573</v>
      </c>
      <c r="C115" s="81">
        <v>27850</v>
      </c>
    </row>
    <row r="116" spans="1:3" ht="12.75">
      <c r="A116" s="119"/>
      <c r="B116" s="8" t="s">
        <v>1574</v>
      </c>
      <c r="C116" s="81">
        <v>28310</v>
      </c>
    </row>
    <row r="117" spans="1:3" ht="12.75">
      <c r="A117" s="119"/>
      <c r="B117" s="8" t="s">
        <v>1575</v>
      </c>
      <c r="C117" s="81">
        <v>30170</v>
      </c>
    </row>
    <row r="118" spans="1:3" ht="12.75">
      <c r="A118" s="119"/>
      <c r="B118" s="8" t="s">
        <v>1576</v>
      </c>
      <c r="C118" s="81">
        <v>27090</v>
      </c>
    </row>
    <row r="119" spans="1:3" ht="12.75">
      <c r="A119" s="119"/>
      <c r="B119" s="8" t="s">
        <v>1577</v>
      </c>
      <c r="C119" s="81">
        <v>28950</v>
      </c>
    </row>
    <row r="120" spans="1:3" ht="12.75">
      <c r="A120" s="119"/>
      <c r="B120" s="8" t="s">
        <v>1578</v>
      </c>
      <c r="C120" s="81">
        <v>30300</v>
      </c>
    </row>
    <row r="121" spans="1:3" ht="12.75">
      <c r="A121" s="119"/>
      <c r="B121" s="8" t="s">
        <v>1579</v>
      </c>
      <c r="C121" s="74">
        <v>32165</v>
      </c>
    </row>
    <row r="122" spans="1:3" ht="12.75">
      <c r="A122" s="119"/>
      <c r="B122" s="131"/>
      <c r="C122" s="81"/>
    </row>
    <row r="123" ht="12.75">
      <c r="A123" s="117" t="s">
        <v>327</v>
      </c>
    </row>
    <row r="124" spans="2:4" ht="12.75">
      <c r="B124" s="132" t="s">
        <v>328</v>
      </c>
      <c r="C124" s="75">
        <v>17915</v>
      </c>
      <c r="D124" s="84"/>
    </row>
    <row r="125" spans="2:4" ht="12.75">
      <c r="B125" s="132" t="s">
        <v>329</v>
      </c>
      <c r="C125" s="75">
        <v>18835</v>
      </c>
      <c r="D125" s="84"/>
    </row>
    <row r="126" spans="2:4" ht="12.75">
      <c r="B126" s="132" t="s">
        <v>330</v>
      </c>
      <c r="C126" s="75">
        <v>20705</v>
      </c>
      <c r="D126" s="84"/>
    </row>
    <row r="127" spans="2:4" ht="12.75">
      <c r="B127" s="132" t="s">
        <v>331</v>
      </c>
      <c r="C127" s="75">
        <v>21185</v>
      </c>
      <c r="D127" s="84"/>
    </row>
    <row r="128" spans="2:4" ht="12.75">
      <c r="B128" s="132" t="s">
        <v>332</v>
      </c>
      <c r="C128" s="75">
        <v>23050</v>
      </c>
      <c r="D128" s="84"/>
    </row>
    <row r="129" spans="2:4" ht="12.75">
      <c r="B129" s="132" t="s">
        <v>333</v>
      </c>
      <c r="C129" s="75">
        <v>23095</v>
      </c>
      <c r="D129" s="84"/>
    </row>
    <row r="130" spans="2:4" ht="12.75">
      <c r="B130" s="132" t="s">
        <v>334</v>
      </c>
      <c r="C130" s="75">
        <v>26330</v>
      </c>
      <c r="D130" s="84"/>
    </row>
    <row r="131" ht="12.75">
      <c r="D131" s="84"/>
    </row>
    <row r="132" spans="1:4" ht="12.75">
      <c r="A132" s="117" t="s">
        <v>335</v>
      </c>
      <c r="D132" s="84"/>
    </row>
    <row r="133" spans="2:4" ht="12.75">
      <c r="B133" s="132" t="s">
        <v>336</v>
      </c>
      <c r="C133" s="75">
        <v>18995</v>
      </c>
      <c r="D133" s="84"/>
    </row>
    <row r="134" spans="2:4" ht="12.75">
      <c r="B134" s="132" t="s">
        <v>337</v>
      </c>
      <c r="C134" s="75">
        <v>19950</v>
      </c>
      <c r="D134" s="84"/>
    </row>
    <row r="135" spans="2:4" ht="12.75">
      <c r="B135" s="132" t="s">
        <v>338</v>
      </c>
      <c r="C135" s="75">
        <v>21820</v>
      </c>
      <c r="D135" s="84"/>
    </row>
    <row r="136" spans="2:4" ht="12.75">
      <c r="B136" s="132" t="s">
        <v>339</v>
      </c>
      <c r="C136" s="75">
        <v>22305</v>
      </c>
      <c r="D136" s="84"/>
    </row>
    <row r="137" spans="2:4" ht="12.75">
      <c r="B137" s="132" t="s">
        <v>340</v>
      </c>
      <c r="C137" s="75">
        <v>24175</v>
      </c>
      <c r="D137" s="84"/>
    </row>
    <row r="138" spans="2:4" ht="12.75">
      <c r="B138" s="132" t="s">
        <v>341</v>
      </c>
      <c r="C138" s="75">
        <v>24210</v>
      </c>
      <c r="D138" s="84"/>
    </row>
    <row r="139" spans="2:4" ht="12.75">
      <c r="B139" s="132" t="s">
        <v>342</v>
      </c>
      <c r="C139" s="75">
        <v>27630</v>
      </c>
      <c r="D139" s="84"/>
    </row>
    <row r="140" ht="12.75">
      <c r="D140" s="84"/>
    </row>
    <row r="141" spans="1:3" ht="12.75">
      <c r="A141" s="61" t="s">
        <v>1648</v>
      </c>
      <c r="B141" s="131"/>
      <c r="C141" s="81"/>
    </row>
    <row r="142" spans="1:3" ht="12.75">
      <c r="A142" s="119"/>
      <c r="B142" s="19" t="s">
        <v>1445</v>
      </c>
      <c r="C142" s="84">
        <v>28645</v>
      </c>
    </row>
    <row r="143" spans="1:3" ht="12.75">
      <c r="A143" s="61"/>
      <c r="B143" s="19" t="s">
        <v>1446</v>
      </c>
      <c r="C143" s="84">
        <v>28025</v>
      </c>
    </row>
    <row r="144" spans="1:3" ht="12.75">
      <c r="A144" s="61"/>
      <c r="B144" s="19" t="s">
        <v>1447</v>
      </c>
      <c r="C144" s="84">
        <v>30895</v>
      </c>
    </row>
    <row r="145" spans="1:3" ht="12.75">
      <c r="A145" s="61"/>
      <c r="B145" s="19" t="s">
        <v>1448</v>
      </c>
      <c r="C145" s="84">
        <v>35990</v>
      </c>
    </row>
    <row r="146" spans="1:3" ht="12.75">
      <c r="A146" s="61"/>
      <c r="B146" s="19" t="s">
        <v>1449</v>
      </c>
      <c r="C146" s="84">
        <v>39020</v>
      </c>
    </row>
    <row r="147" spans="1:3" ht="12.75">
      <c r="A147" s="61"/>
      <c r="B147" s="19" t="s">
        <v>1450</v>
      </c>
      <c r="C147" s="84">
        <v>27530</v>
      </c>
    </row>
    <row r="148" spans="1:3" ht="12.75">
      <c r="A148" s="61"/>
      <c r="B148" s="19" t="s">
        <v>1451</v>
      </c>
      <c r="C148" s="84">
        <v>28925</v>
      </c>
    </row>
    <row r="149" spans="1:3" ht="12.75">
      <c r="A149" s="61"/>
      <c r="B149" s="19" t="s">
        <v>1452</v>
      </c>
      <c r="C149" s="84">
        <v>31800</v>
      </c>
    </row>
    <row r="150" spans="1:3" ht="12.75">
      <c r="A150" s="61"/>
      <c r="B150" s="19" t="s">
        <v>1453</v>
      </c>
      <c r="C150" s="84">
        <v>37870</v>
      </c>
    </row>
    <row r="151" spans="1:3" ht="12.75">
      <c r="A151" s="61"/>
      <c r="B151" s="19" t="s">
        <v>1454</v>
      </c>
      <c r="C151" s="84">
        <v>40280</v>
      </c>
    </row>
    <row r="152" spans="1:3" ht="12.75">
      <c r="A152" s="61"/>
      <c r="B152" s="19" t="s">
        <v>1455</v>
      </c>
      <c r="C152" s="84">
        <v>30805</v>
      </c>
    </row>
    <row r="153" spans="1:3" ht="12.75">
      <c r="A153" s="61"/>
      <c r="B153" s="19" t="s">
        <v>1456</v>
      </c>
      <c r="C153" s="84">
        <v>30035</v>
      </c>
    </row>
    <row r="154" spans="1:3" ht="12.75">
      <c r="A154" s="61"/>
      <c r="B154" s="19" t="s">
        <v>1457</v>
      </c>
      <c r="C154" s="84">
        <v>32885</v>
      </c>
    </row>
    <row r="155" spans="1:3" ht="12.75">
      <c r="A155" s="61"/>
      <c r="B155" s="19" t="s">
        <v>1458</v>
      </c>
      <c r="C155" s="84">
        <v>37995</v>
      </c>
    </row>
    <row r="156" spans="1:3" ht="12.75">
      <c r="A156" s="61"/>
      <c r="B156" s="19" t="s">
        <v>1459</v>
      </c>
      <c r="C156" s="84">
        <v>41025</v>
      </c>
    </row>
    <row r="157" spans="1:3" ht="12.75">
      <c r="A157" s="61"/>
      <c r="B157" s="19" t="s">
        <v>1460</v>
      </c>
      <c r="C157" s="84">
        <v>29535</v>
      </c>
    </row>
    <row r="158" spans="1:3" ht="12.75">
      <c r="A158" s="61"/>
      <c r="B158" s="19" t="s">
        <v>1461</v>
      </c>
      <c r="C158" s="84">
        <v>30935</v>
      </c>
    </row>
    <row r="159" spans="1:3" ht="12.75">
      <c r="A159" s="61"/>
      <c r="B159" s="19" t="s">
        <v>1462</v>
      </c>
      <c r="C159" s="84">
        <v>33810</v>
      </c>
    </row>
    <row r="160" spans="1:3" ht="12.75">
      <c r="A160" s="61"/>
      <c r="B160" s="19" t="s">
        <v>1463</v>
      </c>
      <c r="C160" s="84">
        <v>39875</v>
      </c>
    </row>
    <row r="161" spans="1:3" ht="12.75">
      <c r="A161" s="61"/>
      <c r="B161" s="19" t="s">
        <v>1464</v>
      </c>
      <c r="C161" s="84">
        <v>42285</v>
      </c>
    </row>
    <row r="162" spans="1:3" ht="12.75">
      <c r="A162" s="61"/>
      <c r="B162" s="19" t="s">
        <v>1465</v>
      </c>
      <c r="C162" s="84">
        <v>36040</v>
      </c>
    </row>
    <row r="163" spans="1:3" ht="12.75">
      <c r="A163" s="61"/>
      <c r="B163" s="19" t="s">
        <v>1466</v>
      </c>
      <c r="C163" s="84">
        <v>34850</v>
      </c>
    </row>
    <row r="164" spans="1:3" ht="12.75">
      <c r="A164" s="61"/>
      <c r="B164" s="19" t="s">
        <v>1467</v>
      </c>
      <c r="C164" s="84">
        <v>37645</v>
      </c>
    </row>
    <row r="165" spans="1:3" ht="12.75">
      <c r="A165" s="61"/>
      <c r="B165" s="19" t="s">
        <v>1468</v>
      </c>
      <c r="C165" s="84">
        <v>42815</v>
      </c>
    </row>
    <row r="166" spans="1:3" ht="12.75">
      <c r="A166" s="61"/>
      <c r="B166" s="19" t="s">
        <v>1469</v>
      </c>
      <c r="C166" s="84">
        <v>45850</v>
      </c>
    </row>
    <row r="167" spans="1:3" ht="12.75">
      <c r="A167" s="61"/>
      <c r="B167" s="19" t="s">
        <v>1470</v>
      </c>
      <c r="C167" s="84">
        <v>34355</v>
      </c>
    </row>
    <row r="168" spans="1:3" ht="12.75">
      <c r="A168" s="61"/>
      <c r="B168" s="19" t="s">
        <v>1471</v>
      </c>
      <c r="C168" s="84">
        <v>35755</v>
      </c>
    </row>
    <row r="169" spans="1:3" ht="12.75">
      <c r="A169" s="61"/>
      <c r="B169" s="19" t="s">
        <v>1472</v>
      </c>
      <c r="C169" s="84">
        <v>38545</v>
      </c>
    </row>
    <row r="170" spans="1:3" ht="12.75">
      <c r="A170" s="61"/>
      <c r="B170" s="19" t="s">
        <v>1473</v>
      </c>
      <c r="C170" s="84">
        <v>44695</v>
      </c>
    </row>
    <row r="171" spans="1:3" ht="12.75">
      <c r="A171" s="61"/>
      <c r="B171" s="19" t="s">
        <v>1474</v>
      </c>
      <c r="C171" s="84">
        <v>47105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1"/>
  <dimension ref="A1:D38"/>
  <sheetViews>
    <sheetView workbookViewId="0" topLeftCell="A1">
      <selection activeCell="A35" sqref="A35"/>
    </sheetView>
  </sheetViews>
  <sheetFormatPr defaultColWidth="9.140625" defaultRowHeight="12.75"/>
  <cols>
    <col min="1" max="1" width="21.421875" style="101" customWidth="1"/>
    <col min="2" max="2" width="34.421875" style="16" customWidth="1"/>
    <col min="3" max="3" width="34.421875" style="266" customWidth="1"/>
    <col min="4" max="4" width="34.421875" style="33" customWidth="1"/>
    <col min="5" max="16384" width="34.421875" style="16" customWidth="1"/>
  </cols>
  <sheetData>
    <row r="1" ht="12.75">
      <c r="A1" s="195" t="s">
        <v>2150</v>
      </c>
    </row>
    <row r="2" ht="12.75">
      <c r="A2" s="195"/>
    </row>
    <row r="3" spans="1:4" ht="12.75" customHeight="1">
      <c r="A3" s="226" t="s">
        <v>1244</v>
      </c>
      <c r="C3" s="33"/>
      <c r="D3" s="16"/>
    </row>
    <row r="4" spans="1:4" ht="12.75" customHeight="1">
      <c r="A4" s="101" t="s">
        <v>1419</v>
      </c>
      <c r="B4" s="101" t="s">
        <v>2298</v>
      </c>
      <c r="C4" s="152" t="s">
        <v>2299</v>
      </c>
      <c r="D4" s="16"/>
    </row>
    <row r="5" spans="2:4" ht="12.75" customHeight="1">
      <c r="B5" s="101"/>
      <c r="C5" s="152"/>
      <c r="D5" s="16"/>
    </row>
    <row r="6" spans="1:3" ht="12.75" customHeight="1">
      <c r="A6" s="101" t="s">
        <v>1649</v>
      </c>
      <c r="C6" s="33"/>
    </row>
    <row r="7" spans="2:3" ht="12.75" customHeight="1">
      <c r="B7" s="16" t="s">
        <v>359</v>
      </c>
      <c r="C7" s="33">
        <v>21795</v>
      </c>
    </row>
    <row r="8" spans="2:3" ht="12.75" customHeight="1">
      <c r="B8" s="16" t="s">
        <v>1650</v>
      </c>
      <c r="C8" s="82">
        <v>22995</v>
      </c>
    </row>
    <row r="9" spans="2:4" ht="12.75" customHeight="1">
      <c r="B9" s="16" t="s">
        <v>883</v>
      </c>
      <c r="C9" s="82">
        <v>42995</v>
      </c>
      <c r="D9" s="82"/>
    </row>
    <row r="10" spans="2:4" ht="12.75" customHeight="1">
      <c r="B10" s="16" t="s">
        <v>1651</v>
      </c>
      <c r="C10" s="82">
        <v>44995</v>
      </c>
      <c r="D10" s="82"/>
    </row>
    <row r="11" spans="2:4" ht="12.75" customHeight="1">
      <c r="B11" s="16" t="s">
        <v>884</v>
      </c>
      <c r="C11" s="82">
        <v>58995</v>
      </c>
      <c r="D11" s="82"/>
    </row>
    <row r="12" spans="3:4" ht="12.75" customHeight="1">
      <c r="C12" s="82"/>
      <c r="D12" s="82"/>
    </row>
    <row r="13" spans="1:4" ht="12.75" customHeight="1">
      <c r="A13" s="101" t="s">
        <v>885</v>
      </c>
      <c r="C13" s="33"/>
      <c r="D13" s="82"/>
    </row>
    <row r="14" spans="2:4" ht="12.75" customHeight="1">
      <c r="B14" s="16" t="s">
        <v>886</v>
      </c>
      <c r="C14" s="33">
        <v>30995</v>
      </c>
      <c r="D14" s="82"/>
    </row>
    <row r="15" spans="2:3" ht="12.75" customHeight="1">
      <c r="B15" s="16" t="s">
        <v>887</v>
      </c>
      <c r="C15" s="33">
        <v>32845</v>
      </c>
    </row>
    <row r="16" ht="12.75" customHeight="1">
      <c r="C16" s="33"/>
    </row>
    <row r="17" spans="1:3" ht="12.75" customHeight="1">
      <c r="A17" s="101" t="s">
        <v>888</v>
      </c>
      <c r="C17" s="33"/>
    </row>
    <row r="18" spans="2:3" ht="12.75" customHeight="1">
      <c r="B18" s="16" t="s">
        <v>889</v>
      </c>
      <c r="C18" s="33">
        <v>38995</v>
      </c>
    </row>
    <row r="19" spans="2:3" ht="12.75" customHeight="1">
      <c r="B19" s="16" t="s">
        <v>890</v>
      </c>
      <c r="C19" s="33">
        <v>40845</v>
      </c>
    </row>
    <row r="20" spans="2:3" ht="12.75" customHeight="1">
      <c r="B20" s="16" t="s">
        <v>891</v>
      </c>
      <c r="C20" s="33">
        <v>42995</v>
      </c>
    </row>
    <row r="21" ht="12.75" customHeight="1">
      <c r="C21" s="33"/>
    </row>
    <row r="22" spans="1:3" ht="12.75" customHeight="1">
      <c r="A22" s="101" t="s">
        <v>1652</v>
      </c>
      <c r="C22" s="33"/>
    </row>
    <row r="23" spans="1:3" ht="12.75" customHeight="1">
      <c r="A23" s="16"/>
      <c r="B23" s="16" t="s">
        <v>903</v>
      </c>
      <c r="C23" s="33">
        <v>31295</v>
      </c>
    </row>
    <row r="24" spans="2:3" ht="12.75" customHeight="1">
      <c r="B24" s="16" t="s">
        <v>892</v>
      </c>
      <c r="C24" s="33">
        <v>33145</v>
      </c>
    </row>
    <row r="25" spans="2:3" ht="12.75" customHeight="1">
      <c r="B25" s="16" t="s">
        <v>6</v>
      </c>
      <c r="C25" s="33">
        <v>39500</v>
      </c>
    </row>
    <row r="26" spans="2:3" ht="12.75" customHeight="1">
      <c r="B26" s="16" t="s">
        <v>1654</v>
      </c>
      <c r="C26" s="33">
        <v>49595</v>
      </c>
    </row>
    <row r="27" spans="2:3" ht="12.75" customHeight="1">
      <c r="B27" s="16" t="s">
        <v>893</v>
      </c>
      <c r="C27" s="33">
        <v>52595</v>
      </c>
    </row>
    <row r="28" ht="12.75" customHeight="1">
      <c r="C28" s="33"/>
    </row>
    <row r="29" spans="1:3" ht="12.75" customHeight="1">
      <c r="A29" s="101" t="s">
        <v>1655</v>
      </c>
      <c r="C29" s="33"/>
    </row>
    <row r="30" spans="2:3" ht="12.75" customHeight="1">
      <c r="B30" s="16" t="s">
        <v>1653</v>
      </c>
      <c r="C30" s="33">
        <v>33995</v>
      </c>
    </row>
    <row r="31" spans="2:3" ht="12.75" customHeight="1">
      <c r="B31" s="16" t="s">
        <v>894</v>
      </c>
      <c r="C31" s="33">
        <v>35845</v>
      </c>
    </row>
    <row r="32" spans="2:3" ht="12.75" customHeight="1">
      <c r="B32" s="16" t="s">
        <v>7</v>
      </c>
      <c r="C32" s="33">
        <v>43500</v>
      </c>
    </row>
    <row r="33" ht="12.75" customHeight="1">
      <c r="C33" s="33"/>
    </row>
    <row r="34" spans="1:3" ht="12.75" customHeight="1">
      <c r="A34" s="101" t="s">
        <v>1656</v>
      </c>
      <c r="C34" s="33"/>
    </row>
    <row r="35" spans="2:3" ht="12.75" customHeight="1">
      <c r="B35" s="16" t="s">
        <v>895</v>
      </c>
      <c r="C35" s="33">
        <v>43995</v>
      </c>
    </row>
    <row r="36" ht="12.75" customHeight="1">
      <c r="C36" s="33"/>
    </row>
    <row r="37" ht="12.75" customHeight="1">
      <c r="C37" s="82"/>
    </row>
    <row r="38" ht="12.75" customHeight="1">
      <c r="C38" s="82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7"/>
  <dimension ref="A1:D52"/>
  <sheetViews>
    <sheetView workbookViewId="0" topLeftCell="A3">
      <selection activeCell="A35" sqref="A35"/>
    </sheetView>
  </sheetViews>
  <sheetFormatPr defaultColWidth="9.140625" defaultRowHeight="12.75"/>
  <cols>
    <col min="1" max="1" width="20.421875" style="2" customWidth="1"/>
    <col min="2" max="2" width="38.57421875" style="5" customWidth="1"/>
    <col min="3" max="3" width="15.140625" style="86" customWidth="1"/>
    <col min="4" max="16384" width="9.140625" style="6" customWidth="1"/>
  </cols>
  <sheetData>
    <row r="1" spans="1:4" s="205" customFormat="1" ht="11.25">
      <c r="A1" s="233" t="s">
        <v>2150</v>
      </c>
      <c r="B1" s="234"/>
      <c r="C1" s="265"/>
      <c r="D1" s="234"/>
    </row>
    <row r="2" spans="1:4" s="205" customFormat="1" ht="11.25">
      <c r="A2" s="233"/>
      <c r="B2" s="234"/>
      <c r="C2" s="265"/>
      <c r="D2" s="234"/>
    </row>
    <row r="3" spans="1:4" s="1" customFormat="1" ht="12.75">
      <c r="A3" s="235" t="s">
        <v>1244</v>
      </c>
      <c r="B3" s="236"/>
      <c r="C3" s="237"/>
      <c r="D3" s="236"/>
    </row>
    <row r="4" spans="1:4" ht="12.75">
      <c r="A4" s="238" t="s">
        <v>2300</v>
      </c>
      <c r="B4" s="238" t="s">
        <v>2298</v>
      </c>
      <c r="C4" s="239" t="s">
        <v>2299</v>
      </c>
      <c r="D4" s="235"/>
    </row>
    <row r="5" spans="1:4" ht="12.75">
      <c r="A5" s="238"/>
      <c r="B5" s="240"/>
      <c r="C5" s="241"/>
      <c r="D5" s="235"/>
    </row>
    <row r="6" spans="1:4" ht="12.75">
      <c r="A6" s="230" t="s">
        <v>1657</v>
      </c>
      <c r="B6" s="231"/>
      <c r="C6" s="232"/>
      <c r="D6" s="235"/>
    </row>
    <row r="7" spans="1:4" ht="12.75">
      <c r="A7" s="230"/>
      <c r="B7" s="231" t="s">
        <v>1658</v>
      </c>
      <c r="C7" s="232">
        <v>11995</v>
      </c>
      <c r="D7" s="235"/>
    </row>
    <row r="8" spans="1:4" ht="12.75">
      <c r="A8" s="230"/>
      <c r="B8" s="231" t="s">
        <v>1659</v>
      </c>
      <c r="C8" s="232">
        <v>12760</v>
      </c>
      <c r="D8" s="235"/>
    </row>
    <row r="9" spans="1:4" ht="12.75">
      <c r="A9" s="230"/>
      <c r="B9" s="231" t="s">
        <v>1660</v>
      </c>
      <c r="C9" s="232">
        <v>14044</v>
      </c>
      <c r="D9" s="235"/>
    </row>
    <row r="10" ht="12.75">
      <c r="D10" s="235"/>
    </row>
    <row r="11" spans="1:4" ht="12.75">
      <c r="A11" s="2" t="s">
        <v>1687</v>
      </c>
      <c r="D11" s="235"/>
    </row>
    <row r="12" spans="2:4" ht="12.75">
      <c r="B12" s="5" t="s">
        <v>1688</v>
      </c>
      <c r="C12" s="86">
        <v>13995</v>
      </c>
      <c r="D12" s="235"/>
    </row>
    <row r="13" spans="2:4" ht="12.75">
      <c r="B13" s="5" t="s">
        <v>1689</v>
      </c>
      <c r="C13" s="86">
        <v>14395</v>
      </c>
      <c r="D13" s="235"/>
    </row>
    <row r="14" spans="1:4" ht="12.75">
      <c r="A14" s="230"/>
      <c r="B14" s="231" t="s">
        <v>14</v>
      </c>
      <c r="C14" s="232"/>
      <c r="D14" s="235"/>
    </row>
    <row r="15" spans="1:4" ht="12.75">
      <c r="A15" s="230" t="s">
        <v>1661</v>
      </c>
      <c r="B15" s="231"/>
      <c r="C15" s="232"/>
      <c r="D15" s="235"/>
    </row>
    <row r="16" spans="1:4" ht="12.75">
      <c r="A16" s="230"/>
      <c r="B16" s="231" t="s">
        <v>1662</v>
      </c>
      <c r="C16" s="232">
        <v>13995</v>
      </c>
      <c r="D16" s="235"/>
    </row>
    <row r="17" spans="1:4" ht="12.75">
      <c r="A17" s="230"/>
      <c r="B17" s="231" t="s">
        <v>14</v>
      </c>
      <c r="C17" s="232"/>
      <c r="D17" s="235"/>
    </row>
    <row r="18" spans="1:4" ht="12.75">
      <c r="A18" s="230" t="s">
        <v>1663</v>
      </c>
      <c r="B18" s="231"/>
      <c r="C18" s="232"/>
      <c r="D18" s="235"/>
    </row>
    <row r="19" spans="1:4" ht="12.75">
      <c r="A19" s="230"/>
      <c r="B19" s="231" t="s">
        <v>1664</v>
      </c>
      <c r="C19" s="232">
        <v>15500</v>
      </c>
      <c r="D19" s="235"/>
    </row>
    <row r="20" spans="1:4" ht="12.75">
      <c r="A20" s="230"/>
      <c r="B20" s="231" t="s">
        <v>1665</v>
      </c>
      <c r="C20" s="232">
        <v>17995</v>
      </c>
      <c r="D20" s="235"/>
    </row>
    <row r="21" spans="1:4" ht="12.75">
      <c r="A21" s="230"/>
      <c r="B21" s="231" t="s">
        <v>1666</v>
      </c>
      <c r="C21" s="232">
        <v>15500</v>
      </c>
      <c r="D21" s="235"/>
    </row>
    <row r="22" spans="1:4" ht="12.75">
      <c r="A22" s="230"/>
      <c r="B22" s="231" t="s">
        <v>1667</v>
      </c>
      <c r="C22" s="232">
        <v>17995</v>
      </c>
      <c r="D22" s="235"/>
    </row>
    <row r="23" spans="1:4" ht="12.75">
      <c r="A23" s="230"/>
      <c r="B23" s="231" t="s">
        <v>14</v>
      </c>
      <c r="C23" s="232"/>
      <c r="D23" s="235"/>
    </row>
    <row r="24" spans="1:4" ht="12.75">
      <c r="A24" s="230" t="s">
        <v>1668</v>
      </c>
      <c r="B24" s="231"/>
      <c r="C24" s="232"/>
      <c r="D24" s="235"/>
    </row>
    <row r="25" spans="1:4" ht="12.75">
      <c r="A25" s="230"/>
      <c r="B25" s="231" t="s">
        <v>1669</v>
      </c>
      <c r="C25" s="232">
        <v>16610</v>
      </c>
      <c r="D25" s="235"/>
    </row>
    <row r="26" spans="1:4" ht="12.75">
      <c r="A26" s="230"/>
      <c r="B26" s="231" t="s">
        <v>1670</v>
      </c>
      <c r="C26" s="232">
        <v>17610</v>
      </c>
      <c r="D26" s="235"/>
    </row>
    <row r="27" spans="1:4" ht="12.75">
      <c r="A27" s="230"/>
      <c r="B27" s="231" t="s">
        <v>14</v>
      </c>
      <c r="C27" s="232"/>
      <c r="D27" s="235"/>
    </row>
    <row r="28" spans="1:4" ht="12.75">
      <c r="A28" s="230" t="s">
        <v>1671</v>
      </c>
      <c r="B28" s="231"/>
      <c r="C28" s="232"/>
      <c r="D28" s="235"/>
    </row>
    <row r="29" spans="1:4" ht="12.75">
      <c r="A29" s="230"/>
      <c r="B29" s="231" t="s">
        <v>1672</v>
      </c>
      <c r="C29" s="232">
        <v>22775</v>
      </c>
      <c r="D29" s="235"/>
    </row>
    <row r="30" spans="1:4" ht="12.75">
      <c r="A30" s="230"/>
      <c r="B30" s="231" t="s">
        <v>1673</v>
      </c>
      <c r="C30" s="232">
        <v>24500</v>
      </c>
      <c r="D30" s="235"/>
    </row>
    <row r="31" spans="1:4" ht="12.75">
      <c r="A31" s="230"/>
      <c r="B31" s="231" t="s">
        <v>1674</v>
      </c>
      <c r="C31" s="232">
        <v>29500</v>
      </c>
      <c r="D31" s="235"/>
    </row>
    <row r="32" spans="1:4" ht="12.75">
      <c r="A32" s="230"/>
      <c r="B32" s="231" t="s">
        <v>1675</v>
      </c>
      <c r="C32" s="232">
        <v>32995</v>
      </c>
      <c r="D32" s="235"/>
    </row>
    <row r="33" spans="1:4" ht="12.75">
      <c r="A33" s="230"/>
      <c r="B33" s="231" t="s">
        <v>1676</v>
      </c>
      <c r="C33" s="232">
        <v>34995</v>
      </c>
      <c r="D33" s="235"/>
    </row>
    <row r="34" spans="1:4" ht="12.75">
      <c r="A34" s="230"/>
      <c r="B34" s="231" t="s">
        <v>1677</v>
      </c>
      <c r="C34" s="232">
        <v>36495</v>
      </c>
      <c r="D34" s="235"/>
    </row>
    <row r="35" spans="1:4" ht="12.75">
      <c r="A35" s="238"/>
      <c r="B35" s="240"/>
      <c r="C35" s="241"/>
      <c r="D35" s="235"/>
    </row>
    <row r="36" spans="1:4" ht="12.75">
      <c r="A36" s="238" t="s">
        <v>132</v>
      </c>
      <c r="B36" s="240"/>
      <c r="C36" s="241"/>
      <c r="D36" s="235"/>
    </row>
    <row r="37" spans="1:4" ht="12.75">
      <c r="A37" s="238"/>
      <c r="B37" s="240" t="s">
        <v>133</v>
      </c>
      <c r="C37" s="241">
        <v>17110</v>
      </c>
      <c r="D37" s="235"/>
    </row>
    <row r="38" spans="1:4" ht="12.75">
      <c r="A38" s="238"/>
      <c r="B38" s="240" t="s">
        <v>134</v>
      </c>
      <c r="C38" s="241">
        <v>21935</v>
      </c>
      <c r="D38" s="235"/>
    </row>
    <row r="39" spans="1:4" ht="12.75">
      <c r="A39" s="238"/>
      <c r="B39" s="240" t="s">
        <v>135</v>
      </c>
      <c r="C39" s="241">
        <v>23495</v>
      </c>
      <c r="D39" s="235"/>
    </row>
    <row r="40" spans="1:4" ht="12.75">
      <c r="A40" s="238"/>
      <c r="B40" s="240" t="s">
        <v>136</v>
      </c>
      <c r="C40" s="241">
        <v>26500</v>
      </c>
      <c r="D40" s="235"/>
    </row>
    <row r="41" spans="1:4" ht="12.75">
      <c r="A41" s="238"/>
      <c r="B41" s="240" t="s">
        <v>137</v>
      </c>
      <c r="C41" s="241">
        <v>29495</v>
      </c>
      <c r="D41" s="235"/>
    </row>
    <row r="42" spans="1:4" ht="12.75">
      <c r="A42" s="238"/>
      <c r="B42" s="240" t="s">
        <v>138</v>
      </c>
      <c r="C42" s="241">
        <v>28500</v>
      </c>
      <c r="D42" s="235"/>
    </row>
    <row r="43" spans="1:4" ht="12.75">
      <c r="A43" s="238"/>
      <c r="B43" s="240"/>
      <c r="C43" s="241"/>
      <c r="D43" s="235"/>
    </row>
    <row r="44" spans="1:4" ht="12.75">
      <c r="A44" s="238"/>
      <c r="B44" s="240"/>
      <c r="C44" s="241"/>
      <c r="D44" s="235"/>
    </row>
    <row r="45" spans="1:4" ht="12.75">
      <c r="A45" s="238"/>
      <c r="B45" s="240"/>
      <c r="C45" s="241"/>
      <c r="D45" s="235"/>
    </row>
    <row r="46" spans="1:4" ht="12.75">
      <c r="A46" s="238"/>
      <c r="B46" s="240"/>
      <c r="C46" s="241"/>
      <c r="D46" s="235"/>
    </row>
    <row r="47" spans="1:4" ht="12.75">
      <c r="A47" s="238"/>
      <c r="B47" s="240"/>
      <c r="C47" s="241"/>
      <c r="D47" s="235"/>
    </row>
    <row r="48" spans="1:4" ht="12.75">
      <c r="A48" s="238"/>
      <c r="B48" s="240"/>
      <c r="C48" s="241"/>
      <c r="D48" s="235"/>
    </row>
    <row r="49" spans="1:4" ht="12.75">
      <c r="A49" s="238"/>
      <c r="B49" s="240"/>
      <c r="C49" s="241"/>
      <c r="D49" s="235"/>
    </row>
    <row r="50" spans="1:4" ht="12.75">
      <c r="A50" s="238"/>
      <c r="B50" s="240"/>
      <c r="C50" s="241"/>
      <c r="D50" s="235"/>
    </row>
    <row r="51" spans="1:4" ht="12.75">
      <c r="A51" s="238"/>
      <c r="B51" s="240"/>
      <c r="C51" s="241"/>
      <c r="D51" s="235"/>
    </row>
    <row r="52" spans="1:4" ht="12.75">
      <c r="A52" s="238"/>
      <c r="B52" s="240"/>
      <c r="C52" s="241"/>
      <c r="D52" s="235"/>
    </row>
  </sheetData>
  <printOptions/>
  <pageMargins left="0.75" right="0.75" top="1" bottom="1" header="0.5" footer="0.5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2"/>
  <dimension ref="A1:D6"/>
  <sheetViews>
    <sheetView workbookViewId="0" topLeftCell="A1">
      <selection activeCell="A35" sqref="A35"/>
    </sheetView>
  </sheetViews>
  <sheetFormatPr defaultColWidth="9.140625" defaultRowHeight="12.75"/>
  <cols>
    <col min="1" max="1" width="20.421875" style="2" customWidth="1"/>
    <col min="2" max="2" width="38.57421875" style="5" customWidth="1"/>
    <col min="3" max="3" width="15.140625" style="86" customWidth="1"/>
    <col min="4" max="16384" width="9.140625" style="6" customWidth="1"/>
  </cols>
  <sheetData>
    <row r="1" spans="1:3" s="195" customFormat="1" ht="11.25">
      <c r="A1" s="195" t="s">
        <v>2150</v>
      </c>
      <c r="C1" s="206"/>
    </row>
    <row r="2" s="195" customFormat="1" ht="11.25">
      <c r="C2" s="206"/>
    </row>
    <row r="3" spans="1:3" s="1" customFormat="1" ht="12.75">
      <c r="A3" s="6" t="s">
        <v>1244</v>
      </c>
      <c r="C3" s="4"/>
    </row>
    <row r="4" spans="1:3" s="1" customFormat="1" ht="12.75">
      <c r="A4" s="2" t="s">
        <v>2300</v>
      </c>
      <c r="B4" s="2" t="s">
        <v>2298</v>
      </c>
      <c r="C4" s="79" t="s">
        <v>2299</v>
      </c>
    </row>
    <row r="6" spans="2:4" ht="12.75">
      <c r="B6" s="7" t="s">
        <v>1678</v>
      </c>
      <c r="C6" s="74">
        <v>29495</v>
      </c>
      <c r="D6" s="7"/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3"/>
  <dimension ref="A1:F452"/>
  <sheetViews>
    <sheetView workbookViewId="0" topLeftCell="A1">
      <selection activeCell="A35" sqref="A35"/>
    </sheetView>
  </sheetViews>
  <sheetFormatPr defaultColWidth="9.140625" defaultRowHeight="12.75"/>
  <cols>
    <col min="1" max="1" width="17.28125" style="128" bestFit="1" customWidth="1"/>
    <col min="2" max="2" width="44.140625" style="132" bestFit="1" customWidth="1"/>
    <col min="3" max="3" width="17.57421875" style="75" bestFit="1" customWidth="1"/>
    <col min="4" max="4" width="29.57421875" style="131" customWidth="1"/>
    <col min="5" max="5" width="20.57421875" style="131" customWidth="1"/>
    <col min="6" max="16384" width="9.140625" style="131" customWidth="1"/>
  </cols>
  <sheetData>
    <row r="1" ht="12.75">
      <c r="A1" s="195" t="s">
        <v>2150</v>
      </c>
    </row>
    <row r="2" ht="12.75">
      <c r="A2" s="195"/>
    </row>
    <row r="3" spans="1:5" s="129" customFormat="1" ht="12.75">
      <c r="A3" s="132" t="s">
        <v>1244</v>
      </c>
      <c r="B3" s="128"/>
      <c r="C3" s="75"/>
      <c r="D3" s="131"/>
      <c r="E3" s="131"/>
    </row>
    <row r="4" spans="1:3" s="129" customFormat="1" ht="12.75" customHeight="1">
      <c r="A4" s="128" t="s">
        <v>2300</v>
      </c>
      <c r="B4" s="128" t="s">
        <v>2298</v>
      </c>
      <c r="C4" s="130" t="s">
        <v>2299</v>
      </c>
    </row>
    <row r="6" spans="1:3" ht="12.75">
      <c r="A6" s="59" t="s">
        <v>139</v>
      </c>
      <c r="B6" s="53"/>
      <c r="C6" s="84"/>
    </row>
    <row r="7" spans="1:3" ht="12.75">
      <c r="A7" s="59"/>
      <c r="B7" s="53" t="s">
        <v>1679</v>
      </c>
      <c r="C7" s="85">
        <v>14600</v>
      </c>
    </row>
    <row r="8" spans="1:3" ht="12.75">
      <c r="A8" s="59"/>
      <c r="B8" s="53" t="s">
        <v>1541</v>
      </c>
      <c r="C8" s="85">
        <v>15065</v>
      </c>
    </row>
    <row r="9" spans="1:3" ht="12.75">
      <c r="A9" s="46"/>
      <c r="B9" s="53" t="s">
        <v>1993</v>
      </c>
      <c r="C9" s="85">
        <v>15275</v>
      </c>
    </row>
    <row r="10" spans="1:3" ht="12.75">
      <c r="A10" s="46"/>
      <c r="B10" s="53" t="s">
        <v>1542</v>
      </c>
      <c r="C10" s="85">
        <v>15350</v>
      </c>
    </row>
    <row r="11" spans="1:3" ht="12.75">
      <c r="A11" s="46"/>
      <c r="B11" s="53" t="s">
        <v>1680</v>
      </c>
      <c r="C11" s="85">
        <v>15600</v>
      </c>
    </row>
    <row r="12" spans="1:3" ht="12.75">
      <c r="A12" s="60"/>
      <c r="B12" s="53" t="s">
        <v>343</v>
      </c>
      <c r="C12" s="85">
        <v>16225</v>
      </c>
    </row>
    <row r="13" spans="1:3" ht="12.75">
      <c r="A13" s="60"/>
      <c r="B13" s="53" t="s">
        <v>1681</v>
      </c>
      <c r="C13" s="85">
        <v>14995</v>
      </c>
    </row>
    <row r="14" spans="1:3" ht="12.75">
      <c r="A14" s="60"/>
      <c r="B14" s="53" t="s">
        <v>344</v>
      </c>
      <c r="C14" s="85">
        <v>15620</v>
      </c>
    </row>
    <row r="15" spans="1:3" ht="12.75">
      <c r="A15" s="60"/>
      <c r="B15" s="53" t="s">
        <v>864</v>
      </c>
      <c r="C15" s="85">
        <v>15460</v>
      </c>
    </row>
    <row r="16" spans="1:3" ht="12.75">
      <c r="A16" s="60"/>
      <c r="B16" s="53" t="s">
        <v>865</v>
      </c>
      <c r="C16" s="85">
        <v>16085</v>
      </c>
    </row>
    <row r="17" spans="1:3" ht="12.75">
      <c r="A17" s="60"/>
      <c r="B17" s="53" t="s">
        <v>1994</v>
      </c>
      <c r="C17" s="85">
        <v>15675</v>
      </c>
    </row>
    <row r="18" spans="1:3" ht="12.75">
      <c r="A18" s="60"/>
      <c r="B18" s="53" t="s">
        <v>1543</v>
      </c>
      <c r="C18" s="85">
        <v>15750</v>
      </c>
    </row>
    <row r="19" spans="1:3" ht="12.75">
      <c r="A19" s="60"/>
      <c r="B19" s="53" t="s">
        <v>1682</v>
      </c>
      <c r="C19" s="85">
        <v>16000</v>
      </c>
    </row>
    <row r="20" spans="1:3" ht="12.75">
      <c r="A20" s="60"/>
      <c r="B20" s="53" t="s">
        <v>345</v>
      </c>
      <c r="C20" s="85">
        <v>16625</v>
      </c>
    </row>
    <row r="21" spans="1:3" ht="12.75">
      <c r="A21" s="60"/>
      <c r="B21" s="53" t="s">
        <v>1544</v>
      </c>
      <c r="C21" s="85">
        <v>15665</v>
      </c>
    </row>
    <row r="22" spans="2:3" ht="12.75">
      <c r="B22" s="53" t="s">
        <v>1545</v>
      </c>
      <c r="C22" s="85">
        <v>16065</v>
      </c>
    </row>
    <row r="23" spans="2:3" ht="12.75">
      <c r="B23" s="53" t="s">
        <v>1790</v>
      </c>
      <c r="C23" s="85">
        <v>16200</v>
      </c>
    </row>
    <row r="24" spans="2:3" ht="12.75">
      <c r="B24" s="53" t="s">
        <v>1791</v>
      </c>
      <c r="C24" s="85">
        <v>16600</v>
      </c>
    </row>
    <row r="25" spans="2:3" ht="12.75">
      <c r="B25" s="53" t="s">
        <v>1792</v>
      </c>
      <c r="C25" s="85">
        <v>17450</v>
      </c>
    </row>
    <row r="26" spans="2:3" ht="12.75">
      <c r="B26" s="53" t="s">
        <v>1793</v>
      </c>
      <c r="C26" s="85">
        <v>17850</v>
      </c>
    </row>
    <row r="27" spans="2:3" ht="14.25" customHeight="1">
      <c r="B27" s="53" t="s">
        <v>1546</v>
      </c>
      <c r="C27" s="85">
        <v>18465</v>
      </c>
    </row>
    <row r="28" spans="2:3" ht="12.75">
      <c r="B28" s="53"/>
      <c r="C28" s="85"/>
    </row>
    <row r="29" spans="1:3" ht="12.75">
      <c r="A29" s="46" t="s">
        <v>1835</v>
      </c>
      <c r="B29" s="53"/>
      <c r="C29" s="85"/>
    </row>
    <row r="30" spans="1:3" ht="12.75">
      <c r="A30" s="131"/>
      <c r="B30" s="53" t="s">
        <v>1836</v>
      </c>
      <c r="C30" s="85">
        <v>18500</v>
      </c>
    </row>
    <row r="31" spans="1:3" ht="12.75">
      <c r="A31" s="46"/>
      <c r="B31" s="53" t="s">
        <v>1837</v>
      </c>
      <c r="C31" s="85">
        <v>19750</v>
      </c>
    </row>
    <row r="32" spans="1:3" ht="12.75">
      <c r="A32" s="46"/>
      <c r="B32" s="53" t="s">
        <v>1838</v>
      </c>
      <c r="C32" s="85">
        <v>19500</v>
      </c>
    </row>
    <row r="33" spans="1:3" ht="12.75">
      <c r="A33" s="46"/>
      <c r="B33" s="53" t="s">
        <v>1839</v>
      </c>
      <c r="C33" s="85">
        <v>20750</v>
      </c>
    </row>
    <row r="34" spans="1:3" ht="12.75">
      <c r="A34" s="46"/>
      <c r="B34" s="53"/>
      <c r="C34" s="85"/>
    </row>
    <row r="35" spans="1:3" ht="12.75">
      <c r="A35" s="60" t="s">
        <v>1794</v>
      </c>
      <c r="B35" s="53"/>
      <c r="C35" s="85"/>
    </row>
    <row r="36" spans="1:3" ht="12.75">
      <c r="A36" s="60"/>
      <c r="B36" s="53" t="s">
        <v>1795</v>
      </c>
      <c r="C36" s="85">
        <v>19300</v>
      </c>
    </row>
    <row r="37" spans="1:3" ht="12.75">
      <c r="A37" s="60"/>
      <c r="B37" s="53" t="s">
        <v>1627</v>
      </c>
      <c r="C37" s="85">
        <v>20550</v>
      </c>
    </row>
    <row r="38" spans="1:3" ht="12.75">
      <c r="A38" s="60"/>
      <c r="B38" s="53" t="s">
        <v>1796</v>
      </c>
      <c r="C38" s="85">
        <v>19900</v>
      </c>
    </row>
    <row r="39" spans="1:3" ht="12.75">
      <c r="A39" s="60"/>
      <c r="B39" s="53" t="s">
        <v>1628</v>
      </c>
      <c r="C39" s="85">
        <v>21150</v>
      </c>
    </row>
    <row r="40" spans="1:3" ht="12.75">
      <c r="A40" s="60"/>
      <c r="B40" s="53" t="s">
        <v>1629</v>
      </c>
      <c r="C40" s="85">
        <v>22650</v>
      </c>
    </row>
    <row r="41" spans="1:3" ht="12.75">
      <c r="A41" s="60"/>
      <c r="B41" s="53" t="s">
        <v>1807</v>
      </c>
      <c r="C41" s="85">
        <v>20200</v>
      </c>
    </row>
    <row r="42" spans="1:3" ht="12.75">
      <c r="A42" s="60"/>
      <c r="B42" s="53" t="s">
        <v>1808</v>
      </c>
      <c r="C42" s="85">
        <v>22455</v>
      </c>
    </row>
    <row r="43" spans="1:3" ht="12.75">
      <c r="A43" s="60"/>
      <c r="B43" s="53" t="s">
        <v>1630</v>
      </c>
      <c r="C43" s="85">
        <v>22225</v>
      </c>
    </row>
    <row r="44" spans="1:3" ht="12.75">
      <c r="A44" s="60"/>
      <c r="B44" s="53" t="s">
        <v>1631</v>
      </c>
      <c r="C44" s="85">
        <v>28400</v>
      </c>
    </row>
    <row r="45" spans="1:3" ht="12.75">
      <c r="A45" s="60"/>
      <c r="B45" s="53" t="s">
        <v>1632</v>
      </c>
      <c r="C45" s="85">
        <v>25475</v>
      </c>
    </row>
    <row r="46" spans="1:3" ht="12.75">
      <c r="A46" s="60"/>
      <c r="B46" s="53" t="s">
        <v>1633</v>
      </c>
      <c r="C46" s="85">
        <v>26855</v>
      </c>
    </row>
    <row r="47" spans="1:3" ht="12.75">
      <c r="A47" s="60"/>
      <c r="B47" s="53" t="s">
        <v>1634</v>
      </c>
      <c r="C47" s="85">
        <v>22525</v>
      </c>
    </row>
    <row r="48" spans="1:3" ht="12.75">
      <c r="A48" s="60"/>
      <c r="B48" s="53" t="s">
        <v>1635</v>
      </c>
      <c r="C48" s="85">
        <v>23775</v>
      </c>
    </row>
    <row r="49" spans="1:3" ht="12.75">
      <c r="A49" s="60"/>
      <c r="B49" s="53" t="s">
        <v>1636</v>
      </c>
      <c r="C49" s="85">
        <v>22835</v>
      </c>
    </row>
    <row r="50" spans="1:3" ht="12.75">
      <c r="A50" s="60"/>
      <c r="B50" s="53" t="s">
        <v>1637</v>
      </c>
      <c r="C50" s="85">
        <v>25090</v>
      </c>
    </row>
    <row r="51" spans="1:3" ht="12.75">
      <c r="A51" s="60"/>
      <c r="B51" s="53" t="s">
        <v>604</v>
      </c>
      <c r="C51" s="85">
        <v>20565</v>
      </c>
    </row>
    <row r="52" spans="1:3" ht="12.75">
      <c r="A52" s="60"/>
      <c r="B52" s="53" t="s">
        <v>605</v>
      </c>
      <c r="C52" s="85">
        <v>21780</v>
      </c>
    </row>
    <row r="53" spans="1:3" ht="12.75">
      <c r="A53" s="60"/>
      <c r="B53" s="53" t="s">
        <v>346</v>
      </c>
      <c r="C53" s="85">
        <v>26760</v>
      </c>
    </row>
    <row r="54" spans="1:3" ht="12.75">
      <c r="A54" s="60"/>
      <c r="B54" s="53" t="s">
        <v>1393</v>
      </c>
      <c r="C54" s="85">
        <v>23335</v>
      </c>
    </row>
    <row r="55" spans="1:3" ht="12.75">
      <c r="A55" s="60"/>
      <c r="B55" s="53" t="s">
        <v>606</v>
      </c>
      <c r="C55" s="85">
        <v>24585</v>
      </c>
    </row>
    <row r="56" spans="1:3" ht="12.75">
      <c r="A56" s="60"/>
      <c r="B56" s="53"/>
      <c r="C56" s="85"/>
    </row>
    <row r="57" spans="1:3" ht="12.75">
      <c r="A57" s="60" t="s">
        <v>140</v>
      </c>
      <c r="B57" s="53"/>
      <c r="C57" s="85"/>
    </row>
    <row r="58" spans="1:3" ht="12.75">
      <c r="A58" s="129"/>
      <c r="B58" s="53" t="s">
        <v>867</v>
      </c>
      <c r="C58" s="85">
        <v>26995</v>
      </c>
    </row>
    <row r="59" spans="1:3" ht="12.75">
      <c r="A59" s="129"/>
      <c r="B59" s="53" t="s">
        <v>868</v>
      </c>
      <c r="C59" s="85">
        <v>28635</v>
      </c>
    </row>
    <row r="60" spans="1:3" ht="12.75">
      <c r="A60" s="129"/>
      <c r="B60" s="53" t="s">
        <v>869</v>
      </c>
      <c r="C60" s="85">
        <v>28640</v>
      </c>
    </row>
    <row r="61" spans="1:3" ht="12.75">
      <c r="A61" s="60"/>
      <c r="B61" s="53" t="s">
        <v>870</v>
      </c>
      <c r="C61" s="85">
        <v>30280</v>
      </c>
    </row>
    <row r="62" spans="1:3" ht="12.75">
      <c r="A62" s="60"/>
      <c r="B62" s="53" t="s">
        <v>871</v>
      </c>
      <c r="C62" s="85">
        <v>30995</v>
      </c>
    </row>
    <row r="63" spans="1:3" ht="12.75">
      <c r="A63" s="60"/>
      <c r="B63" s="53" t="s">
        <v>872</v>
      </c>
      <c r="C63" s="85">
        <v>32635</v>
      </c>
    </row>
    <row r="64" spans="1:3" ht="12.75">
      <c r="A64" s="60"/>
      <c r="B64" s="53" t="s">
        <v>873</v>
      </c>
      <c r="C64" s="85">
        <v>33715</v>
      </c>
    </row>
    <row r="65" spans="1:3" ht="12.75">
      <c r="A65" s="60"/>
      <c r="B65" s="53" t="s">
        <v>874</v>
      </c>
      <c r="C65" s="85">
        <v>36645</v>
      </c>
    </row>
    <row r="66" spans="1:3" ht="12.75">
      <c r="A66" s="60"/>
      <c r="B66" s="53"/>
      <c r="C66" s="85"/>
    </row>
    <row r="67" spans="1:3" ht="12.75">
      <c r="A67" s="60" t="s">
        <v>141</v>
      </c>
      <c r="B67" s="53"/>
      <c r="C67" s="85"/>
    </row>
    <row r="68" spans="1:3" ht="12.75">
      <c r="A68" s="129"/>
      <c r="B68" s="53" t="s">
        <v>1809</v>
      </c>
      <c r="C68" s="85">
        <v>24645</v>
      </c>
    </row>
    <row r="69" spans="1:3" ht="12.75">
      <c r="A69" s="60"/>
      <c r="B69" s="53" t="s">
        <v>1810</v>
      </c>
      <c r="C69" s="85">
        <v>25575</v>
      </c>
    </row>
    <row r="70" spans="1:3" ht="12.75">
      <c r="A70" s="60"/>
      <c r="B70" s="53" t="s">
        <v>1812</v>
      </c>
      <c r="C70" s="85">
        <v>29445</v>
      </c>
    </row>
    <row r="71" spans="1:3" ht="12.75">
      <c r="A71" s="60"/>
      <c r="B71" s="53" t="s">
        <v>1814</v>
      </c>
      <c r="C71" s="85">
        <v>25245</v>
      </c>
    </row>
    <row r="72" spans="1:3" ht="12.75">
      <c r="A72" s="60"/>
      <c r="B72" s="53" t="s">
        <v>1815</v>
      </c>
      <c r="C72" s="85">
        <v>30045</v>
      </c>
    </row>
    <row r="73" spans="1:3" ht="12.75">
      <c r="A73" s="60"/>
      <c r="B73" s="53" t="s">
        <v>1816</v>
      </c>
      <c r="C73" s="85">
        <v>28570</v>
      </c>
    </row>
    <row r="74" spans="1:3" ht="12.75">
      <c r="A74" s="60"/>
      <c r="B74" s="53" t="s">
        <v>875</v>
      </c>
      <c r="C74" s="85">
        <v>29250</v>
      </c>
    </row>
    <row r="75" spans="1:3" ht="12.75">
      <c r="A75" s="46"/>
      <c r="B75" s="53" t="s">
        <v>876</v>
      </c>
      <c r="C75" s="85">
        <v>30250</v>
      </c>
    </row>
    <row r="76" spans="1:3" ht="12.75">
      <c r="A76" s="46"/>
      <c r="B76" s="53" t="s">
        <v>877</v>
      </c>
      <c r="C76" s="85">
        <v>31720</v>
      </c>
    </row>
    <row r="77" spans="1:3" ht="12.75">
      <c r="A77" s="46"/>
      <c r="B77" s="53" t="s">
        <v>878</v>
      </c>
      <c r="C77" s="85">
        <v>29850</v>
      </c>
    </row>
    <row r="78" spans="1:3" ht="12.75">
      <c r="A78" s="46"/>
      <c r="B78" s="53" t="s">
        <v>879</v>
      </c>
      <c r="C78" s="85">
        <v>30900</v>
      </c>
    </row>
    <row r="79" spans="1:3" ht="12.75">
      <c r="A79" s="46"/>
      <c r="B79" s="53" t="s">
        <v>1811</v>
      </c>
      <c r="C79" s="85">
        <v>26945</v>
      </c>
    </row>
    <row r="80" spans="1:3" ht="12.75">
      <c r="A80" s="46"/>
      <c r="B80" s="53" t="s">
        <v>1813</v>
      </c>
      <c r="C80" s="85">
        <v>31745</v>
      </c>
    </row>
    <row r="81" spans="1:3" ht="12.75">
      <c r="A81" s="46"/>
      <c r="B81" s="53" t="s">
        <v>1828</v>
      </c>
      <c r="C81" s="85">
        <v>35205</v>
      </c>
    </row>
    <row r="82" spans="1:3" ht="12.75">
      <c r="A82" s="46"/>
      <c r="B82" s="53" t="s">
        <v>1829</v>
      </c>
      <c r="C82" s="85">
        <v>37505</v>
      </c>
    </row>
    <row r="83" spans="1:3" ht="12.75">
      <c r="A83" s="46"/>
      <c r="B83" s="53" t="s">
        <v>347</v>
      </c>
      <c r="C83" s="85">
        <v>42090</v>
      </c>
    </row>
    <row r="84" spans="1:3" ht="12.75">
      <c r="A84" s="46"/>
      <c r="B84" s="53"/>
      <c r="C84" s="85"/>
    </row>
    <row r="85" spans="1:3" ht="12.75">
      <c r="A85" s="46" t="s">
        <v>1830</v>
      </c>
      <c r="B85" s="53"/>
      <c r="C85" s="85"/>
    </row>
    <row r="86" spans="1:3" ht="12.75">
      <c r="A86" s="129"/>
      <c r="B86" s="53" t="s">
        <v>348</v>
      </c>
      <c r="C86" s="85">
        <v>36395</v>
      </c>
    </row>
    <row r="87" spans="1:3" ht="12.75">
      <c r="A87" s="46"/>
      <c r="B87" s="53" t="s">
        <v>349</v>
      </c>
      <c r="C87" s="85">
        <v>38480</v>
      </c>
    </row>
    <row r="88" spans="1:3" ht="12.75">
      <c r="A88" s="46"/>
      <c r="B88" s="53" t="s">
        <v>350</v>
      </c>
      <c r="C88" s="85">
        <v>37720</v>
      </c>
    </row>
    <row r="89" spans="1:3" ht="12.75">
      <c r="A89" s="46"/>
      <c r="B89" s="53" t="s">
        <v>351</v>
      </c>
      <c r="C89" s="85">
        <v>39805</v>
      </c>
    </row>
    <row r="90" spans="1:3" ht="12.75">
      <c r="A90" s="46"/>
      <c r="B90" s="53" t="s">
        <v>352</v>
      </c>
      <c r="C90" s="85">
        <v>39170</v>
      </c>
    </row>
    <row r="91" spans="1:3" ht="12.75">
      <c r="A91" s="46"/>
      <c r="B91" s="53" t="s">
        <v>353</v>
      </c>
      <c r="C91" s="85">
        <v>40495</v>
      </c>
    </row>
    <row r="92" spans="1:3" ht="12.75">
      <c r="A92" s="46"/>
      <c r="B92" s="53"/>
      <c r="C92" s="85"/>
    </row>
    <row r="93" spans="1:3" ht="12.75">
      <c r="A93" s="46" t="s">
        <v>142</v>
      </c>
      <c r="B93" s="53"/>
      <c r="C93" s="85"/>
    </row>
    <row r="94" spans="1:5" ht="12.75">
      <c r="A94" s="129"/>
      <c r="B94" s="53" t="s">
        <v>143</v>
      </c>
      <c r="C94" s="85">
        <v>29495</v>
      </c>
      <c r="D94" s="53"/>
      <c r="E94" s="53"/>
    </row>
    <row r="95" spans="1:5" ht="12.75">
      <c r="A95" s="129"/>
      <c r="B95" s="53" t="s">
        <v>144</v>
      </c>
      <c r="C95" s="85"/>
      <c r="D95" s="53"/>
      <c r="E95" s="53"/>
    </row>
    <row r="96" spans="1:6" ht="12.75">
      <c r="A96" s="46"/>
      <c r="B96" s="53"/>
      <c r="C96" s="85"/>
      <c r="F96" s="53"/>
    </row>
    <row r="97" spans="1:6" ht="12.75">
      <c r="A97" s="60" t="s">
        <v>145</v>
      </c>
      <c r="B97" s="53"/>
      <c r="C97" s="85"/>
      <c r="F97" s="53"/>
    </row>
    <row r="98" spans="1:3" ht="12.75">
      <c r="A98" s="129"/>
      <c r="B98" s="53" t="s">
        <v>880</v>
      </c>
      <c r="C98" s="85">
        <v>43700</v>
      </c>
    </row>
    <row r="99" spans="1:3" ht="12.75">
      <c r="A99" s="60"/>
      <c r="B99" s="53" t="s">
        <v>881</v>
      </c>
      <c r="C99" s="85">
        <v>45600</v>
      </c>
    </row>
    <row r="100" spans="1:3" ht="12.75">
      <c r="A100" s="46"/>
      <c r="B100" s="53" t="s">
        <v>882</v>
      </c>
      <c r="C100" s="85">
        <v>49650</v>
      </c>
    </row>
    <row r="101" spans="1:3" ht="12.75">
      <c r="A101" s="46"/>
      <c r="B101" s="53"/>
      <c r="C101" s="85"/>
    </row>
    <row r="102" spans="1:3" ht="12.75">
      <c r="A102" s="46" t="s">
        <v>1833</v>
      </c>
      <c r="B102" s="53"/>
      <c r="C102" s="85"/>
    </row>
    <row r="103" spans="1:3" ht="12.75">
      <c r="A103" s="129"/>
      <c r="B103" s="53" t="s">
        <v>1895</v>
      </c>
      <c r="C103" s="85">
        <v>28450</v>
      </c>
    </row>
    <row r="104" spans="1:3" ht="12.75">
      <c r="A104" s="46"/>
      <c r="B104" s="53" t="s">
        <v>1896</v>
      </c>
      <c r="C104" s="85">
        <v>29000</v>
      </c>
    </row>
    <row r="105" spans="1:3" ht="12.75">
      <c r="A105" s="46"/>
      <c r="B105" s="53" t="s">
        <v>1897</v>
      </c>
      <c r="C105" s="85">
        <v>31450</v>
      </c>
    </row>
    <row r="106" spans="1:3" ht="12.75">
      <c r="A106" s="46"/>
      <c r="B106" s="53" t="s">
        <v>1898</v>
      </c>
      <c r="C106" s="85">
        <v>32000</v>
      </c>
    </row>
    <row r="107" spans="1:3" ht="12.75">
      <c r="A107" s="46"/>
      <c r="B107" s="53" t="s">
        <v>1899</v>
      </c>
      <c r="C107" s="85">
        <v>34580</v>
      </c>
    </row>
    <row r="108" spans="1:3" ht="12.75">
      <c r="A108" s="46"/>
      <c r="B108" s="53" t="s">
        <v>1900</v>
      </c>
      <c r="C108" s="85">
        <v>36280</v>
      </c>
    </row>
    <row r="109" spans="1:3" ht="12.75">
      <c r="A109" s="46"/>
      <c r="B109" s="53" t="s">
        <v>1901</v>
      </c>
      <c r="C109" s="85">
        <v>37580</v>
      </c>
    </row>
    <row r="110" spans="1:3" ht="12.75">
      <c r="A110" s="46"/>
      <c r="B110" s="53" t="s">
        <v>1902</v>
      </c>
      <c r="C110" s="85">
        <v>39280</v>
      </c>
    </row>
    <row r="111" spans="1:3" ht="12.75">
      <c r="A111" s="46"/>
      <c r="B111" s="53" t="s">
        <v>1903</v>
      </c>
      <c r="C111" s="85">
        <v>36530</v>
      </c>
    </row>
    <row r="112" spans="1:3" ht="12.75">
      <c r="A112" s="46"/>
      <c r="B112" s="53" t="s">
        <v>1904</v>
      </c>
      <c r="C112" s="85">
        <v>39530</v>
      </c>
    </row>
    <row r="113" spans="1:3" ht="12.75">
      <c r="A113" s="46"/>
      <c r="B113" s="53" t="s">
        <v>1905</v>
      </c>
      <c r="C113" s="85">
        <v>43900</v>
      </c>
    </row>
    <row r="114" spans="1:3" ht="12.75">
      <c r="A114" s="46"/>
      <c r="B114" s="53" t="s">
        <v>1906</v>
      </c>
      <c r="C114" s="85">
        <v>45600</v>
      </c>
    </row>
    <row r="115" spans="1:3" ht="12.75">
      <c r="A115" s="46"/>
      <c r="B115" s="53" t="s">
        <v>1907</v>
      </c>
      <c r="C115" s="85">
        <v>45850</v>
      </c>
    </row>
    <row r="116" spans="1:3" ht="12.75">
      <c r="A116" s="46"/>
      <c r="B116" s="53"/>
      <c r="C116" s="85"/>
    </row>
    <row r="117" spans="1:3" ht="12.75">
      <c r="A117" s="46" t="s">
        <v>1834</v>
      </c>
      <c r="B117" s="53"/>
      <c r="C117" s="85"/>
    </row>
    <row r="118" spans="1:3" ht="12.75">
      <c r="A118" s="129"/>
      <c r="B118" s="53" t="s">
        <v>1908</v>
      </c>
      <c r="C118" s="85">
        <v>53665</v>
      </c>
    </row>
    <row r="119" spans="1:3" ht="12.75">
      <c r="A119" s="46"/>
      <c r="B119" s="53" t="s">
        <v>165</v>
      </c>
      <c r="C119" s="85">
        <v>63325</v>
      </c>
    </row>
    <row r="120" spans="1:3" ht="12.75">
      <c r="A120" s="46"/>
      <c r="B120" s="53" t="s">
        <v>166</v>
      </c>
      <c r="C120" s="85">
        <v>65005</v>
      </c>
    </row>
    <row r="121" spans="1:3" ht="12.75">
      <c r="A121" s="46"/>
      <c r="B121" s="53" t="s">
        <v>167</v>
      </c>
      <c r="C121" s="85">
        <v>56360</v>
      </c>
    </row>
    <row r="122" spans="1:3" ht="12.75">
      <c r="A122" s="46"/>
      <c r="B122" s="53" t="s">
        <v>168</v>
      </c>
      <c r="C122" s="85">
        <v>65955</v>
      </c>
    </row>
    <row r="123" spans="1:3" ht="12.75">
      <c r="A123" s="46"/>
      <c r="B123" s="53" t="s">
        <v>169</v>
      </c>
      <c r="C123" s="85">
        <v>67635</v>
      </c>
    </row>
    <row r="124" spans="1:3" ht="12.75">
      <c r="A124" s="46"/>
      <c r="B124" s="53" t="s">
        <v>354</v>
      </c>
      <c r="C124" s="85">
        <v>108925</v>
      </c>
    </row>
    <row r="125" spans="1:3" ht="12.75">
      <c r="A125" s="46"/>
      <c r="B125" s="53"/>
      <c r="C125" s="85"/>
    </row>
    <row r="126" spans="1:3" ht="12.75">
      <c r="A126" s="46" t="s">
        <v>1831</v>
      </c>
      <c r="B126" s="53"/>
      <c r="C126" s="85"/>
    </row>
    <row r="127" spans="1:3" ht="12.75">
      <c r="A127" s="129"/>
      <c r="B127" s="53" t="s">
        <v>1832</v>
      </c>
      <c r="C127" s="85">
        <v>37600</v>
      </c>
    </row>
    <row r="128" spans="1:3" ht="12.75">
      <c r="A128" s="46"/>
      <c r="B128" s="53"/>
      <c r="C128" s="85"/>
    </row>
    <row r="129" spans="1:3" ht="12.75">
      <c r="A129" s="60" t="s">
        <v>1841</v>
      </c>
      <c r="B129" s="53"/>
      <c r="C129" s="85"/>
    </row>
    <row r="130" spans="1:3" ht="12.75">
      <c r="A130" s="129"/>
      <c r="B130" s="53" t="s">
        <v>1842</v>
      </c>
      <c r="C130" s="85">
        <v>35795</v>
      </c>
    </row>
    <row r="131" spans="1:3" ht="12.75">
      <c r="A131" s="60"/>
      <c r="B131" s="53" t="s">
        <v>1843</v>
      </c>
      <c r="C131" s="85">
        <v>40100</v>
      </c>
    </row>
    <row r="132" spans="1:3" ht="12.75">
      <c r="A132" s="60"/>
      <c r="B132" s="53"/>
      <c r="C132" s="85"/>
    </row>
    <row r="133" spans="1:3" ht="12.75">
      <c r="A133" s="46" t="s">
        <v>1840</v>
      </c>
      <c r="B133" s="53"/>
      <c r="C133" s="85"/>
    </row>
    <row r="134" spans="1:3" ht="12.75">
      <c r="A134" s="129"/>
      <c r="B134" s="53" t="s">
        <v>146</v>
      </c>
      <c r="C134" s="85">
        <v>20800</v>
      </c>
    </row>
    <row r="135" spans="1:3" ht="12.75">
      <c r="A135" s="129"/>
      <c r="B135" s="53" t="s">
        <v>866</v>
      </c>
      <c r="C135" s="85">
        <v>33585</v>
      </c>
    </row>
    <row r="136" spans="1:3" ht="12.75">
      <c r="A136" s="60"/>
      <c r="B136" s="53" t="s">
        <v>147</v>
      </c>
      <c r="C136" s="85">
        <v>44400</v>
      </c>
    </row>
    <row r="137" spans="1:3" ht="12.75">
      <c r="A137" s="60"/>
      <c r="B137" s="53"/>
      <c r="C137" s="85"/>
    </row>
    <row r="138" spans="1:3" ht="12.75">
      <c r="A138" s="60"/>
      <c r="B138" s="53"/>
      <c r="C138" s="85"/>
    </row>
    <row r="139" spans="1:3" ht="12.75">
      <c r="A139" s="60"/>
      <c r="B139" s="53"/>
      <c r="C139" s="85"/>
    </row>
    <row r="140" spans="2:3" ht="12.75">
      <c r="B140" s="53"/>
      <c r="C140" s="85"/>
    </row>
    <row r="141" spans="2:3" ht="12.75">
      <c r="B141" s="53"/>
      <c r="C141" s="85"/>
    </row>
    <row r="142" spans="2:3" ht="12.75">
      <c r="B142" s="53"/>
      <c r="C142" s="85"/>
    </row>
    <row r="143" spans="2:3" ht="12.75">
      <c r="B143" s="53"/>
      <c r="C143" s="85"/>
    </row>
    <row r="144" spans="2:3" ht="12.75">
      <c r="B144" s="53"/>
      <c r="C144" s="85"/>
    </row>
    <row r="145" spans="2:3" ht="12.75">
      <c r="B145" s="53"/>
      <c r="C145" s="85"/>
    </row>
    <row r="146" spans="2:3" ht="12.75">
      <c r="B146" s="53"/>
      <c r="C146" s="85"/>
    </row>
    <row r="147" spans="2:3" ht="12.75">
      <c r="B147" s="53"/>
      <c r="C147" s="85"/>
    </row>
    <row r="148" spans="2:3" ht="12.75">
      <c r="B148" s="53"/>
      <c r="C148" s="85"/>
    </row>
    <row r="149" spans="2:3" ht="12.75">
      <c r="B149" s="53"/>
      <c r="C149" s="85"/>
    </row>
    <row r="150" spans="2:3" ht="12.75">
      <c r="B150" s="53"/>
      <c r="C150" s="85"/>
    </row>
    <row r="151" spans="2:3" ht="12.75">
      <c r="B151" s="53"/>
      <c r="C151" s="85"/>
    </row>
    <row r="152" spans="2:3" ht="12.75">
      <c r="B152" s="53"/>
      <c r="C152" s="85"/>
    </row>
    <row r="153" spans="2:3" ht="12.75">
      <c r="B153" s="53"/>
      <c r="C153" s="85"/>
    </row>
    <row r="154" spans="2:3" ht="12.75">
      <c r="B154" s="53"/>
      <c r="C154" s="85"/>
    </row>
    <row r="155" spans="2:3" ht="12.75">
      <c r="B155" s="53"/>
      <c r="C155" s="85"/>
    </row>
    <row r="156" spans="2:3" ht="12.75">
      <c r="B156" s="53"/>
      <c r="C156" s="85"/>
    </row>
    <row r="157" spans="2:3" ht="12.75">
      <c r="B157" s="53"/>
      <c r="C157" s="85"/>
    </row>
    <row r="158" spans="2:3" ht="12.75">
      <c r="B158" s="53"/>
      <c r="C158" s="85"/>
    </row>
    <row r="159" spans="2:3" ht="12.75">
      <c r="B159" s="53"/>
      <c r="C159" s="85"/>
    </row>
    <row r="160" spans="2:3" ht="12.75">
      <c r="B160" s="53"/>
      <c r="C160" s="85"/>
    </row>
    <row r="161" spans="2:3" ht="12.75">
      <c r="B161" s="53"/>
      <c r="C161" s="85"/>
    </row>
    <row r="162" spans="2:3" ht="12.75">
      <c r="B162" s="53"/>
      <c r="C162" s="85"/>
    </row>
    <row r="163" spans="2:3" ht="12.75">
      <c r="B163" s="53"/>
      <c r="C163" s="85"/>
    </row>
    <row r="164" spans="2:3" ht="12.75">
      <c r="B164" s="53"/>
      <c r="C164" s="85"/>
    </row>
    <row r="165" spans="2:3" ht="12.75">
      <c r="B165" s="53"/>
      <c r="C165" s="85"/>
    </row>
    <row r="166" spans="2:3" ht="12.75">
      <c r="B166" s="53"/>
      <c r="C166" s="85"/>
    </row>
    <row r="167" spans="2:3" ht="12.75">
      <c r="B167" s="53"/>
      <c r="C167" s="85"/>
    </row>
    <row r="168" spans="2:3" ht="12.75">
      <c r="B168" s="53"/>
      <c r="C168" s="85"/>
    </row>
    <row r="169" spans="2:3" ht="12.75">
      <c r="B169" s="53"/>
      <c r="C169" s="85"/>
    </row>
    <row r="170" spans="2:3" ht="12.75">
      <c r="B170" s="53"/>
      <c r="C170" s="85"/>
    </row>
    <row r="171" spans="2:3" ht="12.75">
      <c r="B171" s="53"/>
      <c r="C171" s="85"/>
    </row>
    <row r="172" spans="2:3" ht="12.75">
      <c r="B172" s="53"/>
      <c r="C172" s="85"/>
    </row>
    <row r="173" spans="2:3" ht="12.75">
      <c r="B173" s="53"/>
      <c r="C173" s="85"/>
    </row>
    <row r="174" spans="2:3" ht="12.75">
      <c r="B174" s="53"/>
      <c r="C174" s="85"/>
    </row>
    <row r="175" spans="2:3" ht="12.75">
      <c r="B175" s="53"/>
      <c r="C175" s="85"/>
    </row>
    <row r="176" spans="2:3" ht="12.75">
      <c r="B176" s="53"/>
      <c r="C176" s="85"/>
    </row>
    <row r="177" spans="2:3" ht="12.75">
      <c r="B177" s="53"/>
      <c r="C177" s="85"/>
    </row>
    <row r="178" spans="2:3" ht="12.75">
      <c r="B178" s="53"/>
      <c r="C178" s="85"/>
    </row>
    <row r="179" spans="2:3" ht="12.75">
      <c r="B179" s="53"/>
      <c r="C179" s="85"/>
    </row>
    <row r="180" spans="2:3" ht="12.75">
      <c r="B180" s="53"/>
      <c r="C180" s="85"/>
    </row>
    <row r="181" spans="2:3" ht="12.75">
      <c r="B181" s="53"/>
      <c r="C181" s="85"/>
    </row>
    <row r="182" spans="2:3" ht="12.75">
      <c r="B182" s="53"/>
      <c r="C182" s="85"/>
    </row>
    <row r="183" spans="2:3" ht="12.75">
      <c r="B183" s="53"/>
      <c r="C183" s="85"/>
    </row>
    <row r="184" spans="2:3" ht="12.75">
      <c r="B184" s="53"/>
      <c r="C184" s="85"/>
    </row>
    <row r="185" spans="2:3" ht="12.75">
      <c r="B185" s="53"/>
      <c r="C185" s="85"/>
    </row>
    <row r="186" spans="2:3" ht="12.75">
      <c r="B186" s="53"/>
      <c r="C186" s="85"/>
    </row>
    <row r="187" spans="2:3" ht="12.75">
      <c r="B187" s="53"/>
      <c r="C187" s="85"/>
    </row>
    <row r="188" spans="2:3" ht="12.75">
      <c r="B188" s="53"/>
      <c r="C188" s="85"/>
    </row>
    <row r="189" spans="2:3" ht="12.75">
      <c r="B189" s="53"/>
      <c r="C189" s="85"/>
    </row>
    <row r="190" spans="2:3" ht="12.75">
      <c r="B190" s="53"/>
      <c r="C190" s="85"/>
    </row>
    <row r="191" spans="2:3" ht="12.75">
      <c r="B191" s="53"/>
      <c r="C191" s="85"/>
    </row>
    <row r="192" spans="2:3" ht="12.75">
      <c r="B192" s="53"/>
      <c r="C192" s="85"/>
    </row>
    <row r="193" spans="2:3" ht="12.75">
      <c r="B193" s="53"/>
      <c r="C193" s="85"/>
    </row>
    <row r="194" spans="2:3" ht="12.75">
      <c r="B194" s="53"/>
      <c r="C194" s="85"/>
    </row>
    <row r="195" spans="2:3" ht="12.75">
      <c r="B195" s="53"/>
      <c r="C195" s="85"/>
    </row>
    <row r="196" spans="2:3" ht="12.75">
      <c r="B196" s="53"/>
      <c r="C196" s="85"/>
    </row>
    <row r="197" spans="2:3" ht="12.75">
      <c r="B197" s="53"/>
      <c r="C197" s="85"/>
    </row>
    <row r="198" spans="2:3" ht="12.75">
      <c r="B198" s="53"/>
      <c r="C198" s="85"/>
    </row>
    <row r="199" spans="2:3" ht="12.75">
      <c r="B199" s="53"/>
      <c r="C199" s="85"/>
    </row>
    <row r="200" spans="2:3" ht="12.75">
      <c r="B200" s="53"/>
      <c r="C200" s="85"/>
    </row>
    <row r="201" spans="2:3" ht="12.75">
      <c r="B201" s="53"/>
      <c r="C201" s="85"/>
    </row>
    <row r="202" spans="2:3" ht="12.75">
      <c r="B202" s="53"/>
      <c r="C202" s="85"/>
    </row>
    <row r="203" spans="2:3" ht="12.75">
      <c r="B203" s="53"/>
      <c r="C203" s="85"/>
    </row>
    <row r="204" spans="2:3" ht="12.75">
      <c r="B204" s="53"/>
      <c r="C204" s="85"/>
    </row>
    <row r="205" spans="2:3" ht="12.75">
      <c r="B205" s="53"/>
      <c r="C205" s="85"/>
    </row>
    <row r="206" spans="2:3" ht="12.75">
      <c r="B206" s="53"/>
      <c r="C206" s="85"/>
    </row>
    <row r="207" spans="2:3" ht="12.75">
      <c r="B207" s="53"/>
      <c r="C207" s="85"/>
    </row>
    <row r="208" spans="2:3" ht="12.75">
      <c r="B208" s="53"/>
      <c r="C208" s="85"/>
    </row>
    <row r="209" spans="2:3" ht="12.75">
      <c r="B209" s="53"/>
      <c r="C209" s="85"/>
    </row>
    <row r="210" spans="2:3" ht="12.75">
      <c r="B210" s="53"/>
      <c r="C210" s="85"/>
    </row>
    <row r="211" spans="2:3" ht="12.75">
      <c r="B211" s="53"/>
      <c r="C211" s="85"/>
    </row>
    <row r="212" spans="2:3" ht="12.75">
      <c r="B212" s="53"/>
      <c r="C212" s="85"/>
    </row>
    <row r="213" spans="2:3" ht="12.75">
      <c r="B213" s="53"/>
      <c r="C213" s="85"/>
    </row>
    <row r="214" spans="2:3" ht="12.75">
      <c r="B214" s="53"/>
      <c r="C214" s="85"/>
    </row>
    <row r="215" spans="2:3" ht="12.75">
      <c r="B215" s="53"/>
      <c r="C215" s="85"/>
    </row>
    <row r="216" spans="2:3" ht="12.75">
      <c r="B216" s="53"/>
      <c r="C216" s="85"/>
    </row>
    <row r="217" spans="2:3" ht="12.75">
      <c r="B217" s="53"/>
      <c r="C217" s="85"/>
    </row>
    <row r="218" spans="2:3" ht="12.75">
      <c r="B218" s="53"/>
      <c r="C218" s="85"/>
    </row>
    <row r="219" spans="2:3" ht="12.75">
      <c r="B219" s="53"/>
      <c r="C219" s="85"/>
    </row>
    <row r="220" spans="2:3" ht="12.75">
      <c r="B220" s="53"/>
      <c r="C220" s="85"/>
    </row>
    <row r="221" spans="2:3" ht="12.75">
      <c r="B221" s="53"/>
      <c r="C221" s="85"/>
    </row>
    <row r="222" spans="2:3" ht="12.75">
      <c r="B222" s="53"/>
      <c r="C222" s="85"/>
    </row>
    <row r="223" spans="2:3" ht="12.75">
      <c r="B223" s="53"/>
      <c r="C223" s="85"/>
    </row>
    <row r="224" spans="2:3" ht="12.75">
      <c r="B224" s="53"/>
      <c r="C224" s="85"/>
    </row>
    <row r="225" spans="2:3" ht="12.75">
      <c r="B225" s="53"/>
      <c r="C225" s="85"/>
    </row>
    <row r="226" spans="2:3" ht="12.75">
      <c r="B226" s="53"/>
      <c r="C226" s="85"/>
    </row>
    <row r="227" spans="2:3" ht="12.75">
      <c r="B227" s="53"/>
      <c r="C227" s="85"/>
    </row>
    <row r="228" spans="2:3" ht="12.75">
      <c r="B228" s="53"/>
      <c r="C228" s="85"/>
    </row>
    <row r="229" spans="2:3" ht="12.75">
      <c r="B229" s="53"/>
      <c r="C229" s="85"/>
    </row>
    <row r="230" spans="2:3" ht="12.75">
      <c r="B230" s="53"/>
      <c r="C230" s="85"/>
    </row>
    <row r="231" spans="2:3" ht="12.75">
      <c r="B231" s="53"/>
      <c r="C231" s="85"/>
    </row>
    <row r="232" spans="2:3" ht="12.75">
      <c r="B232" s="53"/>
      <c r="C232" s="85"/>
    </row>
    <row r="233" spans="2:3" ht="12.75">
      <c r="B233" s="53"/>
      <c r="C233" s="85"/>
    </row>
    <row r="234" spans="2:3" ht="12.75">
      <c r="B234" s="53"/>
      <c r="C234" s="85"/>
    </row>
    <row r="235" spans="2:3" ht="12.75">
      <c r="B235" s="53"/>
      <c r="C235" s="85"/>
    </row>
    <row r="236" spans="2:3" ht="12.75">
      <c r="B236" s="53"/>
      <c r="C236" s="85"/>
    </row>
    <row r="237" spans="2:3" ht="12.75">
      <c r="B237" s="53"/>
      <c r="C237" s="85"/>
    </row>
    <row r="238" spans="2:3" ht="12.75">
      <c r="B238" s="53"/>
      <c r="C238" s="85"/>
    </row>
    <row r="239" spans="2:3" ht="12.75">
      <c r="B239" s="53"/>
      <c r="C239" s="85"/>
    </row>
    <row r="240" spans="2:3" ht="12.75">
      <c r="B240" s="53"/>
      <c r="C240" s="85"/>
    </row>
    <row r="241" spans="2:3" ht="12.75">
      <c r="B241" s="53"/>
      <c r="C241" s="85"/>
    </row>
    <row r="242" spans="2:3" ht="12.75">
      <c r="B242" s="53"/>
      <c r="C242" s="85"/>
    </row>
    <row r="243" ht="12.75">
      <c r="C243" s="85"/>
    </row>
    <row r="244" ht="12.75">
      <c r="C244" s="85"/>
    </row>
    <row r="245" ht="12.75">
      <c r="C245" s="85"/>
    </row>
    <row r="246" ht="12.75">
      <c r="C246" s="85"/>
    </row>
    <row r="247" ht="12.75">
      <c r="C247" s="85"/>
    </row>
    <row r="248" ht="12.75">
      <c r="C248" s="85"/>
    </row>
    <row r="249" ht="12.75">
      <c r="C249" s="85"/>
    </row>
    <row r="250" ht="12.75">
      <c r="C250" s="85"/>
    </row>
    <row r="251" ht="12.75">
      <c r="C251" s="85"/>
    </row>
    <row r="252" ht="12.75">
      <c r="C252" s="85"/>
    </row>
    <row r="253" ht="12.75">
      <c r="C253" s="85"/>
    </row>
    <row r="254" ht="12.75">
      <c r="C254" s="85"/>
    </row>
    <row r="255" ht="12.75">
      <c r="C255" s="85"/>
    </row>
    <row r="256" ht="12.75">
      <c r="C256" s="85"/>
    </row>
    <row r="257" ht="12.75">
      <c r="C257" s="85"/>
    </row>
    <row r="258" ht="12.75">
      <c r="C258" s="85"/>
    </row>
    <row r="259" ht="12.75">
      <c r="C259" s="85"/>
    </row>
    <row r="260" ht="12.75">
      <c r="C260" s="85"/>
    </row>
    <row r="261" ht="12.75">
      <c r="C261" s="85"/>
    </row>
    <row r="262" ht="12.75">
      <c r="C262" s="85"/>
    </row>
    <row r="263" ht="12.75">
      <c r="C263" s="85"/>
    </row>
    <row r="264" ht="12.75">
      <c r="C264" s="85"/>
    </row>
    <row r="265" ht="12.75">
      <c r="C265" s="85"/>
    </row>
    <row r="266" ht="12.75">
      <c r="C266" s="85"/>
    </row>
    <row r="267" ht="12.75">
      <c r="C267" s="85"/>
    </row>
    <row r="268" ht="12.75">
      <c r="C268" s="85"/>
    </row>
    <row r="269" ht="12.75">
      <c r="C269" s="85"/>
    </row>
    <row r="270" ht="12.75">
      <c r="C270" s="85"/>
    </row>
    <row r="271" ht="12.75">
      <c r="C271" s="85"/>
    </row>
    <row r="272" ht="12.75">
      <c r="C272" s="85"/>
    </row>
    <row r="273" ht="12.75">
      <c r="C273" s="85"/>
    </row>
    <row r="274" ht="12.75">
      <c r="C274" s="85"/>
    </row>
    <row r="275" ht="12.75">
      <c r="C275" s="85"/>
    </row>
    <row r="276" ht="12.75">
      <c r="C276" s="85"/>
    </row>
    <row r="277" ht="12.75">
      <c r="C277" s="85"/>
    </row>
    <row r="278" ht="12.75">
      <c r="C278" s="85"/>
    </row>
    <row r="279" ht="12.75">
      <c r="C279" s="85"/>
    </row>
    <row r="280" ht="12.75">
      <c r="C280" s="85"/>
    </row>
    <row r="281" ht="12.75">
      <c r="C281" s="85"/>
    </row>
    <row r="282" ht="12.75">
      <c r="C282" s="85"/>
    </row>
    <row r="283" ht="12.75">
      <c r="C283" s="85"/>
    </row>
    <row r="284" ht="12.75">
      <c r="C284" s="85"/>
    </row>
    <row r="285" ht="12.75">
      <c r="C285" s="85"/>
    </row>
    <row r="286" ht="12.75">
      <c r="C286" s="85"/>
    </row>
    <row r="287" ht="12.75">
      <c r="C287" s="85"/>
    </row>
    <row r="288" ht="12.75">
      <c r="C288" s="85"/>
    </row>
    <row r="289" ht="12.75">
      <c r="C289" s="85"/>
    </row>
    <row r="290" ht="12.75">
      <c r="C290" s="85"/>
    </row>
    <row r="291" ht="12.75">
      <c r="C291" s="85"/>
    </row>
    <row r="292" ht="12.75">
      <c r="C292" s="85"/>
    </row>
    <row r="293" ht="12.75">
      <c r="C293" s="85"/>
    </row>
    <row r="294" ht="12.75">
      <c r="C294" s="85"/>
    </row>
    <row r="295" ht="12.75">
      <c r="C295" s="85"/>
    </row>
    <row r="296" ht="12.75">
      <c r="C296" s="85"/>
    </row>
    <row r="297" ht="12.75">
      <c r="C297" s="85"/>
    </row>
    <row r="298" ht="12.75">
      <c r="C298" s="85"/>
    </row>
    <row r="299" ht="12.75">
      <c r="C299" s="85"/>
    </row>
    <row r="300" ht="12.75">
      <c r="C300" s="85"/>
    </row>
    <row r="301" ht="12.75">
      <c r="C301" s="85"/>
    </row>
    <row r="302" ht="12.75">
      <c r="C302" s="85"/>
    </row>
    <row r="303" ht="12.75">
      <c r="C303" s="85"/>
    </row>
    <row r="304" ht="12.75">
      <c r="C304" s="85"/>
    </row>
    <row r="305" ht="12.75">
      <c r="C305" s="85"/>
    </row>
    <row r="306" ht="12.75">
      <c r="C306" s="85"/>
    </row>
    <row r="307" ht="12.75">
      <c r="C307" s="85"/>
    </row>
    <row r="308" ht="12.75">
      <c r="C308" s="85"/>
    </row>
    <row r="309" ht="12.75">
      <c r="C309" s="85"/>
    </row>
    <row r="310" ht="12.75">
      <c r="C310" s="85"/>
    </row>
    <row r="311" ht="12.75">
      <c r="C311" s="85"/>
    </row>
    <row r="312" ht="12.75">
      <c r="C312" s="85"/>
    </row>
    <row r="313" ht="12.75">
      <c r="C313" s="85"/>
    </row>
    <row r="314" ht="12.75">
      <c r="C314" s="85"/>
    </row>
    <row r="315" ht="12.75">
      <c r="C315" s="85"/>
    </row>
    <row r="316" ht="12.75">
      <c r="C316" s="85"/>
    </row>
    <row r="317" ht="12.75">
      <c r="C317" s="85"/>
    </row>
    <row r="318" ht="12.75">
      <c r="C318" s="85"/>
    </row>
    <row r="319" ht="12.75">
      <c r="C319" s="85"/>
    </row>
    <row r="320" ht="12.75">
      <c r="C320" s="85"/>
    </row>
    <row r="321" ht="12.75">
      <c r="C321" s="85"/>
    </row>
    <row r="322" ht="12.75">
      <c r="C322" s="85"/>
    </row>
    <row r="323" ht="12.75">
      <c r="C323" s="85"/>
    </row>
    <row r="324" ht="12.75">
      <c r="C324" s="85"/>
    </row>
    <row r="325" ht="12.75">
      <c r="C325" s="85"/>
    </row>
    <row r="326" ht="12.75">
      <c r="C326" s="85"/>
    </row>
    <row r="327" ht="12.75">
      <c r="C327" s="85"/>
    </row>
    <row r="328" ht="12.75">
      <c r="C328" s="85"/>
    </row>
    <row r="329" ht="12.75">
      <c r="C329" s="85"/>
    </row>
    <row r="330" ht="12.75">
      <c r="C330" s="85"/>
    </row>
    <row r="331" ht="12.75">
      <c r="C331" s="85"/>
    </row>
    <row r="332" ht="12.75">
      <c r="C332" s="85"/>
    </row>
    <row r="333" ht="12.75">
      <c r="C333" s="85"/>
    </row>
    <row r="334" ht="12.75">
      <c r="C334" s="85"/>
    </row>
    <row r="335" ht="12.75">
      <c r="C335" s="85"/>
    </row>
    <row r="336" ht="12.75">
      <c r="C336" s="85"/>
    </row>
    <row r="337" ht="12.75">
      <c r="C337" s="85"/>
    </row>
    <row r="338" ht="12.75">
      <c r="C338" s="85"/>
    </row>
    <row r="339" ht="12.75">
      <c r="C339" s="85"/>
    </row>
    <row r="340" ht="12.75">
      <c r="C340" s="85"/>
    </row>
    <row r="341" ht="12.75">
      <c r="C341" s="85"/>
    </row>
    <row r="342" ht="12.75">
      <c r="C342" s="85"/>
    </row>
    <row r="343" ht="12.75">
      <c r="C343" s="85"/>
    </row>
    <row r="344" ht="12.75">
      <c r="C344" s="85"/>
    </row>
    <row r="345" ht="12.75">
      <c r="C345" s="85"/>
    </row>
    <row r="346" ht="12.75">
      <c r="C346" s="85"/>
    </row>
    <row r="347" ht="12.75">
      <c r="C347" s="85"/>
    </row>
    <row r="348" ht="12.75">
      <c r="C348" s="85"/>
    </row>
    <row r="349" ht="12.75">
      <c r="C349" s="85"/>
    </row>
    <row r="350" ht="12.75">
      <c r="C350" s="85"/>
    </row>
    <row r="351" ht="12.75">
      <c r="C351" s="85"/>
    </row>
    <row r="352" ht="12.75">
      <c r="C352" s="85"/>
    </row>
    <row r="353" ht="12.75">
      <c r="C353" s="85"/>
    </row>
    <row r="354" ht="12.75">
      <c r="C354" s="85"/>
    </row>
    <row r="355" ht="12.75">
      <c r="C355" s="85"/>
    </row>
    <row r="356" ht="12.75">
      <c r="C356" s="85"/>
    </row>
    <row r="357" ht="12.75">
      <c r="C357" s="85"/>
    </row>
    <row r="358" ht="12.75">
      <c r="C358" s="85"/>
    </row>
    <row r="359" ht="12.75">
      <c r="C359" s="85"/>
    </row>
    <row r="360" ht="12.75">
      <c r="C360" s="85"/>
    </row>
    <row r="361" ht="12.75">
      <c r="C361" s="85"/>
    </row>
    <row r="362" ht="12.75">
      <c r="C362" s="85"/>
    </row>
    <row r="363" ht="12.75">
      <c r="C363" s="85"/>
    </row>
    <row r="364" ht="12.75">
      <c r="C364" s="85"/>
    </row>
    <row r="365" ht="12.75">
      <c r="C365" s="85"/>
    </row>
    <row r="366" ht="12.75">
      <c r="C366" s="85"/>
    </row>
    <row r="367" ht="12.75">
      <c r="C367" s="85"/>
    </row>
    <row r="368" ht="12.75">
      <c r="C368" s="85"/>
    </row>
    <row r="369" ht="12.75">
      <c r="C369" s="85"/>
    </row>
    <row r="370" ht="12.75">
      <c r="C370" s="85"/>
    </row>
    <row r="371" ht="12.75">
      <c r="C371" s="85"/>
    </row>
    <row r="372" ht="12.75">
      <c r="C372" s="85"/>
    </row>
    <row r="373" ht="12.75">
      <c r="C373" s="85"/>
    </row>
    <row r="374" ht="12.75">
      <c r="C374" s="85"/>
    </row>
    <row r="375" ht="12.75">
      <c r="C375" s="85"/>
    </row>
    <row r="376" ht="12.75">
      <c r="C376" s="85"/>
    </row>
    <row r="377" ht="12.75">
      <c r="C377" s="85"/>
    </row>
    <row r="378" ht="12.75">
      <c r="C378" s="85"/>
    </row>
    <row r="379" ht="12.75">
      <c r="C379" s="85"/>
    </row>
    <row r="380" ht="12.75">
      <c r="C380" s="85"/>
    </row>
    <row r="381" ht="12.75">
      <c r="C381" s="85"/>
    </row>
    <row r="382" ht="12.75">
      <c r="C382" s="85"/>
    </row>
    <row r="383" ht="12.75">
      <c r="C383" s="85"/>
    </row>
    <row r="384" ht="12.75">
      <c r="C384" s="85"/>
    </row>
    <row r="385" ht="12.75">
      <c r="C385" s="85"/>
    </row>
    <row r="386" ht="12.75">
      <c r="C386" s="85"/>
    </row>
    <row r="387" ht="12.75">
      <c r="C387" s="85"/>
    </row>
    <row r="388" ht="12.75">
      <c r="C388" s="85"/>
    </row>
    <row r="389" ht="12.75">
      <c r="C389" s="85"/>
    </row>
    <row r="390" ht="12.75">
      <c r="C390" s="85"/>
    </row>
    <row r="391" ht="12.75">
      <c r="C391" s="85"/>
    </row>
    <row r="392" ht="12.75">
      <c r="C392" s="85"/>
    </row>
    <row r="393" ht="12.75">
      <c r="C393" s="85"/>
    </row>
    <row r="394" ht="12.75">
      <c r="C394" s="85"/>
    </row>
    <row r="395" ht="12.75">
      <c r="C395" s="85"/>
    </row>
    <row r="396" ht="12.75">
      <c r="C396" s="85"/>
    </row>
    <row r="397" ht="12.75">
      <c r="C397" s="85"/>
    </row>
    <row r="398" ht="12.75">
      <c r="C398" s="85"/>
    </row>
    <row r="399" ht="12.75">
      <c r="C399" s="85"/>
    </row>
    <row r="400" ht="12.75">
      <c r="C400" s="85"/>
    </row>
    <row r="401" ht="12.75">
      <c r="C401" s="85"/>
    </row>
    <row r="402" ht="12.75">
      <c r="C402" s="85"/>
    </row>
    <row r="403" ht="12.75">
      <c r="C403" s="85"/>
    </row>
    <row r="404" ht="12.75">
      <c r="C404" s="85"/>
    </row>
    <row r="405" ht="12.75">
      <c r="C405" s="85"/>
    </row>
    <row r="406" ht="12.75">
      <c r="C406" s="85"/>
    </row>
    <row r="407" ht="12.75">
      <c r="C407" s="85"/>
    </row>
    <row r="408" ht="12.75">
      <c r="C408" s="85"/>
    </row>
    <row r="409" ht="12.75">
      <c r="C409" s="85"/>
    </row>
    <row r="410" ht="12.75">
      <c r="C410" s="85"/>
    </row>
    <row r="411" ht="12.75">
      <c r="C411" s="85"/>
    </row>
    <row r="412" ht="12.75">
      <c r="C412" s="85"/>
    </row>
    <row r="413" ht="12.75">
      <c r="C413" s="85"/>
    </row>
    <row r="414" ht="12.75">
      <c r="C414" s="85"/>
    </row>
    <row r="415" ht="12.75">
      <c r="C415" s="85"/>
    </row>
    <row r="416" ht="12.75">
      <c r="C416" s="85"/>
    </row>
    <row r="417" ht="12.75">
      <c r="C417" s="85"/>
    </row>
    <row r="418" ht="12.75">
      <c r="C418" s="85"/>
    </row>
    <row r="419" ht="12.75">
      <c r="C419" s="85"/>
    </row>
    <row r="420" ht="12.75">
      <c r="C420" s="85"/>
    </row>
    <row r="421" ht="12.75">
      <c r="C421" s="85"/>
    </row>
    <row r="422" ht="12.75">
      <c r="C422" s="85"/>
    </row>
    <row r="423" ht="12.75">
      <c r="C423" s="85"/>
    </row>
    <row r="424" ht="12.75">
      <c r="C424" s="85"/>
    </row>
    <row r="425" ht="12.75">
      <c r="C425" s="85"/>
    </row>
    <row r="426" ht="12.75">
      <c r="C426" s="85"/>
    </row>
    <row r="427" ht="12.75">
      <c r="C427" s="85"/>
    </row>
    <row r="428" ht="12.75">
      <c r="C428" s="85"/>
    </row>
    <row r="429" ht="12.75">
      <c r="C429" s="85"/>
    </row>
    <row r="430" ht="12.75">
      <c r="C430" s="85"/>
    </row>
    <row r="431" ht="12.75">
      <c r="C431" s="85"/>
    </row>
    <row r="432" ht="12.75">
      <c r="C432" s="85"/>
    </row>
    <row r="433" ht="12.75">
      <c r="C433" s="85"/>
    </row>
    <row r="434" ht="12.75">
      <c r="C434" s="85"/>
    </row>
    <row r="435" ht="12.75">
      <c r="C435" s="85"/>
    </row>
    <row r="436" ht="12.75">
      <c r="C436" s="85"/>
    </row>
    <row r="437" ht="12.75">
      <c r="C437" s="85"/>
    </row>
    <row r="438" ht="12.75">
      <c r="C438" s="85"/>
    </row>
    <row r="439" ht="12.75">
      <c r="C439" s="85"/>
    </row>
    <row r="440" ht="12.75">
      <c r="C440" s="85"/>
    </row>
    <row r="441" ht="12.75">
      <c r="C441" s="85"/>
    </row>
    <row r="442" ht="12.75">
      <c r="C442" s="85"/>
    </row>
    <row r="443" ht="12.75">
      <c r="C443" s="85"/>
    </row>
    <row r="444" ht="12.75">
      <c r="C444" s="85"/>
    </row>
    <row r="445" ht="12.75">
      <c r="C445" s="85"/>
    </row>
    <row r="446" ht="12.75">
      <c r="C446" s="85"/>
    </row>
    <row r="447" ht="12.75">
      <c r="C447" s="85"/>
    </row>
    <row r="448" ht="12.75">
      <c r="C448" s="85"/>
    </row>
    <row r="449" ht="12.75">
      <c r="C449" s="85"/>
    </row>
    <row r="450" ht="12.75">
      <c r="C450" s="85"/>
    </row>
    <row r="451" ht="12.75">
      <c r="C451" s="85"/>
    </row>
    <row r="452" ht="12.75">
      <c r="C452" s="85"/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5"/>
  <dimension ref="A1:J256"/>
  <sheetViews>
    <sheetView workbookViewId="0" topLeftCell="A1">
      <selection activeCell="A35" sqref="A35"/>
    </sheetView>
  </sheetViews>
  <sheetFormatPr defaultColWidth="9.140625" defaultRowHeight="12.75"/>
  <cols>
    <col min="1" max="1" width="14.140625" style="0" bestFit="1" customWidth="1"/>
    <col min="2" max="2" width="35.8515625" style="0" bestFit="1" customWidth="1"/>
    <col min="3" max="3" width="11.7109375" style="264" bestFit="1" customWidth="1"/>
    <col min="4" max="4" width="7.7109375" style="176" customWidth="1"/>
    <col min="5" max="5" width="7.57421875" style="176" customWidth="1"/>
    <col min="6" max="6" width="9.8515625" style="176" customWidth="1"/>
    <col min="7" max="7" width="8.57421875" style="176" customWidth="1"/>
    <col min="8" max="8" width="10.57421875" style="176" customWidth="1"/>
    <col min="9" max="9" width="13.28125" style="176" customWidth="1"/>
    <col min="10" max="10" width="14.00390625" style="176" customWidth="1"/>
  </cols>
  <sheetData>
    <row r="1" spans="1:10" s="195" customFormat="1" ht="11.25">
      <c r="A1" s="195" t="s">
        <v>2150</v>
      </c>
      <c r="C1" s="206"/>
      <c r="D1" s="207"/>
      <c r="E1" s="207"/>
      <c r="F1" s="207"/>
      <c r="G1" s="207"/>
      <c r="H1" s="207"/>
      <c r="I1" s="207"/>
      <c r="J1" s="207"/>
    </row>
    <row r="2" spans="3:10" s="195" customFormat="1" ht="11.25">
      <c r="C2" s="206"/>
      <c r="D2" s="207"/>
      <c r="E2" s="207"/>
      <c r="F2" s="207"/>
      <c r="G2" s="207"/>
      <c r="H2" s="207"/>
      <c r="I2" s="207"/>
      <c r="J2" s="207"/>
    </row>
    <row r="3" spans="1:10" s="171" customFormat="1" ht="12.75">
      <c r="A3" s="131" t="s">
        <v>1244</v>
      </c>
      <c r="B3" s="129"/>
      <c r="C3" s="81"/>
      <c r="D3" s="208"/>
      <c r="E3" s="208"/>
      <c r="F3" s="208"/>
      <c r="G3" s="208"/>
      <c r="H3" s="208"/>
      <c r="I3" s="208"/>
      <c r="J3" s="209"/>
    </row>
    <row r="4" spans="1:10" s="177" customFormat="1" ht="12.75">
      <c r="A4" s="128" t="s">
        <v>2300</v>
      </c>
      <c r="B4" s="128" t="s">
        <v>2298</v>
      </c>
      <c r="C4" s="130" t="s">
        <v>2299</v>
      </c>
      <c r="D4" s="178"/>
      <c r="E4" s="178"/>
      <c r="F4" s="178"/>
      <c r="G4" s="178"/>
      <c r="H4" s="178"/>
      <c r="I4" s="178"/>
      <c r="J4" s="178"/>
    </row>
    <row r="5" spans="2:10" s="177" customFormat="1" ht="12">
      <c r="B5" s="177" t="s">
        <v>14</v>
      </c>
      <c r="C5" s="263"/>
      <c r="D5" s="178"/>
      <c r="E5" s="178"/>
      <c r="F5" s="178"/>
      <c r="G5" s="178"/>
      <c r="H5" s="178"/>
      <c r="I5" s="178"/>
      <c r="J5" s="178"/>
    </row>
    <row r="6" ht="12.75">
      <c r="A6" s="22" t="s">
        <v>533</v>
      </c>
    </row>
    <row r="7" spans="2:3" ht="12.75">
      <c r="B7" t="s">
        <v>1856</v>
      </c>
      <c r="C7" s="264">
        <v>25815</v>
      </c>
    </row>
    <row r="8" spans="2:3" ht="12.75">
      <c r="B8" t="s">
        <v>1857</v>
      </c>
      <c r="C8" s="264">
        <v>13250</v>
      </c>
    </row>
    <row r="9" spans="2:3" ht="12.75">
      <c r="B9" t="s">
        <v>1858</v>
      </c>
      <c r="C9" s="264">
        <v>13460</v>
      </c>
    </row>
    <row r="10" spans="2:3" ht="12.75">
      <c r="B10" t="s">
        <v>1859</v>
      </c>
      <c r="C10" s="264">
        <v>15200</v>
      </c>
    </row>
    <row r="12" spans="1:5" ht="12.75">
      <c r="A12" s="22"/>
      <c r="B12" t="s">
        <v>1710</v>
      </c>
      <c r="C12" s="264">
        <v>15465</v>
      </c>
      <c r="D12" s="248"/>
      <c r="E12" s="248"/>
    </row>
    <row r="13" spans="2:5" ht="12.75">
      <c r="B13" t="s">
        <v>1711</v>
      </c>
      <c r="C13" s="264">
        <v>15880</v>
      </c>
      <c r="D13" s="248"/>
      <c r="E13" s="248"/>
    </row>
    <row r="14" spans="2:5" ht="12.75">
      <c r="B14" t="s">
        <v>1712</v>
      </c>
      <c r="C14" s="264">
        <v>15910</v>
      </c>
      <c r="D14" s="248"/>
      <c r="E14" s="248"/>
    </row>
    <row r="15" spans="2:5" ht="12.75">
      <c r="B15" t="s">
        <v>1713</v>
      </c>
      <c r="C15" s="264">
        <v>16325</v>
      </c>
      <c r="D15" s="248"/>
      <c r="E15" s="248"/>
    </row>
    <row r="16" spans="2:5" ht="12.75">
      <c r="B16" t="s">
        <v>1714</v>
      </c>
      <c r="C16" s="264">
        <v>19840</v>
      </c>
      <c r="D16" s="248"/>
      <c r="E16" s="248"/>
    </row>
    <row r="17" spans="2:5" ht="12.75">
      <c r="B17" t="s">
        <v>1715</v>
      </c>
      <c r="C17" s="264">
        <v>20270</v>
      </c>
      <c r="D17" s="248"/>
      <c r="E17" s="248"/>
    </row>
    <row r="18" spans="4:5" ht="12.75">
      <c r="D18" s="248"/>
      <c r="E18" s="248"/>
    </row>
    <row r="19" spans="1:5" ht="12.75">
      <c r="A19" s="249" t="s">
        <v>1716</v>
      </c>
      <c r="D19" s="248"/>
      <c r="E19" s="248"/>
    </row>
    <row r="20" spans="2:5" ht="12.75">
      <c r="B20" t="s">
        <v>1717</v>
      </c>
      <c r="C20" s="264">
        <v>16290</v>
      </c>
      <c r="D20" s="248"/>
      <c r="E20" s="248"/>
    </row>
    <row r="21" spans="2:5" ht="12.75">
      <c r="B21" t="s">
        <v>1718</v>
      </c>
      <c r="C21" s="264">
        <v>16705</v>
      </c>
      <c r="D21" s="248"/>
      <c r="E21" s="248"/>
    </row>
    <row r="22" spans="2:5" ht="12.75">
      <c r="B22" t="s">
        <v>1719</v>
      </c>
      <c r="C22" s="264">
        <v>16735</v>
      </c>
      <c r="D22" s="248"/>
      <c r="E22" s="248"/>
    </row>
    <row r="23" spans="2:5" ht="12.75">
      <c r="B23" t="s">
        <v>1720</v>
      </c>
      <c r="C23" s="264">
        <v>17150</v>
      </c>
      <c r="D23" s="248"/>
      <c r="E23" s="248"/>
    </row>
    <row r="24" spans="2:5" ht="12.75">
      <c r="B24" t="s">
        <v>1721</v>
      </c>
      <c r="C24" s="264">
        <v>17560</v>
      </c>
      <c r="D24" s="248"/>
      <c r="E24" s="248"/>
    </row>
    <row r="25" spans="2:5" ht="12.75">
      <c r="B25" t="s">
        <v>1722</v>
      </c>
      <c r="C25" s="264">
        <v>17975</v>
      </c>
      <c r="D25" s="248"/>
      <c r="E25" s="248"/>
    </row>
    <row r="26" spans="2:5" ht="12.75">
      <c r="B26" t="s">
        <v>1723</v>
      </c>
      <c r="C26" s="264">
        <v>19165</v>
      </c>
      <c r="D26" s="248"/>
      <c r="E26" s="248"/>
    </row>
    <row r="27" spans="2:5" ht="12.75">
      <c r="B27" t="s">
        <v>1724</v>
      </c>
      <c r="C27" s="264">
        <v>19580</v>
      </c>
      <c r="D27" s="248"/>
      <c r="E27" s="248"/>
    </row>
    <row r="28" spans="2:5" ht="12.75">
      <c r="B28" t="s">
        <v>1725</v>
      </c>
      <c r="C28" s="264">
        <v>20690</v>
      </c>
      <c r="D28" s="248"/>
      <c r="E28" s="248"/>
    </row>
    <row r="29" spans="2:5" ht="12.75">
      <c r="B29" t="s">
        <v>1726</v>
      </c>
      <c r="C29" s="264">
        <v>21120</v>
      </c>
      <c r="D29" s="248"/>
      <c r="E29" s="248"/>
    </row>
    <row r="30" spans="4:5" ht="12.75">
      <c r="D30" s="248"/>
      <c r="E30" s="248"/>
    </row>
    <row r="31" spans="4:5" ht="12.75">
      <c r="D31" s="248"/>
      <c r="E31" s="248"/>
    </row>
    <row r="32" spans="2:5" ht="12.75">
      <c r="B32" t="s">
        <v>1727</v>
      </c>
      <c r="C32" s="264">
        <v>17075</v>
      </c>
      <c r="D32" s="248"/>
      <c r="E32" s="248"/>
    </row>
    <row r="33" spans="2:5" ht="12.75">
      <c r="B33" t="s">
        <v>1728</v>
      </c>
      <c r="C33" s="264">
        <v>17490</v>
      </c>
      <c r="D33" s="248"/>
      <c r="E33" s="248"/>
    </row>
    <row r="34" spans="2:5" ht="12.75">
      <c r="B34" t="s">
        <v>1729</v>
      </c>
      <c r="C34" s="264">
        <v>17520</v>
      </c>
      <c r="D34" s="248"/>
      <c r="E34" s="248"/>
    </row>
    <row r="35" spans="2:5" ht="12.75">
      <c r="B35" t="s">
        <v>1730</v>
      </c>
      <c r="C35" s="264">
        <v>17935</v>
      </c>
      <c r="D35" s="248"/>
      <c r="E35" s="248"/>
    </row>
    <row r="36" spans="2:5" ht="12.75">
      <c r="B36" t="s">
        <v>1731</v>
      </c>
      <c r="C36" s="264">
        <v>18345</v>
      </c>
      <c r="D36" s="248"/>
      <c r="E36" s="248"/>
    </row>
    <row r="37" spans="2:5" ht="12.75">
      <c r="B37" t="s">
        <v>1732</v>
      </c>
      <c r="C37" s="264">
        <v>18760</v>
      </c>
      <c r="D37" s="248"/>
      <c r="E37" s="248"/>
    </row>
    <row r="38" spans="2:5" ht="12.75">
      <c r="B38" t="s">
        <v>1733</v>
      </c>
      <c r="C38" s="264">
        <v>21500</v>
      </c>
      <c r="D38" s="248"/>
      <c r="E38" s="248"/>
    </row>
    <row r="39" spans="2:5" ht="12.75">
      <c r="B39" t="s">
        <v>1734</v>
      </c>
      <c r="C39" s="264">
        <v>21770</v>
      </c>
      <c r="D39" s="248"/>
      <c r="E39" s="248"/>
    </row>
    <row r="40" spans="2:5" ht="12.75">
      <c r="B40" t="s">
        <v>1735</v>
      </c>
      <c r="C40" s="264">
        <v>21925</v>
      </c>
      <c r="D40" s="248"/>
      <c r="E40" s="248"/>
    </row>
    <row r="41" spans="2:5" ht="12.75">
      <c r="B41" t="s">
        <v>1736</v>
      </c>
      <c r="C41" s="264">
        <v>22185</v>
      </c>
      <c r="D41" s="248"/>
      <c r="E41" s="248"/>
    </row>
    <row r="43" ht="12.75">
      <c r="A43" s="22" t="s">
        <v>534</v>
      </c>
    </row>
    <row r="44" spans="2:3" ht="12.75">
      <c r="B44" t="s">
        <v>1860</v>
      </c>
      <c r="C44" s="264">
        <v>19970</v>
      </c>
    </row>
    <row r="45" spans="2:3" ht="12.75">
      <c r="B45" t="s">
        <v>1861</v>
      </c>
      <c r="C45" s="264">
        <v>20620</v>
      </c>
    </row>
    <row r="46" spans="2:3" ht="12.75">
      <c r="B46" t="s">
        <v>1862</v>
      </c>
      <c r="C46" s="264">
        <v>21765</v>
      </c>
    </row>
    <row r="47" spans="2:3" ht="12.75">
      <c r="B47" t="s">
        <v>1866</v>
      </c>
      <c r="C47" s="264">
        <v>22430</v>
      </c>
    </row>
    <row r="48" spans="2:3" ht="12.75">
      <c r="B48" t="s">
        <v>1867</v>
      </c>
      <c r="C48" s="264">
        <v>23340</v>
      </c>
    </row>
    <row r="49" spans="2:3" ht="12.75">
      <c r="B49" t="s">
        <v>1868</v>
      </c>
      <c r="C49" s="264">
        <v>24010</v>
      </c>
    </row>
    <row r="50" spans="2:3" ht="12.75">
      <c r="B50" t="s">
        <v>535</v>
      </c>
      <c r="C50" s="264">
        <v>24370</v>
      </c>
    </row>
    <row r="51" spans="2:3" ht="12.75">
      <c r="B51" t="s">
        <v>536</v>
      </c>
      <c r="C51" s="264">
        <v>25035</v>
      </c>
    </row>
    <row r="52" spans="2:3" ht="12.75">
      <c r="B52" t="s">
        <v>1869</v>
      </c>
      <c r="C52" s="264">
        <v>25090</v>
      </c>
    </row>
    <row r="53" spans="2:3" ht="12.75">
      <c r="B53" t="s">
        <v>1870</v>
      </c>
      <c r="C53" s="264">
        <v>25755</v>
      </c>
    </row>
    <row r="54" spans="2:3" ht="12.75">
      <c r="B54" t="s">
        <v>2001</v>
      </c>
      <c r="C54" s="264">
        <v>26670</v>
      </c>
    </row>
    <row r="55" spans="2:3" ht="12.75">
      <c r="B55" t="s">
        <v>2002</v>
      </c>
      <c r="C55" s="264">
        <v>27335</v>
      </c>
    </row>
    <row r="56" spans="2:3" ht="12.75">
      <c r="B56" t="s">
        <v>2003</v>
      </c>
      <c r="C56" s="264">
        <v>28920</v>
      </c>
    </row>
    <row r="57" spans="2:3" ht="12.75">
      <c r="B57" t="s">
        <v>2004</v>
      </c>
      <c r="C57" s="264">
        <v>29625</v>
      </c>
    </row>
    <row r="58" spans="2:3" ht="12.75">
      <c r="B58" t="s">
        <v>2005</v>
      </c>
      <c r="C58" s="264">
        <v>21415</v>
      </c>
    </row>
    <row r="59" spans="2:3" ht="12.75">
      <c r="B59" t="s">
        <v>2006</v>
      </c>
      <c r="C59" s="264">
        <v>22345</v>
      </c>
    </row>
    <row r="60" spans="2:3" ht="12.75">
      <c r="B60" t="s">
        <v>2007</v>
      </c>
      <c r="C60" s="264">
        <v>23250</v>
      </c>
    </row>
    <row r="61" spans="2:3" ht="12.75">
      <c r="B61" t="s">
        <v>2008</v>
      </c>
      <c r="C61" s="264">
        <v>24210</v>
      </c>
    </row>
    <row r="62" spans="2:3" ht="12.75">
      <c r="B62" t="s">
        <v>2009</v>
      </c>
      <c r="C62" s="264">
        <v>24340</v>
      </c>
    </row>
    <row r="63" spans="2:3" ht="12.75">
      <c r="B63" t="s">
        <v>2010</v>
      </c>
      <c r="C63" s="264">
        <v>24830</v>
      </c>
    </row>
    <row r="64" spans="2:3" ht="12.75">
      <c r="B64" t="s">
        <v>2011</v>
      </c>
      <c r="C64" s="264">
        <v>25295</v>
      </c>
    </row>
    <row r="65" spans="2:3" ht="12.75">
      <c r="B65" t="s">
        <v>2012</v>
      </c>
      <c r="C65" s="264">
        <v>25775</v>
      </c>
    </row>
    <row r="66" spans="2:3" ht="12.75">
      <c r="B66" t="s">
        <v>2013</v>
      </c>
      <c r="C66" s="264">
        <v>25790</v>
      </c>
    </row>
    <row r="67" spans="2:3" ht="12.75">
      <c r="B67" t="s">
        <v>537</v>
      </c>
      <c r="C67" s="264">
        <v>25860</v>
      </c>
    </row>
    <row r="68" spans="2:3" ht="12.75">
      <c r="B68" t="s">
        <v>2014</v>
      </c>
      <c r="C68" s="264">
        <v>26575</v>
      </c>
    </row>
    <row r="69" spans="2:3" ht="12.75">
      <c r="B69" t="s">
        <v>538</v>
      </c>
      <c r="C69" s="264">
        <v>26730</v>
      </c>
    </row>
    <row r="70" spans="2:3" ht="12.75">
      <c r="B70" t="s">
        <v>539</v>
      </c>
      <c r="C70" s="264">
        <v>26815</v>
      </c>
    </row>
    <row r="71" spans="2:3" ht="12.75">
      <c r="B71" t="s">
        <v>2015</v>
      </c>
      <c r="C71" s="264">
        <v>27535</v>
      </c>
    </row>
    <row r="72" spans="2:3" ht="12.75">
      <c r="B72" t="s">
        <v>2016</v>
      </c>
      <c r="C72" s="264">
        <v>28155</v>
      </c>
    </row>
    <row r="73" spans="2:3" ht="12.75">
      <c r="B73" t="s">
        <v>2017</v>
      </c>
      <c r="C73" s="264">
        <v>29115</v>
      </c>
    </row>
    <row r="74" spans="2:3" ht="12.75">
      <c r="B74" t="s">
        <v>2018</v>
      </c>
      <c r="C74" s="264">
        <v>30500</v>
      </c>
    </row>
    <row r="75" spans="2:3" ht="12.75">
      <c r="B75" t="s">
        <v>2019</v>
      </c>
      <c r="C75" s="264">
        <v>31520</v>
      </c>
    </row>
    <row r="76" spans="2:3" ht="12.75">
      <c r="B76" t="s">
        <v>540</v>
      </c>
      <c r="C76" s="264">
        <v>32030</v>
      </c>
    </row>
    <row r="77" spans="2:3" ht="12.75">
      <c r="B77" t="s">
        <v>541</v>
      </c>
      <c r="C77" s="264">
        <v>33050</v>
      </c>
    </row>
    <row r="78" spans="2:3" ht="12.75">
      <c r="B78" t="s">
        <v>2020</v>
      </c>
      <c r="C78" s="264">
        <v>21510</v>
      </c>
    </row>
    <row r="79" spans="2:3" ht="12.75">
      <c r="B79" t="s">
        <v>2098</v>
      </c>
      <c r="C79" s="264">
        <v>22440</v>
      </c>
    </row>
    <row r="80" spans="2:3" ht="12.75">
      <c r="B80" t="s">
        <v>2099</v>
      </c>
      <c r="C80" s="264">
        <v>23345</v>
      </c>
    </row>
    <row r="81" spans="2:3" ht="12.75">
      <c r="B81" t="s">
        <v>2100</v>
      </c>
      <c r="C81" s="264">
        <v>24305</v>
      </c>
    </row>
    <row r="82" spans="2:3" ht="12.75">
      <c r="B82" t="s">
        <v>2101</v>
      </c>
      <c r="C82" s="264">
        <v>24435</v>
      </c>
    </row>
    <row r="83" spans="2:3" ht="12.75">
      <c r="B83" t="s">
        <v>542</v>
      </c>
      <c r="C83" s="264">
        <v>24930</v>
      </c>
    </row>
    <row r="84" spans="2:3" ht="12.75">
      <c r="B84" t="s">
        <v>2102</v>
      </c>
      <c r="C84" s="264">
        <v>25395</v>
      </c>
    </row>
    <row r="85" spans="2:3" ht="12.75">
      <c r="B85" t="s">
        <v>543</v>
      </c>
      <c r="C85" s="264">
        <v>25890</v>
      </c>
    </row>
    <row r="86" spans="2:3" ht="12.75">
      <c r="B86" t="s">
        <v>544</v>
      </c>
      <c r="C86" s="264">
        <v>25955</v>
      </c>
    </row>
    <row r="87" spans="2:3" ht="12.75">
      <c r="B87" t="s">
        <v>2103</v>
      </c>
      <c r="C87" s="264">
        <v>26675</v>
      </c>
    </row>
    <row r="88" spans="2:3" ht="12.75">
      <c r="B88" t="s">
        <v>545</v>
      </c>
      <c r="C88" s="264">
        <v>26915</v>
      </c>
    </row>
    <row r="89" spans="2:3" ht="12.75">
      <c r="B89" t="s">
        <v>2104</v>
      </c>
      <c r="C89" s="264">
        <v>27635</v>
      </c>
    </row>
    <row r="90" spans="2:3" ht="12.75">
      <c r="B90" t="s">
        <v>2105</v>
      </c>
      <c r="C90" s="264">
        <v>27665</v>
      </c>
    </row>
    <row r="91" spans="2:3" ht="12.75">
      <c r="B91" t="s">
        <v>2106</v>
      </c>
      <c r="C91" s="264">
        <v>28685</v>
      </c>
    </row>
    <row r="92" spans="2:3" ht="12.75">
      <c r="B92" t="s">
        <v>2107</v>
      </c>
      <c r="C92" s="264">
        <v>30605</v>
      </c>
    </row>
    <row r="93" spans="2:3" ht="12.75">
      <c r="B93" t="s">
        <v>2108</v>
      </c>
      <c r="C93" s="264">
        <v>31625</v>
      </c>
    </row>
    <row r="95" ht="12.75">
      <c r="A95" s="22" t="s">
        <v>546</v>
      </c>
    </row>
    <row r="96" spans="2:3" ht="12.75">
      <c r="B96" t="s">
        <v>547</v>
      </c>
      <c r="C96" s="264">
        <v>34915</v>
      </c>
    </row>
    <row r="97" spans="2:3" ht="12.75">
      <c r="B97" t="s">
        <v>548</v>
      </c>
      <c r="C97" s="264">
        <v>35935</v>
      </c>
    </row>
    <row r="98" spans="2:3" ht="12.75">
      <c r="B98" t="s">
        <v>549</v>
      </c>
      <c r="C98" s="264">
        <v>36445</v>
      </c>
    </row>
    <row r="99" spans="2:3" ht="12.75">
      <c r="B99" t="s">
        <v>550</v>
      </c>
      <c r="C99" s="264">
        <v>37465</v>
      </c>
    </row>
    <row r="101" ht="12.75">
      <c r="A101" s="249" t="s">
        <v>1737</v>
      </c>
    </row>
    <row r="102" spans="2:5" ht="12.75">
      <c r="B102" t="s">
        <v>1738</v>
      </c>
      <c r="C102" s="264">
        <v>22340</v>
      </c>
      <c r="D102" s="248"/>
      <c r="E102" s="248"/>
    </row>
    <row r="103" spans="2:5" ht="12.75">
      <c r="B103" t="s">
        <v>1739</v>
      </c>
      <c r="C103" s="264">
        <v>24205</v>
      </c>
      <c r="D103" s="248"/>
      <c r="E103" s="248"/>
    </row>
    <row r="104" spans="2:5" ht="12.75">
      <c r="B104" t="s">
        <v>1740</v>
      </c>
      <c r="C104" s="264">
        <v>25785</v>
      </c>
      <c r="D104" s="248"/>
      <c r="E104" s="248"/>
    </row>
    <row r="105" spans="2:5" ht="12.75">
      <c r="B105" t="s">
        <v>1741</v>
      </c>
      <c r="C105" s="264">
        <v>27530</v>
      </c>
      <c r="D105" s="248"/>
      <c r="E105" s="248"/>
    </row>
    <row r="106" spans="2:5" ht="12.75">
      <c r="B106" t="s">
        <v>1742</v>
      </c>
      <c r="C106" s="264">
        <v>29110</v>
      </c>
      <c r="D106" s="248"/>
      <c r="E106" s="248"/>
    </row>
    <row r="107" spans="2:5" ht="12.75">
      <c r="B107" t="s">
        <v>1743</v>
      </c>
      <c r="C107" s="264">
        <v>23990</v>
      </c>
      <c r="D107" s="248"/>
      <c r="E107" s="248"/>
    </row>
    <row r="108" spans="2:5" ht="12.75">
      <c r="B108" t="s">
        <v>1744</v>
      </c>
      <c r="C108" s="264">
        <v>25900</v>
      </c>
      <c r="D108" s="248"/>
      <c r="E108" s="248"/>
    </row>
    <row r="109" spans="2:5" ht="12.75">
      <c r="B109" t="s">
        <v>1745</v>
      </c>
      <c r="C109" s="264">
        <v>26990</v>
      </c>
      <c r="D109" s="248"/>
      <c r="E109" s="248"/>
    </row>
    <row r="110" spans="2:5" ht="12.75">
      <c r="B110" t="s">
        <v>1746</v>
      </c>
      <c r="C110" s="264">
        <v>27485</v>
      </c>
      <c r="D110" s="248"/>
      <c r="E110" s="248"/>
    </row>
    <row r="111" spans="2:5" ht="12.75">
      <c r="B111" t="s">
        <v>1747</v>
      </c>
      <c r="C111" s="264">
        <v>28425</v>
      </c>
      <c r="D111" s="248"/>
      <c r="E111" s="248"/>
    </row>
    <row r="112" spans="2:5" ht="12.75">
      <c r="B112" t="s">
        <v>1748</v>
      </c>
      <c r="C112" s="264">
        <v>29225</v>
      </c>
      <c r="D112" s="248"/>
      <c r="E112" s="248"/>
    </row>
    <row r="113" spans="2:5" ht="12.75">
      <c r="B113" t="s">
        <v>1749</v>
      </c>
      <c r="C113" s="264">
        <v>30805</v>
      </c>
      <c r="D113" s="248"/>
      <c r="E113" s="248"/>
    </row>
    <row r="114" spans="2:5" ht="12.75">
      <c r="B114" t="s">
        <v>1750</v>
      </c>
      <c r="C114" s="264">
        <v>33320</v>
      </c>
      <c r="D114" s="248"/>
      <c r="E114" s="248"/>
    </row>
    <row r="115" spans="2:5" ht="12.75">
      <c r="B115" t="s">
        <v>1751</v>
      </c>
      <c r="C115" s="264">
        <v>34850</v>
      </c>
      <c r="D115" s="248"/>
      <c r="E115" s="248"/>
    </row>
    <row r="116" spans="2:5" ht="12.75">
      <c r="B116" t="s">
        <v>1752</v>
      </c>
      <c r="C116" s="264">
        <v>25935</v>
      </c>
      <c r="D116" s="248"/>
      <c r="E116" s="248"/>
    </row>
    <row r="117" spans="2:5" ht="12.75">
      <c r="B117" t="s">
        <v>1753</v>
      </c>
      <c r="C117" s="264">
        <v>27025</v>
      </c>
      <c r="D117" s="248"/>
      <c r="E117" s="248"/>
    </row>
    <row r="118" spans="2:5" ht="12.75">
      <c r="B118" t="s">
        <v>1754</v>
      </c>
      <c r="C118" s="264">
        <v>27520</v>
      </c>
      <c r="D118" s="248"/>
      <c r="E118" s="248"/>
    </row>
    <row r="119" spans="2:5" ht="12.75">
      <c r="B119" t="s">
        <v>1755</v>
      </c>
      <c r="C119" s="264">
        <v>29265</v>
      </c>
      <c r="D119" s="248"/>
      <c r="E119" s="248"/>
    </row>
    <row r="120" spans="2:5" ht="12.75">
      <c r="B120" t="s">
        <v>1756</v>
      </c>
      <c r="C120" s="264">
        <v>33360</v>
      </c>
      <c r="D120" s="248"/>
      <c r="E120" s="248"/>
    </row>
    <row r="123" ht="12.75">
      <c r="A123" s="22" t="s">
        <v>551</v>
      </c>
    </row>
    <row r="124" spans="2:3" ht="12.75">
      <c r="B124" t="s">
        <v>2109</v>
      </c>
      <c r="C124" s="264">
        <v>21135</v>
      </c>
    </row>
    <row r="125" spans="2:3" ht="12.75">
      <c r="B125" t="s">
        <v>2110</v>
      </c>
      <c r="C125" s="264">
        <v>23020</v>
      </c>
    </row>
    <row r="126" spans="2:3" ht="12.75">
      <c r="B126" t="s">
        <v>2111</v>
      </c>
      <c r="C126" s="264">
        <v>24405</v>
      </c>
    </row>
    <row r="127" spans="2:3" ht="12.75">
      <c r="B127" t="s">
        <v>2112</v>
      </c>
      <c r="C127" s="264">
        <v>25565</v>
      </c>
    </row>
    <row r="128" spans="2:3" ht="12.75">
      <c r="B128" t="s">
        <v>552</v>
      </c>
      <c r="C128" s="264">
        <v>27565</v>
      </c>
    </row>
    <row r="129" spans="2:3" ht="12.75">
      <c r="B129" t="s">
        <v>553</v>
      </c>
      <c r="C129" s="264">
        <v>28135</v>
      </c>
    </row>
    <row r="131" ht="12.75">
      <c r="A131" s="22" t="s">
        <v>554</v>
      </c>
    </row>
    <row r="132" spans="2:3" ht="12.75">
      <c r="B132" t="s">
        <v>2113</v>
      </c>
      <c r="C132" s="264">
        <v>21615</v>
      </c>
    </row>
    <row r="133" spans="2:3" ht="12.75">
      <c r="B133" t="s">
        <v>2114</v>
      </c>
      <c r="C133" s="264">
        <v>23500</v>
      </c>
    </row>
    <row r="134" spans="2:3" ht="12.75">
      <c r="B134" t="s">
        <v>2116</v>
      </c>
      <c r="C134" s="264">
        <v>24560</v>
      </c>
    </row>
    <row r="135" spans="2:3" ht="12.75">
      <c r="B135" t="s">
        <v>2115</v>
      </c>
      <c r="C135" s="264">
        <v>24945</v>
      </c>
    </row>
    <row r="136" spans="2:3" ht="12.75">
      <c r="B136" t="s">
        <v>2117</v>
      </c>
      <c r="C136" s="264">
        <v>25790</v>
      </c>
    </row>
    <row r="137" spans="2:3" ht="12.75">
      <c r="B137" t="s">
        <v>2118</v>
      </c>
      <c r="C137" s="264">
        <v>22630</v>
      </c>
    </row>
    <row r="138" spans="2:3" ht="12.75">
      <c r="B138" t="s">
        <v>2119</v>
      </c>
      <c r="C138" s="264">
        <v>24530</v>
      </c>
    </row>
    <row r="139" spans="2:3" ht="12.75">
      <c r="B139" t="s">
        <v>2120</v>
      </c>
      <c r="C139" s="264">
        <v>25985</v>
      </c>
    </row>
    <row r="140" spans="2:3" ht="12.75">
      <c r="B140" t="s">
        <v>2121</v>
      </c>
      <c r="C140" s="264">
        <v>26855</v>
      </c>
    </row>
    <row r="141" spans="2:3" ht="12.75">
      <c r="B141" t="s">
        <v>2122</v>
      </c>
      <c r="C141" s="264">
        <v>28930</v>
      </c>
    </row>
    <row r="142" spans="2:3" ht="12.75">
      <c r="B142" t="s">
        <v>2123</v>
      </c>
      <c r="C142" s="264">
        <v>29775</v>
      </c>
    </row>
    <row r="143" spans="2:3" ht="12.75">
      <c r="B143" t="s">
        <v>2124</v>
      </c>
      <c r="C143" s="264">
        <v>24925</v>
      </c>
    </row>
    <row r="144" spans="2:3" ht="12.75">
      <c r="B144" t="s">
        <v>2125</v>
      </c>
      <c r="C144" s="264">
        <v>27220</v>
      </c>
    </row>
    <row r="145" spans="2:3" ht="12.75">
      <c r="B145" t="s">
        <v>2126</v>
      </c>
      <c r="C145" s="264">
        <v>29945</v>
      </c>
    </row>
    <row r="146" spans="2:3" ht="12.75">
      <c r="B146" t="s">
        <v>2127</v>
      </c>
      <c r="C146" s="264">
        <v>33465</v>
      </c>
    </row>
    <row r="147" spans="2:3" ht="12.75">
      <c r="B147" t="s">
        <v>2128</v>
      </c>
      <c r="C147" s="264">
        <v>34995</v>
      </c>
    </row>
    <row r="149" ht="12.75">
      <c r="A149" s="22" t="s">
        <v>1757</v>
      </c>
    </row>
    <row r="150" spans="1:5" ht="12.75">
      <c r="A150" s="22"/>
      <c r="B150" t="s">
        <v>1758</v>
      </c>
      <c r="C150" s="264">
        <v>25500</v>
      </c>
      <c r="D150" s="248"/>
      <c r="E150" s="248"/>
    </row>
    <row r="151" spans="1:5" ht="12.75">
      <c r="A151" s="22"/>
      <c r="B151" t="s">
        <v>1759</v>
      </c>
      <c r="C151" s="264">
        <v>28370</v>
      </c>
      <c r="D151" s="248"/>
      <c r="E151" s="248"/>
    </row>
    <row r="152" spans="1:5" ht="12.75">
      <c r="A152" s="22"/>
      <c r="B152" t="s">
        <v>1760</v>
      </c>
      <c r="C152" s="264">
        <v>29375</v>
      </c>
      <c r="D152" s="248"/>
      <c r="E152" s="248"/>
    </row>
    <row r="153" spans="1:5" ht="12.75">
      <c r="A153" s="22"/>
      <c r="B153" t="s">
        <v>1761</v>
      </c>
      <c r="C153" s="264">
        <v>34210</v>
      </c>
      <c r="D153" s="248"/>
      <c r="E153" s="248"/>
    </row>
    <row r="154" spans="1:5" ht="12.75">
      <c r="A154" s="22"/>
      <c r="B154" t="s">
        <v>1762</v>
      </c>
      <c r="C154" s="264">
        <v>27690</v>
      </c>
      <c r="D154" s="248"/>
      <c r="E154" s="248"/>
    </row>
    <row r="155" spans="1:5" ht="12.75">
      <c r="A155" s="22"/>
      <c r="B155" t="s">
        <v>1763</v>
      </c>
      <c r="C155" s="264">
        <v>30565</v>
      </c>
      <c r="D155" s="248"/>
      <c r="E155" s="248"/>
    </row>
    <row r="156" spans="1:5" ht="12.75">
      <c r="A156" s="22"/>
      <c r="B156" t="s">
        <v>1764</v>
      </c>
      <c r="C156" s="264">
        <v>31565</v>
      </c>
      <c r="D156" s="248"/>
      <c r="E156" s="248"/>
    </row>
    <row r="157" spans="1:5" ht="12.75">
      <c r="A157" s="22"/>
      <c r="B157" t="s">
        <v>1765</v>
      </c>
      <c r="C157" s="264">
        <v>34265</v>
      </c>
      <c r="D157" s="248"/>
      <c r="E157" s="248"/>
    </row>
    <row r="158" spans="1:5" ht="12.75">
      <c r="A158" s="22"/>
      <c r="B158" t="s">
        <v>1766</v>
      </c>
      <c r="C158" s="264">
        <v>36540</v>
      </c>
      <c r="D158" s="248"/>
      <c r="E158" s="248"/>
    </row>
    <row r="159" spans="1:5" ht="12.75">
      <c r="A159" s="22"/>
      <c r="B159" t="s">
        <v>1767</v>
      </c>
      <c r="C159" s="264">
        <v>37320</v>
      </c>
      <c r="D159" s="248"/>
      <c r="E159" s="248"/>
    </row>
    <row r="160" spans="1:5" ht="12.75">
      <c r="A160" s="22"/>
      <c r="B160" t="s">
        <v>1768</v>
      </c>
      <c r="C160" s="264">
        <v>39595</v>
      </c>
      <c r="D160" s="248"/>
      <c r="E160" s="248"/>
    </row>
    <row r="161" spans="1:5" ht="12.75">
      <c r="A161" s="22"/>
      <c r="B161" t="s">
        <v>1769</v>
      </c>
      <c r="C161" s="264">
        <v>28280</v>
      </c>
      <c r="D161" s="248"/>
      <c r="E161" s="248"/>
    </row>
    <row r="162" spans="1:5" ht="12.75">
      <c r="A162" s="22"/>
      <c r="B162" t="s">
        <v>1770</v>
      </c>
      <c r="C162" s="264">
        <v>31150</v>
      </c>
      <c r="D162" s="248"/>
      <c r="E162" s="248"/>
    </row>
    <row r="163" spans="1:5" ht="12.75">
      <c r="A163" s="22"/>
      <c r="B163" t="s">
        <v>1771</v>
      </c>
      <c r="C163" s="264">
        <v>32155</v>
      </c>
      <c r="D163" s="248"/>
      <c r="E163" s="248"/>
    </row>
    <row r="164" spans="1:5" ht="12.75">
      <c r="A164" s="22"/>
      <c r="B164" t="s">
        <v>1772</v>
      </c>
      <c r="C164" s="264">
        <v>34895</v>
      </c>
      <c r="D164" s="248"/>
      <c r="E164" s="248"/>
    </row>
    <row r="165" spans="1:5" ht="12.75">
      <c r="A165" s="22"/>
      <c r="B165" t="s">
        <v>1773</v>
      </c>
      <c r="C165" s="264">
        <v>37170</v>
      </c>
      <c r="D165" s="248"/>
      <c r="E165" s="248"/>
    </row>
    <row r="166" spans="1:5" ht="12.75">
      <c r="A166" s="22"/>
      <c r="B166" t="s">
        <v>1774</v>
      </c>
      <c r="C166" s="264">
        <v>37950</v>
      </c>
      <c r="D166" s="248"/>
      <c r="E166" s="248"/>
    </row>
    <row r="167" spans="1:5" ht="12.75">
      <c r="A167" s="22"/>
      <c r="B167" t="s">
        <v>1775</v>
      </c>
      <c r="C167" s="264">
        <v>38005</v>
      </c>
      <c r="D167" s="248"/>
      <c r="E167" s="248"/>
    </row>
    <row r="168" spans="1:5" ht="12.75">
      <c r="A168" s="22"/>
      <c r="B168" t="s">
        <v>1776</v>
      </c>
      <c r="C168" s="264">
        <v>38725</v>
      </c>
      <c r="D168" s="248"/>
      <c r="E168" s="248"/>
    </row>
    <row r="169" spans="1:5" ht="12.75">
      <c r="A169" s="22"/>
      <c r="B169" t="s">
        <v>1777</v>
      </c>
      <c r="C169" s="264">
        <v>40225</v>
      </c>
      <c r="D169" s="248"/>
      <c r="E169" s="248"/>
    </row>
    <row r="170" spans="1:5" ht="12.75">
      <c r="A170" s="22"/>
      <c r="B170" t="s">
        <v>1778</v>
      </c>
      <c r="C170" s="264">
        <v>41060</v>
      </c>
      <c r="D170" s="248"/>
      <c r="E170" s="248"/>
    </row>
    <row r="171" spans="1:5" ht="12.75">
      <c r="A171" s="22"/>
      <c r="B171" t="s">
        <v>1777</v>
      </c>
      <c r="C171" s="264">
        <v>41780</v>
      </c>
      <c r="D171" s="248"/>
      <c r="E171" s="248"/>
    </row>
    <row r="172" spans="1:5" ht="12.75">
      <c r="A172" s="22"/>
      <c r="B172" t="s">
        <v>1779</v>
      </c>
      <c r="C172" s="264">
        <v>30365</v>
      </c>
      <c r="D172" s="248"/>
      <c r="E172" s="248"/>
    </row>
    <row r="173" spans="1:5" ht="12.75">
      <c r="A173" s="22"/>
      <c r="B173" t="s">
        <v>1780</v>
      </c>
      <c r="C173" s="264">
        <v>33240</v>
      </c>
      <c r="D173" s="248"/>
      <c r="E173" s="248"/>
    </row>
    <row r="174" spans="1:5" ht="12.75">
      <c r="A174" s="22"/>
      <c r="B174" t="s">
        <v>1781</v>
      </c>
      <c r="C174" s="264">
        <v>33415</v>
      </c>
      <c r="D174" s="248"/>
      <c r="E174" s="248"/>
    </row>
    <row r="175" spans="1:5" ht="12.75">
      <c r="A175" s="22"/>
      <c r="B175" t="s">
        <v>1782</v>
      </c>
      <c r="C175" s="264">
        <v>36230</v>
      </c>
      <c r="D175" s="248"/>
      <c r="E175" s="248"/>
    </row>
    <row r="176" spans="1:5" ht="12.75">
      <c r="A176" s="22"/>
      <c r="B176" t="s">
        <v>1783</v>
      </c>
      <c r="C176" s="264">
        <v>38505</v>
      </c>
      <c r="D176" s="248"/>
      <c r="E176" s="248"/>
    </row>
    <row r="177" spans="1:5" ht="12.75">
      <c r="A177" s="22"/>
      <c r="B177" t="s">
        <v>1784</v>
      </c>
      <c r="C177" s="264">
        <v>39285</v>
      </c>
      <c r="D177" s="248"/>
      <c r="E177" s="248"/>
    </row>
    <row r="178" spans="1:5" ht="12.75">
      <c r="A178" s="22"/>
      <c r="B178" t="s">
        <v>1785</v>
      </c>
      <c r="C178" s="264">
        <v>39345</v>
      </c>
      <c r="D178" s="248"/>
      <c r="E178" s="248"/>
    </row>
    <row r="179" spans="1:5" ht="12.75">
      <c r="A179" s="22"/>
      <c r="B179" t="s">
        <v>1786</v>
      </c>
      <c r="C179" s="264">
        <v>40060</v>
      </c>
      <c r="D179" s="248"/>
      <c r="E179" s="248"/>
    </row>
    <row r="180" spans="1:5" ht="12.75">
      <c r="A180" s="22"/>
      <c r="B180" t="s">
        <v>1787</v>
      </c>
      <c r="C180" s="264">
        <v>41560</v>
      </c>
      <c r="D180" s="248"/>
      <c r="E180" s="248"/>
    </row>
    <row r="181" spans="1:5" ht="12.75">
      <c r="A181" s="22"/>
      <c r="B181" t="s">
        <v>1788</v>
      </c>
      <c r="C181" s="264">
        <v>42400</v>
      </c>
      <c r="D181" s="248"/>
      <c r="E181" s="248"/>
    </row>
    <row r="182" spans="1:5" ht="12.75">
      <c r="A182" s="22"/>
      <c r="B182" t="s">
        <v>1789</v>
      </c>
      <c r="C182" s="264">
        <v>43115</v>
      </c>
      <c r="D182" s="248"/>
      <c r="E182" s="248"/>
    </row>
    <row r="184" ht="12.75">
      <c r="A184" s="22" t="s">
        <v>555</v>
      </c>
    </row>
    <row r="185" spans="2:3" ht="12.75">
      <c r="B185" t="s">
        <v>2129</v>
      </c>
      <c r="C185" s="264">
        <v>28640</v>
      </c>
    </row>
    <row r="186" spans="2:3" ht="12.75">
      <c r="B186" t="s">
        <v>2130</v>
      </c>
      <c r="C186" s="264">
        <v>31300</v>
      </c>
    </row>
    <row r="187" spans="2:3" ht="12.75">
      <c r="B187" t="s">
        <v>2131</v>
      </c>
      <c r="C187" s="264">
        <v>30320</v>
      </c>
    </row>
    <row r="188" spans="2:3" ht="12.75">
      <c r="B188" t="s">
        <v>2133</v>
      </c>
      <c r="C188" s="264">
        <v>32990</v>
      </c>
    </row>
    <row r="189" spans="2:3" ht="12.75">
      <c r="B189" t="s">
        <v>2132</v>
      </c>
      <c r="C189" s="264">
        <v>34185</v>
      </c>
    </row>
    <row r="190" spans="2:3" ht="12.75">
      <c r="B190" t="s">
        <v>2134</v>
      </c>
      <c r="C190" s="264">
        <v>35125</v>
      </c>
    </row>
    <row r="191" spans="2:3" ht="12.75">
      <c r="B191" t="s">
        <v>203</v>
      </c>
      <c r="C191" s="264">
        <v>35800</v>
      </c>
    </row>
    <row r="192" spans="2:3" ht="12.75">
      <c r="B192" t="s">
        <v>2135</v>
      </c>
      <c r="C192" s="264">
        <v>38375</v>
      </c>
    </row>
    <row r="193" spans="2:3" ht="12.75">
      <c r="B193" t="s">
        <v>2136</v>
      </c>
      <c r="C193" s="264">
        <v>38035</v>
      </c>
    </row>
    <row r="195" ht="12.75">
      <c r="A195" s="22" t="s">
        <v>556</v>
      </c>
    </row>
    <row r="196" spans="2:3" ht="12.75">
      <c r="B196" t="s">
        <v>2158</v>
      </c>
      <c r="C196" s="264">
        <v>27270</v>
      </c>
    </row>
    <row r="197" spans="2:3" ht="12.75">
      <c r="B197" t="s">
        <v>2159</v>
      </c>
      <c r="C197" s="264">
        <v>27900</v>
      </c>
    </row>
    <row r="198" spans="2:3" ht="12.75">
      <c r="B198" t="s">
        <v>557</v>
      </c>
      <c r="C198" s="264">
        <v>30295</v>
      </c>
    </row>
    <row r="199" spans="2:3" ht="12.75">
      <c r="B199" t="s">
        <v>558</v>
      </c>
      <c r="C199" s="264">
        <v>30925</v>
      </c>
    </row>
    <row r="200" spans="2:3" ht="12.75">
      <c r="B200" t="s">
        <v>2160</v>
      </c>
      <c r="C200" s="264">
        <v>32255</v>
      </c>
    </row>
    <row r="201" spans="2:3" ht="12.75">
      <c r="B201" t="s">
        <v>2161</v>
      </c>
      <c r="C201" s="264">
        <v>32885</v>
      </c>
    </row>
    <row r="202" spans="2:3" ht="12.75">
      <c r="B202" t="s">
        <v>204</v>
      </c>
      <c r="C202" s="264">
        <v>27405</v>
      </c>
    </row>
    <row r="203" spans="2:3" ht="12.75">
      <c r="B203" t="s">
        <v>205</v>
      </c>
      <c r="C203" s="264">
        <v>28035</v>
      </c>
    </row>
    <row r="204" spans="2:3" ht="12.75">
      <c r="B204" t="s">
        <v>206</v>
      </c>
      <c r="C204" s="264">
        <v>30380</v>
      </c>
    </row>
    <row r="205" spans="2:3" ht="12.75">
      <c r="B205" t="s">
        <v>207</v>
      </c>
      <c r="C205" s="264">
        <v>31010</v>
      </c>
    </row>
    <row r="206" spans="2:3" ht="12.75">
      <c r="B206" t="s">
        <v>208</v>
      </c>
      <c r="C206" s="264">
        <v>32390</v>
      </c>
    </row>
    <row r="207" spans="2:3" ht="12.75">
      <c r="B207" t="s">
        <v>209</v>
      </c>
      <c r="C207" s="264">
        <v>33020</v>
      </c>
    </row>
    <row r="208" spans="2:3" ht="12.75">
      <c r="B208" t="s">
        <v>2162</v>
      </c>
      <c r="C208" s="264">
        <v>33490</v>
      </c>
    </row>
    <row r="209" spans="2:3" ht="12.75">
      <c r="B209" t="s">
        <v>2163</v>
      </c>
      <c r="C209" s="264">
        <v>34095</v>
      </c>
    </row>
    <row r="210" spans="2:3" ht="12.75">
      <c r="B210" t="s">
        <v>559</v>
      </c>
      <c r="C210" s="264">
        <v>35040</v>
      </c>
    </row>
    <row r="211" spans="2:3" ht="12.75">
      <c r="B211" t="s">
        <v>2164</v>
      </c>
      <c r="C211" s="264">
        <v>35500</v>
      </c>
    </row>
    <row r="212" spans="2:3" ht="12.75">
      <c r="B212" t="s">
        <v>560</v>
      </c>
      <c r="C212" s="264">
        <v>35650</v>
      </c>
    </row>
    <row r="213" spans="2:3" ht="12.75">
      <c r="B213" t="s">
        <v>2165</v>
      </c>
      <c r="C213" s="264">
        <v>36105</v>
      </c>
    </row>
    <row r="214" spans="2:3" ht="12.75">
      <c r="B214" t="s">
        <v>2166</v>
      </c>
      <c r="C214" s="264">
        <v>37000</v>
      </c>
    </row>
    <row r="215" spans="2:3" ht="12.75">
      <c r="B215" t="s">
        <v>2167</v>
      </c>
      <c r="C215" s="264">
        <v>37610</v>
      </c>
    </row>
    <row r="216" spans="2:3" ht="12.75">
      <c r="B216" t="s">
        <v>561</v>
      </c>
      <c r="C216" s="264">
        <v>40350</v>
      </c>
    </row>
    <row r="217" spans="2:3" ht="12.75">
      <c r="B217" t="s">
        <v>562</v>
      </c>
      <c r="C217" s="264">
        <v>41000</v>
      </c>
    </row>
    <row r="218" spans="2:3" ht="12.75">
      <c r="B218" t="s">
        <v>563</v>
      </c>
      <c r="C218" s="264">
        <v>42490</v>
      </c>
    </row>
    <row r="219" spans="2:3" ht="12.75">
      <c r="B219" t="s">
        <v>564</v>
      </c>
      <c r="C219" s="264">
        <v>43135</v>
      </c>
    </row>
    <row r="220" spans="2:3" ht="12.75">
      <c r="B220" t="s">
        <v>2168</v>
      </c>
      <c r="C220" s="264">
        <v>28480</v>
      </c>
    </row>
    <row r="221" spans="2:3" ht="12.75">
      <c r="B221" t="s">
        <v>2169</v>
      </c>
      <c r="C221" s="264">
        <v>29085</v>
      </c>
    </row>
    <row r="222" spans="2:3" ht="12.75">
      <c r="B222" t="s">
        <v>565</v>
      </c>
      <c r="C222" s="264">
        <v>31505</v>
      </c>
    </row>
    <row r="223" spans="2:3" ht="12.75">
      <c r="B223" t="s">
        <v>566</v>
      </c>
      <c r="C223" s="264">
        <v>32110</v>
      </c>
    </row>
    <row r="224" spans="2:3" ht="12.75">
      <c r="B224" t="s">
        <v>2170</v>
      </c>
      <c r="C224" s="264">
        <v>33465</v>
      </c>
    </row>
    <row r="225" spans="2:3" ht="12.75">
      <c r="B225" t="s">
        <v>2171</v>
      </c>
      <c r="C225" s="264">
        <v>34070</v>
      </c>
    </row>
    <row r="226" spans="2:3" ht="12.75">
      <c r="B226" t="s">
        <v>567</v>
      </c>
      <c r="C226" s="264">
        <v>36590</v>
      </c>
    </row>
    <row r="227" spans="2:3" ht="12.75">
      <c r="B227" t="s">
        <v>568</v>
      </c>
      <c r="C227" s="264">
        <v>37235</v>
      </c>
    </row>
    <row r="229" spans="1:2" ht="12.75">
      <c r="A229" s="22" t="s">
        <v>569</v>
      </c>
      <c r="B229" s="22"/>
    </row>
    <row r="230" spans="2:3" ht="12.75">
      <c r="B230" t="s">
        <v>2137</v>
      </c>
      <c r="C230" s="264">
        <v>36050</v>
      </c>
    </row>
    <row r="231" spans="2:3" ht="12.75">
      <c r="B231" t="s">
        <v>2138</v>
      </c>
      <c r="C231" s="264">
        <v>36530</v>
      </c>
    </row>
    <row r="232" spans="2:3" ht="12.75">
      <c r="B232" t="s">
        <v>2139</v>
      </c>
      <c r="C232" s="264">
        <v>40260</v>
      </c>
    </row>
    <row r="233" spans="2:3" ht="12.75">
      <c r="B233" t="s">
        <v>2143</v>
      </c>
      <c r="C233" s="264">
        <v>40740</v>
      </c>
    </row>
    <row r="234" spans="2:3" ht="12.75">
      <c r="B234" t="s">
        <v>2144</v>
      </c>
      <c r="C234" s="264">
        <v>42840</v>
      </c>
    </row>
    <row r="235" spans="2:3" ht="12.75">
      <c r="B235" t="s">
        <v>570</v>
      </c>
      <c r="C235" s="264">
        <v>44115</v>
      </c>
    </row>
    <row r="236" spans="2:3" ht="12.75">
      <c r="B236" t="s">
        <v>2145</v>
      </c>
      <c r="C236" s="264">
        <v>40905</v>
      </c>
    </row>
    <row r="237" spans="2:3" ht="12.75">
      <c r="B237" t="s">
        <v>2146</v>
      </c>
      <c r="C237" s="264">
        <v>41400</v>
      </c>
    </row>
    <row r="238" spans="2:3" ht="12.75">
      <c r="B238" t="s">
        <v>2147</v>
      </c>
      <c r="C238" s="264">
        <v>43505</v>
      </c>
    </row>
    <row r="240" ht="12.75">
      <c r="A240" s="22" t="s">
        <v>571</v>
      </c>
    </row>
    <row r="241" spans="2:3" ht="12.75">
      <c r="B241" t="s">
        <v>2148</v>
      </c>
      <c r="C241" s="264">
        <v>21940</v>
      </c>
    </row>
    <row r="242" spans="2:3" ht="12.75">
      <c r="B242" t="s">
        <v>2149</v>
      </c>
      <c r="C242" s="264">
        <v>24095</v>
      </c>
    </row>
    <row r="243" spans="2:3" ht="12.75">
      <c r="B243" t="s">
        <v>2152</v>
      </c>
      <c r="C243" s="264">
        <v>26495</v>
      </c>
    </row>
    <row r="244" spans="2:3" ht="12.75">
      <c r="B244" t="s">
        <v>2151</v>
      </c>
      <c r="C244" s="264">
        <v>29330</v>
      </c>
    </row>
    <row r="246" ht="12.75">
      <c r="A246" s="22" t="s">
        <v>210</v>
      </c>
    </row>
    <row r="247" spans="2:3" ht="12.75">
      <c r="B247" t="s">
        <v>2153</v>
      </c>
      <c r="C247" s="264">
        <v>26845</v>
      </c>
    </row>
    <row r="248" spans="2:3" ht="12.75">
      <c r="B248" t="s">
        <v>2154</v>
      </c>
      <c r="C248" s="264">
        <v>29175</v>
      </c>
    </row>
    <row r="249" spans="2:3" ht="12.75">
      <c r="B249" t="s">
        <v>2155</v>
      </c>
      <c r="C249" s="264">
        <v>31890</v>
      </c>
    </row>
    <row r="250" spans="2:3" ht="12.75">
      <c r="B250" t="s">
        <v>2156</v>
      </c>
      <c r="C250" s="264">
        <v>33315</v>
      </c>
    </row>
    <row r="251" spans="2:3" ht="12.75">
      <c r="B251" t="s">
        <v>2157</v>
      </c>
      <c r="C251" s="264">
        <v>36145</v>
      </c>
    </row>
    <row r="253" spans="2:3" ht="12.75">
      <c r="B253" t="s">
        <v>572</v>
      </c>
      <c r="C253" s="264">
        <v>91705</v>
      </c>
    </row>
    <row r="254" spans="2:3" ht="12.75">
      <c r="B254" t="s">
        <v>573</v>
      </c>
      <c r="C254" s="264">
        <v>108715</v>
      </c>
    </row>
    <row r="255" spans="2:3" ht="12.75">
      <c r="B255" t="s">
        <v>574</v>
      </c>
      <c r="C255" s="264">
        <v>128740</v>
      </c>
    </row>
    <row r="256" spans="2:3" ht="12.75">
      <c r="B256" t="s">
        <v>575</v>
      </c>
      <c r="C256" s="264">
        <v>152485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4"/>
  <dimension ref="A1:C87"/>
  <sheetViews>
    <sheetView workbookViewId="0" topLeftCell="A61">
      <selection activeCell="A35" sqref="A35"/>
    </sheetView>
  </sheetViews>
  <sheetFormatPr defaultColWidth="9.140625" defaultRowHeight="12.75"/>
  <cols>
    <col min="1" max="1" width="20.00390625" style="170" customWidth="1"/>
    <col min="2" max="2" width="38.57421875" style="174" customWidth="1"/>
    <col min="3" max="3" width="15.140625" style="175" customWidth="1"/>
    <col min="4" max="16384" width="9.140625" style="171" customWidth="1"/>
  </cols>
  <sheetData>
    <row r="1" spans="1:3" s="131" customFormat="1" ht="12.75">
      <c r="A1" s="195" t="s">
        <v>2150</v>
      </c>
      <c r="B1" s="132"/>
      <c r="C1" s="75"/>
    </row>
    <row r="2" s="195" customFormat="1" ht="11.25">
      <c r="C2" s="206"/>
    </row>
    <row r="3" spans="1:3" s="1" customFormat="1" ht="12.75">
      <c r="A3" s="6" t="s">
        <v>1244</v>
      </c>
      <c r="C3" s="4"/>
    </row>
    <row r="4" spans="1:3" s="1" customFormat="1" ht="12.75">
      <c r="A4" s="6"/>
      <c r="C4" s="4"/>
    </row>
    <row r="5" spans="1:3" s="1" customFormat="1" ht="12.75">
      <c r="A5" s="2" t="s">
        <v>2300</v>
      </c>
      <c r="B5" s="2" t="s">
        <v>2298</v>
      </c>
      <c r="C5" s="79" t="s">
        <v>2299</v>
      </c>
    </row>
    <row r="6" spans="1:3" s="1" customFormat="1" ht="12.75">
      <c r="A6" s="2"/>
      <c r="B6" s="2"/>
      <c r="C6" s="79"/>
    </row>
    <row r="7" spans="1:3" s="1" customFormat="1" ht="12.75">
      <c r="A7" s="2" t="s">
        <v>1995</v>
      </c>
      <c r="C7" s="79"/>
    </row>
    <row r="8" spans="2:3" s="1" customFormat="1" ht="12.75">
      <c r="B8" s="5" t="s">
        <v>1525</v>
      </c>
      <c r="C8" s="86">
        <v>28050</v>
      </c>
    </row>
    <row r="9" spans="1:3" s="1" customFormat="1" ht="12.75">
      <c r="A9" s="2"/>
      <c r="B9" s="5" t="s">
        <v>1996</v>
      </c>
      <c r="C9" s="86">
        <v>29050</v>
      </c>
    </row>
    <row r="10" spans="1:3" s="1" customFormat="1" ht="12.75">
      <c r="A10" s="2"/>
      <c r="B10" s="5" t="s">
        <v>666</v>
      </c>
      <c r="C10" s="86">
        <v>32300</v>
      </c>
    </row>
    <row r="11" spans="1:3" s="1" customFormat="1" ht="12.75">
      <c r="A11" s="2"/>
      <c r="B11" s="5" t="s">
        <v>1997</v>
      </c>
      <c r="C11" s="86">
        <v>39250</v>
      </c>
    </row>
    <row r="12" spans="1:3" s="1" customFormat="1" ht="12.75">
      <c r="A12" s="2"/>
      <c r="B12" s="5" t="s">
        <v>667</v>
      </c>
      <c r="C12" s="86">
        <v>29975</v>
      </c>
    </row>
    <row r="13" spans="1:3" s="1" customFormat="1" ht="12.75">
      <c r="A13" s="2"/>
      <c r="B13" s="5" t="s">
        <v>668</v>
      </c>
      <c r="C13" s="86">
        <v>32675</v>
      </c>
    </row>
    <row r="14" spans="1:3" s="1" customFormat="1" ht="12.75">
      <c r="A14" s="2"/>
      <c r="B14" s="5" t="s">
        <v>1580</v>
      </c>
      <c r="C14" s="86">
        <v>29840</v>
      </c>
    </row>
    <row r="15" spans="1:3" s="1" customFormat="1" ht="12.75">
      <c r="A15" s="2"/>
      <c r="B15" s="5" t="s">
        <v>1998</v>
      </c>
      <c r="C15" s="86">
        <v>30840</v>
      </c>
    </row>
    <row r="16" spans="1:3" s="1" customFormat="1" ht="12.75">
      <c r="A16" s="2"/>
      <c r="B16" s="5" t="s">
        <v>669</v>
      </c>
      <c r="C16" s="86">
        <v>34090</v>
      </c>
    </row>
    <row r="17" spans="1:3" s="1" customFormat="1" ht="12.75">
      <c r="A17" s="2"/>
      <c r="B17" s="5" t="s">
        <v>1999</v>
      </c>
      <c r="C17" s="86">
        <v>41040</v>
      </c>
    </row>
    <row r="18" spans="1:3" s="1" customFormat="1" ht="12.75">
      <c r="A18" s="2"/>
      <c r="B18" s="5" t="s">
        <v>670</v>
      </c>
      <c r="C18" s="86">
        <v>31765</v>
      </c>
    </row>
    <row r="19" spans="1:3" s="1" customFormat="1" ht="12.75">
      <c r="A19" s="2"/>
      <c r="B19" s="5" t="s">
        <v>671</v>
      </c>
      <c r="C19" s="86">
        <v>34465</v>
      </c>
    </row>
    <row r="20" spans="1:3" s="1" customFormat="1" ht="12.75">
      <c r="A20" s="2"/>
      <c r="B20" s="5"/>
      <c r="C20" s="86"/>
    </row>
    <row r="21" spans="1:3" s="1" customFormat="1" ht="12.75">
      <c r="A21" s="2" t="s">
        <v>2000</v>
      </c>
      <c r="C21" s="86"/>
    </row>
    <row r="22" spans="2:3" s="1" customFormat="1" ht="12.75">
      <c r="B22" s="5" t="s">
        <v>1525</v>
      </c>
      <c r="C22" s="4">
        <v>29900</v>
      </c>
    </row>
    <row r="23" spans="1:3" s="1" customFormat="1" ht="12.75">
      <c r="A23" s="2"/>
      <c r="B23" s="5" t="s">
        <v>1996</v>
      </c>
      <c r="C23" s="86">
        <v>30900</v>
      </c>
    </row>
    <row r="24" spans="1:3" s="1" customFormat="1" ht="12.75">
      <c r="A24" s="2"/>
      <c r="B24" s="5" t="s">
        <v>666</v>
      </c>
      <c r="C24" s="86">
        <v>34150</v>
      </c>
    </row>
    <row r="25" spans="1:3" s="1" customFormat="1" ht="12.75">
      <c r="A25" s="2"/>
      <c r="B25" s="5" t="s">
        <v>1997</v>
      </c>
      <c r="C25" s="86">
        <v>41100</v>
      </c>
    </row>
    <row r="26" spans="1:3" s="1" customFormat="1" ht="12.75">
      <c r="A26" s="2"/>
      <c r="B26" s="5" t="s">
        <v>667</v>
      </c>
      <c r="C26" s="86">
        <v>31825</v>
      </c>
    </row>
    <row r="27" spans="1:3" s="1" customFormat="1" ht="12.75">
      <c r="A27" s="2"/>
      <c r="B27" s="5" t="s">
        <v>668</v>
      </c>
      <c r="C27" s="86">
        <v>34525</v>
      </c>
    </row>
    <row r="28" spans="1:3" s="1" customFormat="1" ht="12.75">
      <c r="A28" s="2"/>
      <c r="B28" s="5" t="s">
        <v>1580</v>
      </c>
      <c r="C28" s="86">
        <v>31690</v>
      </c>
    </row>
    <row r="29" spans="1:3" s="1" customFormat="1" ht="12.75">
      <c r="A29" s="2"/>
      <c r="B29" s="5" t="s">
        <v>1998</v>
      </c>
      <c r="C29" s="86">
        <v>32690</v>
      </c>
    </row>
    <row r="30" spans="1:3" s="1" customFormat="1" ht="12.75">
      <c r="A30" s="2"/>
      <c r="B30" s="5" t="s">
        <v>669</v>
      </c>
      <c r="C30" s="86">
        <v>35940</v>
      </c>
    </row>
    <row r="31" spans="1:3" s="1" customFormat="1" ht="12.75">
      <c r="A31" s="2"/>
      <c r="B31" s="5" t="s">
        <v>1999</v>
      </c>
      <c r="C31" s="86">
        <v>42890</v>
      </c>
    </row>
    <row r="32" spans="1:3" s="1" customFormat="1" ht="12.75">
      <c r="A32" s="2"/>
      <c r="B32" s="5" t="s">
        <v>670</v>
      </c>
      <c r="C32" s="86">
        <v>33615</v>
      </c>
    </row>
    <row r="33" spans="2:3" ht="12.75">
      <c r="B33" s="5" t="s">
        <v>671</v>
      </c>
      <c r="C33" s="86">
        <v>36315</v>
      </c>
    </row>
    <row r="34" spans="1:3" ht="12.75">
      <c r="A34" s="57"/>
      <c r="B34" s="54"/>
      <c r="C34" s="82"/>
    </row>
    <row r="35" spans="1:3" ht="12.75">
      <c r="A35" s="172" t="s">
        <v>1844</v>
      </c>
      <c r="C35" s="84"/>
    </row>
    <row r="36" spans="1:3" ht="12.75">
      <c r="A36" s="172"/>
      <c r="B36" s="173" t="s">
        <v>1475</v>
      </c>
      <c r="C36" s="84">
        <v>40400</v>
      </c>
    </row>
    <row r="37" spans="1:3" ht="12.75">
      <c r="A37" s="172"/>
      <c r="B37" s="173" t="s">
        <v>1476</v>
      </c>
      <c r="C37" s="84">
        <v>44400</v>
      </c>
    </row>
    <row r="38" spans="1:3" ht="12.75">
      <c r="A38" s="172"/>
      <c r="B38" s="173" t="s">
        <v>672</v>
      </c>
      <c r="C38" s="84">
        <v>47850</v>
      </c>
    </row>
    <row r="39" spans="1:3" ht="12.75">
      <c r="A39" s="172"/>
      <c r="B39" s="173" t="s">
        <v>673</v>
      </c>
      <c r="C39" s="84">
        <v>45450</v>
      </c>
    </row>
    <row r="40" spans="1:3" ht="12.75">
      <c r="A40" s="172"/>
      <c r="B40" s="173" t="s">
        <v>674</v>
      </c>
      <c r="C40" s="84">
        <v>46715</v>
      </c>
    </row>
    <row r="41" spans="1:3" ht="12.75">
      <c r="A41" s="172"/>
      <c r="B41" s="173"/>
      <c r="C41" s="84"/>
    </row>
    <row r="42" spans="1:3" ht="12.75">
      <c r="A42" s="172" t="s">
        <v>1845</v>
      </c>
      <c r="C42" s="84"/>
    </row>
    <row r="43" spans="1:3" ht="12.75">
      <c r="A43" s="172"/>
      <c r="B43" s="173" t="s">
        <v>1846</v>
      </c>
      <c r="C43" s="84">
        <v>74250</v>
      </c>
    </row>
    <row r="44" spans="1:3" ht="12.75">
      <c r="A44" s="172"/>
      <c r="B44" s="173" t="s">
        <v>1847</v>
      </c>
      <c r="C44" s="84">
        <v>76565</v>
      </c>
    </row>
    <row r="45" spans="1:3" ht="12.75">
      <c r="A45" s="172"/>
      <c r="B45" s="173"/>
      <c r="C45" s="84"/>
    </row>
    <row r="46" spans="1:3" ht="12.75">
      <c r="A46" s="172" t="s">
        <v>1848</v>
      </c>
      <c r="C46" s="84"/>
    </row>
    <row r="47" spans="1:3" ht="12.75">
      <c r="A47" s="172"/>
      <c r="B47" s="173" t="s">
        <v>1475</v>
      </c>
      <c r="C47" s="84">
        <v>46300</v>
      </c>
    </row>
    <row r="48" spans="1:3" ht="12.75">
      <c r="A48" s="172"/>
      <c r="B48" s="173" t="s">
        <v>1476</v>
      </c>
      <c r="C48" s="84">
        <v>51150</v>
      </c>
    </row>
    <row r="49" spans="1:3" ht="12.75">
      <c r="A49" s="172"/>
      <c r="B49" s="173" t="s">
        <v>1477</v>
      </c>
      <c r="C49" s="84">
        <v>56650</v>
      </c>
    </row>
    <row r="50" spans="1:3" ht="12.75">
      <c r="A50" s="171"/>
      <c r="B50" s="173" t="s">
        <v>674</v>
      </c>
      <c r="C50" s="84">
        <v>53465</v>
      </c>
    </row>
    <row r="51" spans="1:3" ht="12.75">
      <c r="A51" s="172"/>
      <c r="B51" s="173" t="s">
        <v>675</v>
      </c>
      <c r="C51" s="84">
        <v>54765</v>
      </c>
    </row>
    <row r="52" spans="1:3" ht="12.75">
      <c r="A52" s="172"/>
      <c r="B52" s="173" t="s">
        <v>676</v>
      </c>
      <c r="C52" s="84">
        <v>52200</v>
      </c>
    </row>
    <row r="53" spans="1:3" ht="12.75">
      <c r="A53" s="172"/>
      <c r="B53" s="173" t="s">
        <v>677</v>
      </c>
      <c r="C53" s="84">
        <v>53500</v>
      </c>
    </row>
    <row r="54" spans="1:3" ht="12.75">
      <c r="A54" s="172"/>
      <c r="B54" s="173"/>
      <c r="C54" s="84"/>
    </row>
    <row r="55" spans="1:3" ht="12.75">
      <c r="A55" s="172" t="s">
        <v>1849</v>
      </c>
      <c r="C55" s="84"/>
    </row>
    <row r="56" spans="1:3" ht="12.75">
      <c r="A56" s="172"/>
      <c r="B56" s="173" t="s">
        <v>1846</v>
      </c>
      <c r="C56" s="84">
        <v>80200</v>
      </c>
    </row>
    <row r="57" spans="1:3" ht="12.75">
      <c r="A57" s="172"/>
      <c r="B57" s="173" t="s">
        <v>1847</v>
      </c>
      <c r="C57" s="84">
        <v>82515</v>
      </c>
    </row>
    <row r="58" spans="1:3" ht="12.75">
      <c r="A58" s="172"/>
      <c r="B58" s="173"/>
      <c r="C58" s="84"/>
    </row>
    <row r="59" spans="1:3" ht="12.75">
      <c r="A59" s="172" t="s">
        <v>1850</v>
      </c>
      <c r="C59" s="84"/>
    </row>
    <row r="60" spans="1:3" ht="12.75">
      <c r="A60" s="172"/>
      <c r="B60" s="173" t="s">
        <v>678</v>
      </c>
      <c r="C60" s="84">
        <v>60100</v>
      </c>
    </row>
    <row r="61" spans="1:3" ht="12.75">
      <c r="A61" s="172"/>
      <c r="B61" s="173" t="s">
        <v>675</v>
      </c>
      <c r="C61" s="84">
        <v>62415</v>
      </c>
    </row>
    <row r="62" spans="1:3" ht="12.75">
      <c r="A62" s="172"/>
      <c r="B62" s="173" t="s">
        <v>679</v>
      </c>
      <c r="C62" s="84">
        <v>61150</v>
      </c>
    </row>
    <row r="63" spans="1:3" ht="12.75">
      <c r="A63" s="172"/>
      <c r="B63" s="173"/>
      <c r="C63" s="84"/>
    </row>
    <row r="64" spans="1:3" ht="12.75">
      <c r="A64" s="172" t="s">
        <v>1851</v>
      </c>
      <c r="C64" s="84"/>
    </row>
    <row r="65" spans="1:3" ht="12.75">
      <c r="A65" s="172"/>
      <c r="B65" s="173" t="s">
        <v>1475</v>
      </c>
      <c r="C65" s="84">
        <v>46800</v>
      </c>
    </row>
    <row r="66" spans="1:3" ht="12.75">
      <c r="A66" s="172"/>
      <c r="B66" s="173" t="s">
        <v>1476</v>
      </c>
      <c r="C66" s="84">
        <v>50750</v>
      </c>
    </row>
    <row r="67" spans="1:3" ht="12.75">
      <c r="A67" s="172"/>
      <c r="B67" s="173" t="s">
        <v>1024</v>
      </c>
      <c r="C67" s="84">
        <v>65600</v>
      </c>
    </row>
    <row r="68" spans="1:3" ht="12.75">
      <c r="A68" s="172"/>
      <c r="B68" s="173" t="s">
        <v>680</v>
      </c>
      <c r="C68" s="84">
        <v>52350</v>
      </c>
    </row>
    <row r="69" spans="1:3" ht="12.75">
      <c r="A69" s="172"/>
      <c r="B69" s="173" t="s">
        <v>681</v>
      </c>
      <c r="C69" s="84">
        <v>48090</v>
      </c>
    </row>
    <row r="70" spans="1:3" ht="12.75">
      <c r="A70" s="172"/>
      <c r="B70" s="173" t="s">
        <v>682</v>
      </c>
      <c r="C70" s="84">
        <v>52040</v>
      </c>
    </row>
    <row r="71" spans="1:3" ht="12.75">
      <c r="A71" s="172"/>
      <c r="B71" s="173" t="s">
        <v>683</v>
      </c>
      <c r="C71" s="84">
        <v>66890</v>
      </c>
    </row>
    <row r="72" spans="1:3" ht="12.75">
      <c r="A72" s="172"/>
      <c r="B72" s="173" t="s">
        <v>684</v>
      </c>
      <c r="C72" s="84">
        <v>53640</v>
      </c>
    </row>
    <row r="73" spans="1:3" ht="12.75">
      <c r="A73" s="172"/>
      <c r="B73" s="173"/>
      <c r="C73" s="84"/>
    </row>
    <row r="74" spans="1:3" ht="12.75">
      <c r="A74" s="172" t="s">
        <v>1852</v>
      </c>
      <c r="C74" s="84"/>
    </row>
    <row r="75" spans="1:3" ht="12.75">
      <c r="A75" s="172"/>
      <c r="B75" s="173" t="s">
        <v>1478</v>
      </c>
      <c r="C75" s="84">
        <v>56890</v>
      </c>
    </row>
    <row r="76" spans="1:3" ht="12.75">
      <c r="A76" s="172"/>
      <c r="B76" s="173"/>
      <c r="C76" s="84"/>
    </row>
    <row r="77" spans="1:3" ht="12.75">
      <c r="A77" s="172" t="s">
        <v>1853</v>
      </c>
      <c r="C77" s="84"/>
    </row>
    <row r="78" spans="1:3" ht="12.75">
      <c r="A78" s="172"/>
      <c r="B78" s="173" t="s">
        <v>1855</v>
      </c>
      <c r="C78" s="84">
        <v>65900</v>
      </c>
    </row>
    <row r="79" spans="1:3" ht="12.75">
      <c r="A79" s="61"/>
      <c r="B79" s="173" t="s">
        <v>1854</v>
      </c>
      <c r="C79" s="84">
        <v>73550</v>
      </c>
    </row>
    <row r="80" spans="1:3" ht="12.75">
      <c r="A80" s="61"/>
      <c r="B80" s="173" t="s">
        <v>674</v>
      </c>
      <c r="C80" s="84">
        <v>67165</v>
      </c>
    </row>
    <row r="81" spans="1:3" ht="12.75">
      <c r="A81" s="61"/>
      <c r="B81" s="173" t="s">
        <v>685</v>
      </c>
      <c r="C81" s="84">
        <v>65900</v>
      </c>
    </row>
    <row r="82" spans="1:3" ht="12.75">
      <c r="A82" s="61"/>
      <c r="B82" s="173"/>
      <c r="C82" s="88"/>
    </row>
    <row r="83" spans="1:3" ht="12.75">
      <c r="A83" s="61"/>
      <c r="B83" s="173"/>
      <c r="C83" s="88"/>
    </row>
    <row r="84" spans="1:3" ht="12.75">
      <c r="A84" s="61"/>
      <c r="B84" s="173"/>
      <c r="C84" s="88"/>
    </row>
    <row r="85" spans="1:3" ht="12.75">
      <c r="A85" s="61"/>
      <c r="B85" s="173"/>
      <c r="C85" s="88"/>
    </row>
    <row r="86" spans="1:3" ht="12.75">
      <c r="A86" s="2"/>
      <c r="B86" s="5"/>
      <c r="C86" s="86"/>
    </row>
    <row r="87" spans="1:3" ht="12.75">
      <c r="A87" s="2"/>
      <c r="B87" s="5"/>
      <c r="C87" s="8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34"/>
  <sheetViews>
    <sheetView workbookViewId="0" topLeftCell="A1">
      <selection activeCell="B35" sqref="B35"/>
    </sheetView>
  </sheetViews>
  <sheetFormatPr defaultColWidth="9.140625" defaultRowHeight="12.75"/>
  <cols>
    <col min="1" max="1" width="20.421875" style="110" customWidth="1"/>
    <col min="2" max="2" width="39.7109375" style="113" customWidth="1"/>
    <col min="3" max="3" width="15.140625" style="111" customWidth="1"/>
    <col min="4" max="16384" width="9.140625" style="114" customWidth="1"/>
  </cols>
  <sheetData>
    <row r="1" ht="12.75">
      <c r="A1" s="242" t="s">
        <v>2150</v>
      </c>
    </row>
    <row r="2" ht="12.75">
      <c r="A2" s="242"/>
    </row>
    <row r="3" spans="1:3" s="112" customFormat="1" ht="12.75">
      <c r="A3" s="113" t="s">
        <v>1244</v>
      </c>
      <c r="B3" s="110"/>
      <c r="C3" s="111"/>
    </row>
    <row r="4" spans="1:3" s="112" customFormat="1" ht="12.75">
      <c r="A4" s="110" t="s">
        <v>2300</v>
      </c>
      <c r="B4" s="110" t="s">
        <v>2298</v>
      </c>
      <c r="C4" s="133" t="s">
        <v>2299</v>
      </c>
    </row>
    <row r="6" spans="1:3" ht="12.75">
      <c r="A6" s="143" t="s">
        <v>222</v>
      </c>
      <c r="B6" s="154"/>
      <c r="C6" s="90"/>
    </row>
    <row r="7" spans="1:3" ht="12.75">
      <c r="A7" s="143"/>
      <c r="B7" s="154" t="s">
        <v>223</v>
      </c>
      <c r="C7" s="90">
        <v>26995</v>
      </c>
    </row>
    <row r="8" spans="1:3" ht="12.75">
      <c r="A8" s="138"/>
      <c r="B8" s="154" t="s">
        <v>224</v>
      </c>
      <c r="C8" s="90">
        <v>28495</v>
      </c>
    </row>
    <row r="9" spans="1:3" ht="12.75">
      <c r="A9" s="138"/>
      <c r="B9" s="154" t="s">
        <v>225</v>
      </c>
      <c r="C9" s="116">
        <v>33830</v>
      </c>
    </row>
    <row r="10" spans="1:3" ht="12.75">
      <c r="A10" s="138"/>
      <c r="B10" s="154" t="s">
        <v>226</v>
      </c>
      <c r="C10" s="116">
        <v>29946</v>
      </c>
    </row>
    <row r="11" spans="1:3" ht="12.75">
      <c r="A11" s="138"/>
      <c r="B11" s="154" t="s">
        <v>227</v>
      </c>
      <c r="C11" s="116">
        <v>31870</v>
      </c>
    </row>
    <row r="12" spans="1:3" ht="12.75">
      <c r="A12" s="143"/>
      <c r="B12" s="154"/>
      <c r="C12" s="116"/>
    </row>
    <row r="13" spans="1:3" ht="12.75">
      <c r="A13" s="143" t="s">
        <v>228</v>
      </c>
      <c r="B13" s="154"/>
      <c r="C13" s="116"/>
    </row>
    <row r="14" spans="1:3" ht="12.75">
      <c r="A14" s="143"/>
      <c r="B14" s="154" t="s">
        <v>229</v>
      </c>
      <c r="C14" s="116">
        <v>37965</v>
      </c>
    </row>
    <row r="15" spans="1:3" ht="12.75">
      <c r="A15" s="143"/>
      <c r="B15" s="154" t="s">
        <v>230</v>
      </c>
      <c r="C15" s="116">
        <v>40390</v>
      </c>
    </row>
    <row r="16" spans="1:3" ht="12.75">
      <c r="A16" s="143"/>
      <c r="B16" s="154" t="s">
        <v>1871</v>
      </c>
      <c r="C16" s="116">
        <v>44995</v>
      </c>
    </row>
    <row r="17" spans="1:3" ht="12.75">
      <c r="A17" s="143"/>
      <c r="B17" s="154" t="s">
        <v>231</v>
      </c>
      <c r="C17" s="116">
        <v>42995</v>
      </c>
    </row>
    <row r="18" spans="1:3" ht="12.75">
      <c r="A18" s="143"/>
      <c r="B18" s="154" t="s">
        <v>232</v>
      </c>
      <c r="C18" s="116">
        <v>43995</v>
      </c>
    </row>
    <row r="19" spans="1:3" ht="12.75">
      <c r="A19" s="143"/>
      <c r="B19" s="154" t="s">
        <v>233</v>
      </c>
      <c r="C19" s="116">
        <v>45895</v>
      </c>
    </row>
    <row r="20" spans="1:3" ht="12.75">
      <c r="A20" s="143"/>
      <c r="B20" s="154" t="s">
        <v>1872</v>
      </c>
      <c r="C20" s="116">
        <v>49995</v>
      </c>
    </row>
    <row r="21" spans="1:3" ht="12.75">
      <c r="A21" s="143"/>
      <c r="B21" s="154" t="s">
        <v>234</v>
      </c>
      <c r="C21" s="116">
        <v>47995</v>
      </c>
    </row>
    <row r="22" spans="1:3" ht="12.75">
      <c r="A22" s="143"/>
      <c r="B22" s="154"/>
      <c r="C22" s="116"/>
    </row>
    <row r="23" spans="1:3" ht="12.75">
      <c r="A23" s="143" t="s">
        <v>235</v>
      </c>
      <c r="B23" s="154"/>
      <c r="C23" s="116"/>
    </row>
    <row r="24" spans="1:3" ht="12.75">
      <c r="A24" s="143"/>
      <c r="B24" s="154" t="s">
        <v>236</v>
      </c>
      <c r="C24" s="116">
        <v>56995</v>
      </c>
    </row>
    <row r="25" spans="1:3" ht="12.75">
      <c r="A25" s="246"/>
      <c r="B25" s="154" t="s">
        <v>237</v>
      </c>
      <c r="C25" s="116">
        <v>58395</v>
      </c>
    </row>
    <row r="26" spans="1:3" ht="12.75">
      <c r="A26" s="246"/>
      <c r="B26" s="154" t="s">
        <v>1526</v>
      </c>
      <c r="C26" s="116">
        <v>59665</v>
      </c>
    </row>
    <row r="27" spans="1:3" ht="12.75">
      <c r="A27" s="246"/>
      <c r="B27" s="154" t="s">
        <v>1527</v>
      </c>
      <c r="C27" s="90">
        <v>59665</v>
      </c>
    </row>
    <row r="28" spans="1:3" ht="12.75">
      <c r="A28" s="246"/>
      <c r="B28" s="154" t="s">
        <v>1708</v>
      </c>
      <c r="C28" s="90">
        <v>61840</v>
      </c>
    </row>
    <row r="29" spans="1:3" ht="12.75">
      <c r="A29" s="246"/>
      <c r="B29" s="154" t="s">
        <v>1709</v>
      </c>
      <c r="C29" s="90">
        <v>61840</v>
      </c>
    </row>
    <row r="30" spans="1:3" ht="12.75">
      <c r="A30" s="247" t="s">
        <v>238</v>
      </c>
      <c r="B30" s="154"/>
      <c r="C30" s="90"/>
    </row>
    <row r="31" spans="1:3" ht="12.75">
      <c r="A31" s="246"/>
      <c r="B31" s="231" t="s">
        <v>239</v>
      </c>
      <c r="C31" s="83">
        <v>54995</v>
      </c>
    </row>
    <row r="32" spans="1:3" ht="12.75">
      <c r="A32" s="143"/>
      <c r="B32" s="231" t="s">
        <v>240</v>
      </c>
      <c r="C32" s="90">
        <v>56995</v>
      </c>
    </row>
    <row r="33" spans="2:3" ht="12.75">
      <c r="B33" s="231" t="s">
        <v>531</v>
      </c>
      <c r="C33" s="111">
        <v>59490</v>
      </c>
    </row>
    <row r="34" spans="2:3" ht="12.75">
      <c r="B34" s="231" t="s">
        <v>532</v>
      </c>
      <c r="C34" s="111">
        <v>61999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C51"/>
  <sheetViews>
    <sheetView workbookViewId="0" topLeftCell="A1">
      <selection activeCell="A35" sqref="A35"/>
    </sheetView>
  </sheetViews>
  <sheetFormatPr defaultColWidth="9.140625" defaultRowHeight="12.75"/>
  <cols>
    <col min="1" max="1" width="21.57421875" style="110" customWidth="1"/>
    <col min="2" max="2" width="38.57421875" style="113" customWidth="1"/>
    <col min="3" max="3" width="15.140625" style="111" customWidth="1"/>
    <col min="4" max="16384" width="9.140625" style="114" customWidth="1"/>
  </cols>
  <sheetData>
    <row r="1" spans="1:3" s="204" customFormat="1" ht="11.25">
      <c r="A1" s="242" t="s">
        <v>2150</v>
      </c>
      <c r="B1" s="202"/>
      <c r="C1" s="203"/>
    </row>
    <row r="2" spans="1:3" s="204" customFormat="1" ht="11.25">
      <c r="A2" s="242"/>
      <c r="B2" s="202"/>
      <c r="C2" s="203"/>
    </row>
    <row r="3" spans="1:3" s="112" customFormat="1" ht="12.75">
      <c r="A3" s="113" t="s">
        <v>1244</v>
      </c>
      <c r="B3" s="110"/>
      <c r="C3" s="111"/>
    </row>
    <row r="4" spans="1:3" s="112" customFormat="1" ht="12.75">
      <c r="A4" s="110" t="s">
        <v>2300</v>
      </c>
      <c r="B4" s="110" t="s">
        <v>2298</v>
      </c>
      <c r="C4" s="133" t="s">
        <v>2299</v>
      </c>
    </row>
    <row r="6" spans="1:3" ht="12.75">
      <c r="A6" s="230" t="s">
        <v>2176</v>
      </c>
      <c r="B6" s="231"/>
      <c r="C6" s="83"/>
    </row>
    <row r="7" spans="1:3" ht="12.75">
      <c r="A7" s="230"/>
      <c r="B7" s="231" t="s">
        <v>1797</v>
      </c>
      <c r="C7" s="83">
        <v>10995</v>
      </c>
    </row>
    <row r="8" spans="1:3" ht="12.75">
      <c r="A8" s="230"/>
      <c r="B8" s="231" t="s">
        <v>2177</v>
      </c>
      <c r="C8" s="252">
        <v>11595</v>
      </c>
    </row>
    <row r="9" spans="1:3" ht="12.75">
      <c r="A9" s="230"/>
      <c r="B9" s="231"/>
      <c r="C9" s="252"/>
    </row>
    <row r="10" spans="1:3" ht="12.75">
      <c r="A10" s="230" t="s">
        <v>2178</v>
      </c>
      <c r="B10" s="231"/>
      <c r="C10" s="276"/>
    </row>
    <row r="11" spans="1:3" ht="12.75">
      <c r="A11" s="230"/>
      <c r="B11" s="231" t="s">
        <v>991</v>
      </c>
      <c r="C11" s="252">
        <v>12495</v>
      </c>
    </row>
    <row r="12" spans="1:3" ht="12.75">
      <c r="A12" s="230"/>
      <c r="B12" s="231"/>
      <c r="C12" s="252"/>
    </row>
    <row r="13" spans="1:3" ht="12.75">
      <c r="A13" s="253" t="s">
        <v>2179</v>
      </c>
      <c r="B13" s="254"/>
      <c r="C13" s="252"/>
    </row>
    <row r="14" spans="1:3" ht="12.75">
      <c r="A14" s="253"/>
      <c r="B14" s="254" t="s">
        <v>2180</v>
      </c>
      <c r="C14" s="252">
        <v>13295</v>
      </c>
    </row>
    <row r="15" spans="1:3" ht="12.75">
      <c r="A15" s="253"/>
      <c r="B15" s="254" t="s">
        <v>2181</v>
      </c>
      <c r="C15" s="252">
        <v>13445</v>
      </c>
    </row>
    <row r="16" spans="1:3" ht="12.75">
      <c r="A16" s="253"/>
      <c r="B16" s="254" t="s">
        <v>2182</v>
      </c>
      <c r="C16" s="252">
        <v>14295</v>
      </c>
    </row>
    <row r="17" spans="1:3" ht="12.75">
      <c r="A17" s="230"/>
      <c r="B17" s="231"/>
      <c r="C17" s="252"/>
    </row>
    <row r="18" spans="1:3" ht="12.75">
      <c r="A18" s="230" t="s">
        <v>1799</v>
      </c>
      <c r="B18" s="231"/>
      <c r="C18" s="252"/>
    </row>
    <row r="19" spans="1:3" ht="12.75">
      <c r="A19" s="230"/>
      <c r="B19" s="231" t="s">
        <v>1800</v>
      </c>
      <c r="C19" s="252">
        <v>15795</v>
      </c>
    </row>
    <row r="20" spans="1:3" ht="12.75">
      <c r="A20" s="230"/>
      <c r="B20" s="231"/>
      <c r="C20" s="252"/>
    </row>
    <row r="21" spans="1:3" ht="12.75">
      <c r="A21" s="253" t="s">
        <v>260</v>
      </c>
      <c r="B21" s="254"/>
      <c r="C21" s="252"/>
    </row>
    <row r="22" spans="1:3" ht="12.75">
      <c r="A22" s="253"/>
      <c r="B22" s="254" t="s">
        <v>259</v>
      </c>
      <c r="C22" s="252">
        <v>14095</v>
      </c>
    </row>
    <row r="23" spans="1:3" ht="12.75">
      <c r="A23" s="230"/>
      <c r="B23" s="231" t="s">
        <v>1801</v>
      </c>
      <c r="C23" s="252">
        <v>14245</v>
      </c>
    </row>
    <row r="24" spans="1:3" ht="12.75">
      <c r="A24" s="230"/>
      <c r="B24" s="231" t="s">
        <v>261</v>
      </c>
      <c r="C24" s="252">
        <v>16595</v>
      </c>
    </row>
    <row r="25" spans="1:3" ht="12.75">
      <c r="A25" s="230"/>
      <c r="B25" s="231" t="s">
        <v>1802</v>
      </c>
      <c r="C25" s="252">
        <v>17800</v>
      </c>
    </row>
    <row r="26" spans="1:3" ht="12.75">
      <c r="A26" s="230"/>
      <c r="B26" s="231"/>
      <c r="C26" s="252"/>
    </row>
    <row r="27" spans="1:3" ht="12.75">
      <c r="A27" s="230" t="s">
        <v>992</v>
      </c>
      <c r="B27" s="231"/>
      <c r="C27" s="252"/>
    </row>
    <row r="28" spans="1:3" ht="12.75">
      <c r="A28" s="230"/>
      <c r="B28" s="231" t="s">
        <v>1798</v>
      </c>
      <c r="C28" s="252">
        <v>16995</v>
      </c>
    </row>
    <row r="29" spans="1:3" ht="12.75">
      <c r="A29" s="230"/>
      <c r="B29" s="231" t="s">
        <v>47</v>
      </c>
      <c r="C29" s="252">
        <v>17745</v>
      </c>
    </row>
    <row r="30" spans="1:3" ht="12.75">
      <c r="A30" s="230"/>
      <c r="B30" s="231" t="s">
        <v>262</v>
      </c>
      <c r="C30" s="252">
        <v>18500</v>
      </c>
    </row>
    <row r="31" spans="1:3" ht="12.75">
      <c r="A31" s="230"/>
      <c r="B31" s="231" t="s">
        <v>263</v>
      </c>
      <c r="C31" s="252">
        <v>19250</v>
      </c>
    </row>
    <row r="32" spans="1:3" ht="12.75">
      <c r="A32" s="230"/>
      <c r="B32" s="231" t="s">
        <v>1803</v>
      </c>
      <c r="C32" s="252">
        <v>19995</v>
      </c>
    </row>
    <row r="33" spans="1:3" ht="12.75">
      <c r="A33" s="230"/>
      <c r="B33" s="231" t="s">
        <v>1804</v>
      </c>
      <c r="C33" s="252">
        <v>20995</v>
      </c>
    </row>
    <row r="34" spans="1:3" ht="12.75">
      <c r="A34" s="230"/>
      <c r="B34" s="231"/>
      <c r="C34" s="252"/>
    </row>
    <row r="35" spans="1:3" ht="12.75">
      <c r="A35" s="230" t="s">
        <v>993</v>
      </c>
      <c r="B35" s="231"/>
      <c r="C35" s="276"/>
    </row>
    <row r="36" spans="1:3" ht="12.75">
      <c r="A36" s="230"/>
      <c r="B36" s="231" t="s">
        <v>1798</v>
      </c>
      <c r="C36" s="252">
        <v>16995</v>
      </c>
    </row>
    <row r="37" spans="1:3" ht="12.75">
      <c r="A37" s="230"/>
      <c r="B37" s="231" t="s">
        <v>47</v>
      </c>
      <c r="C37" s="252">
        <v>17745</v>
      </c>
    </row>
    <row r="38" spans="1:3" ht="12.75">
      <c r="A38" s="230"/>
      <c r="B38" s="231"/>
      <c r="C38" s="252"/>
    </row>
    <row r="39" spans="1:3" ht="12.75">
      <c r="A39" s="230" t="s">
        <v>2183</v>
      </c>
      <c r="B39" s="231"/>
      <c r="C39" s="252"/>
    </row>
    <row r="40" spans="1:3" ht="12.75">
      <c r="A40" s="230"/>
      <c r="B40" s="231" t="s">
        <v>1805</v>
      </c>
      <c r="C40" s="252">
        <v>18995</v>
      </c>
    </row>
    <row r="41" spans="1:3" ht="12.75">
      <c r="A41" s="230"/>
      <c r="B41" s="231" t="s">
        <v>263</v>
      </c>
      <c r="C41" s="252">
        <v>19745</v>
      </c>
    </row>
    <row r="42" spans="1:3" ht="12.75">
      <c r="A42" s="230"/>
      <c r="B42" s="231" t="s">
        <v>1806</v>
      </c>
      <c r="C42" s="252">
        <v>21495</v>
      </c>
    </row>
    <row r="43" spans="1:3" ht="12.75">
      <c r="A43" s="230"/>
      <c r="B43" s="231"/>
      <c r="C43" s="252"/>
    </row>
    <row r="44" spans="1:3" ht="12.75">
      <c r="A44" s="230" t="s">
        <v>2184</v>
      </c>
      <c r="B44" s="231"/>
      <c r="C44" s="252"/>
    </row>
    <row r="45" spans="1:3" ht="12.75">
      <c r="A45" s="230"/>
      <c r="B45" s="231" t="s">
        <v>264</v>
      </c>
      <c r="C45" s="252">
        <v>19995</v>
      </c>
    </row>
    <row r="46" spans="1:3" ht="12.75">
      <c r="A46" s="143"/>
      <c r="B46" s="154"/>
      <c r="C46" s="153"/>
    </row>
    <row r="47" spans="1:3" ht="12.75">
      <c r="A47" s="143"/>
      <c r="B47" s="154"/>
      <c r="C47" s="153"/>
    </row>
    <row r="48" spans="1:3" ht="12.75">
      <c r="A48" s="143"/>
      <c r="B48" s="154"/>
      <c r="C48" s="153"/>
    </row>
    <row r="49" spans="1:3" ht="12.75">
      <c r="A49" s="143"/>
      <c r="B49" s="154"/>
      <c r="C49" s="153"/>
    </row>
    <row r="50" spans="1:3" ht="12.75">
      <c r="A50" s="143"/>
      <c r="B50" s="154"/>
      <c r="C50" s="153"/>
    </row>
    <row r="51" spans="1:3" ht="12.75">
      <c r="A51" s="143"/>
      <c r="B51" s="154"/>
      <c r="C51" s="153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C61"/>
  <sheetViews>
    <sheetView workbookViewId="0" topLeftCell="A1">
      <selection activeCell="A35" sqref="A35"/>
    </sheetView>
  </sheetViews>
  <sheetFormatPr defaultColWidth="9.140625" defaultRowHeight="12.75"/>
  <cols>
    <col min="1" max="1" width="20.421875" style="2" customWidth="1"/>
    <col min="2" max="2" width="38.57421875" style="5" customWidth="1"/>
    <col min="3" max="3" width="15.140625" style="86" customWidth="1"/>
    <col min="4" max="16384" width="9.140625" style="6" customWidth="1"/>
  </cols>
  <sheetData>
    <row r="1" spans="1:3" s="195" customFormat="1" ht="11.25">
      <c r="A1" s="192" t="s">
        <v>2150</v>
      </c>
      <c r="B1" s="193"/>
      <c r="C1" s="194"/>
    </row>
    <row r="2" spans="1:3" s="195" customFormat="1" ht="11.25">
      <c r="A2" s="192"/>
      <c r="B2" s="193"/>
      <c r="C2" s="194"/>
    </row>
    <row r="3" spans="1:3" s="1" customFormat="1" ht="12.75">
      <c r="A3" s="6" t="s">
        <v>1244</v>
      </c>
      <c r="C3" s="4"/>
    </row>
    <row r="4" spans="1:3" s="1" customFormat="1" ht="12.75">
      <c r="A4" s="1" t="s">
        <v>2300</v>
      </c>
      <c r="B4" s="1" t="s">
        <v>2298</v>
      </c>
      <c r="C4" s="163" t="s">
        <v>2299</v>
      </c>
    </row>
    <row r="6" spans="1:3" ht="12.75">
      <c r="A6" s="72" t="s">
        <v>241</v>
      </c>
      <c r="B6" s="11"/>
      <c r="C6" s="93"/>
    </row>
    <row r="7" spans="1:3" ht="12.75">
      <c r="A7" s="73"/>
      <c r="B7" s="12" t="s">
        <v>242</v>
      </c>
      <c r="C7" s="31">
        <v>14550</v>
      </c>
    </row>
    <row r="8" spans="1:3" ht="12.75">
      <c r="A8" s="73"/>
      <c r="B8" s="12" t="s">
        <v>243</v>
      </c>
      <c r="C8" s="31">
        <v>15250</v>
      </c>
    </row>
    <row r="9" spans="1:3" ht="12.75">
      <c r="A9" s="73"/>
      <c r="B9" s="12" t="s">
        <v>46</v>
      </c>
      <c r="C9" s="31">
        <v>15550</v>
      </c>
    </row>
    <row r="10" spans="1:3" ht="12.75">
      <c r="A10" s="73"/>
      <c r="B10" s="12" t="s">
        <v>1524</v>
      </c>
      <c r="C10" s="31">
        <v>17100</v>
      </c>
    </row>
    <row r="11" spans="1:3" ht="12.75">
      <c r="A11" s="73"/>
      <c r="B11" s="12" t="s">
        <v>244</v>
      </c>
      <c r="C11" s="31">
        <v>17100</v>
      </c>
    </row>
    <row r="12" spans="1:3" ht="12.75">
      <c r="A12" s="73"/>
      <c r="B12" s="12"/>
      <c r="C12" s="31"/>
    </row>
    <row r="13" spans="1:3" ht="12.75">
      <c r="A13" s="72" t="s">
        <v>245</v>
      </c>
      <c r="B13" s="11"/>
      <c r="C13" s="31"/>
    </row>
    <row r="14" spans="1:3" ht="12.75">
      <c r="A14" s="73"/>
      <c r="B14" s="12" t="s">
        <v>246</v>
      </c>
      <c r="C14" s="31">
        <v>15700</v>
      </c>
    </row>
    <row r="15" spans="1:3" ht="12.75">
      <c r="A15" s="73"/>
      <c r="B15" s="12" t="s">
        <v>247</v>
      </c>
      <c r="C15" s="31">
        <v>18200</v>
      </c>
    </row>
    <row r="16" spans="1:3" ht="12.75">
      <c r="A16" s="73"/>
      <c r="B16" s="12" t="s">
        <v>1528</v>
      </c>
      <c r="C16" s="31">
        <v>19200</v>
      </c>
    </row>
    <row r="17" spans="1:3" ht="12.75">
      <c r="A17" s="73"/>
      <c r="B17" s="12" t="s">
        <v>248</v>
      </c>
      <c r="C17" s="31">
        <v>18400</v>
      </c>
    </row>
    <row r="18" spans="1:3" ht="12.75">
      <c r="A18" s="73"/>
      <c r="B18" s="12" t="s">
        <v>1529</v>
      </c>
      <c r="C18" s="94">
        <v>18350</v>
      </c>
    </row>
    <row r="19" spans="1:3" ht="12.75">
      <c r="A19" s="73"/>
      <c r="B19" s="12"/>
      <c r="C19" s="94"/>
    </row>
    <row r="20" spans="1:3" ht="12.75">
      <c r="A20" s="72" t="s">
        <v>249</v>
      </c>
      <c r="B20" s="6"/>
      <c r="C20" s="31"/>
    </row>
    <row r="21" spans="1:3" ht="12.75">
      <c r="A21" s="73"/>
      <c r="B21" s="12" t="s">
        <v>250</v>
      </c>
      <c r="C21" s="31">
        <v>21900</v>
      </c>
    </row>
    <row r="22" spans="1:3" ht="12.75">
      <c r="A22" s="73"/>
      <c r="B22" s="10" t="s">
        <v>251</v>
      </c>
      <c r="C22" s="94">
        <v>24300</v>
      </c>
    </row>
    <row r="23" spans="1:3" ht="12.75">
      <c r="A23" s="73"/>
      <c r="B23" s="10"/>
      <c r="C23" s="94"/>
    </row>
    <row r="24" spans="1:3" ht="12.75">
      <c r="A24" s="72" t="s">
        <v>1000</v>
      </c>
      <c r="B24" s="11"/>
      <c r="C24" s="94"/>
    </row>
    <row r="25" spans="1:3" ht="12.75">
      <c r="A25" s="73"/>
      <c r="B25" s="12" t="s">
        <v>581</v>
      </c>
      <c r="C25" s="94">
        <v>19700</v>
      </c>
    </row>
    <row r="26" spans="1:3" ht="12.75">
      <c r="A26" s="73"/>
      <c r="B26" s="10" t="s">
        <v>582</v>
      </c>
      <c r="C26" s="94">
        <v>21400</v>
      </c>
    </row>
    <row r="27" spans="1:3" ht="12.75">
      <c r="A27" s="73"/>
      <c r="B27" s="12" t="s">
        <v>583</v>
      </c>
      <c r="C27" s="94">
        <v>23850</v>
      </c>
    </row>
    <row r="28" spans="1:3" ht="12.75">
      <c r="A28" s="73"/>
      <c r="B28" s="12" t="s">
        <v>584</v>
      </c>
      <c r="C28" s="94">
        <v>31700</v>
      </c>
    </row>
    <row r="29" spans="1:3" ht="12.75">
      <c r="A29" s="73"/>
      <c r="B29" s="12" t="s">
        <v>585</v>
      </c>
      <c r="C29" s="94">
        <v>20200</v>
      </c>
    </row>
    <row r="30" spans="1:3" ht="12.75">
      <c r="A30" s="73"/>
      <c r="B30" s="12" t="s">
        <v>586</v>
      </c>
      <c r="C30" s="94">
        <v>21800</v>
      </c>
    </row>
    <row r="31" spans="1:3" ht="12.75">
      <c r="A31" s="73"/>
      <c r="B31" s="12" t="s">
        <v>587</v>
      </c>
      <c r="C31" s="94">
        <v>24200</v>
      </c>
    </row>
    <row r="32" spans="1:3" ht="12.75">
      <c r="A32" s="73"/>
      <c r="B32" s="12" t="s">
        <v>588</v>
      </c>
      <c r="C32" s="94">
        <v>25800</v>
      </c>
    </row>
    <row r="33" spans="1:3" ht="12.75">
      <c r="A33" s="73"/>
      <c r="B33" s="12" t="s">
        <v>589</v>
      </c>
      <c r="C33" s="94">
        <v>22950</v>
      </c>
    </row>
    <row r="34" spans="1:3" ht="12.75">
      <c r="A34" s="73"/>
      <c r="B34" s="12" t="s">
        <v>590</v>
      </c>
      <c r="C34" s="94">
        <v>24950</v>
      </c>
    </row>
    <row r="35" spans="1:3" ht="12.75">
      <c r="A35" s="73"/>
      <c r="B35" s="12" t="s">
        <v>591</v>
      </c>
      <c r="C35" s="94">
        <v>26800</v>
      </c>
    </row>
    <row r="36" spans="1:3" ht="12.75">
      <c r="A36" s="73"/>
      <c r="B36" s="12"/>
      <c r="C36" s="94"/>
    </row>
    <row r="37" spans="1:3" ht="12.75">
      <c r="A37" s="72" t="s">
        <v>252</v>
      </c>
      <c r="B37" s="6"/>
      <c r="C37" s="94"/>
    </row>
    <row r="38" spans="1:3" ht="12.75">
      <c r="A38" s="72"/>
      <c r="B38" s="12" t="s">
        <v>502</v>
      </c>
      <c r="C38" s="94">
        <v>22150</v>
      </c>
    </row>
    <row r="39" spans="1:3" ht="12.75">
      <c r="A39" s="73"/>
      <c r="B39" s="12" t="s">
        <v>253</v>
      </c>
      <c r="C39" s="94">
        <v>23800</v>
      </c>
    </row>
    <row r="40" spans="1:3" ht="12.75">
      <c r="A40" s="73"/>
      <c r="B40" s="12" t="s">
        <v>254</v>
      </c>
      <c r="C40" s="94">
        <v>24900</v>
      </c>
    </row>
    <row r="41" spans="1:3" ht="12.75">
      <c r="A41" s="73"/>
      <c r="B41" s="12" t="s">
        <v>592</v>
      </c>
      <c r="C41" s="94">
        <v>27400</v>
      </c>
    </row>
    <row r="42" spans="1:3" ht="12.75">
      <c r="A42" s="73"/>
      <c r="B42" s="12"/>
      <c r="C42" s="94"/>
    </row>
    <row r="43" spans="1:3" ht="12.75">
      <c r="A43" s="72" t="s">
        <v>1001</v>
      </c>
      <c r="B43" s="11"/>
      <c r="C43" s="94"/>
    </row>
    <row r="44" spans="1:3" ht="12.75">
      <c r="A44" s="73"/>
      <c r="B44" s="12" t="s">
        <v>1287</v>
      </c>
      <c r="C44" s="94">
        <v>26200</v>
      </c>
    </row>
    <row r="45" spans="1:3" ht="12.75">
      <c r="A45" s="73"/>
      <c r="B45" s="10" t="s">
        <v>255</v>
      </c>
      <c r="C45" s="94">
        <v>27600</v>
      </c>
    </row>
    <row r="46" spans="1:3" ht="12.75">
      <c r="A46" s="73"/>
      <c r="B46" s="12" t="s">
        <v>1288</v>
      </c>
      <c r="C46" s="94">
        <v>33200</v>
      </c>
    </row>
    <row r="47" spans="1:3" ht="12.75">
      <c r="A47" s="73"/>
      <c r="B47" s="12" t="s">
        <v>593</v>
      </c>
      <c r="C47" s="94">
        <v>28700</v>
      </c>
    </row>
    <row r="48" spans="1:3" ht="12.75">
      <c r="A48" s="73"/>
      <c r="B48" s="12" t="s">
        <v>594</v>
      </c>
      <c r="C48" s="94">
        <v>30550</v>
      </c>
    </row>
    <row r="49" spans="1:3" ht="12.75">
      <c r="A49" s="73"/>
      <c r="B49" s="12" t="s">
        <v>595</v>
      </c>
      <c r="C49" s="94">
        <v>34400</v>
      </c>
    </row>
    <row r="50" spans="1:3" ht="12.75">
      <c r="A50" s="73"/>
      <c r="B50" s="10" t="s">
        <v>596</v>
      </c>
      <c r="C50" s="94">
        <v>33800</v>
      </c>
    </row>
    <row r="51" spans="1:3" ht="12.75">
      <c r="A51" s="73"/>
      <c r="B51" s="12" t="s">
        <v>597</v>
      </c>
      <c r="C51" s="94">
        <v>37100</v>
      </c>
    </row>
    <row r="52" spans="1:3" ht="12.75">
      <c r="A52" s="73"/>
      <c r="B52" s="12" t="s">
        <v>598</v>
      </c>
      <c r="C52" s="94">
        <v>30000</v>
      </c>
    </row>
    <row r="53" spans="1:3" ht="12.75">
      <c r="A53" s="73"/>
      <c r="B53" s="12" t="s">
        <v>599</v>
      </c>
      <c r="C53" s="94">
        <v>31800</v>
      </c>
    </row>
    <row r="54" spans="1:3" ht="12.75">
      <c r="A54" s="73"/>
      <c r="B54" s="12"/>
      <c r="C54" s="94"/>
    </row>
    <row r="55" spans="1:3" ht="12.75">
      <c r="A55" s="72" t="s">
        <v>256</v>
      </c>
      <c r="B55" s="11"/>
      <c r="C55" s="94"/>
    </row>
    <row r="56" spans="1:3" ht="12.75">
      <c r="A56" s="73"/>
      <c r="B56" s="12" t="s">
        <v>257</v>
      </c>
      <c r="C56" s="94">
        <v>19100</v>
      </c>
    </row>
    <row r="57" spans="1:3" ht="12.75">
      <c r="A57" s="73"/>
      <c r="B57" s="12" t="s">
        <v>600</v>
      </c>
      <c r="C57" s="94">
        <v>20800</v>
      </c>
    </row>
    <row r="58" spans="1:3" ht="12.75">
      <c r="A58" s="73"/>
      <c r="B58" s="12"/>
      <c r="C58" s="94"/>
    </row>
    <row r="59" spans="1:3" ht="12.75">
      <c r="A59" s="72" t="s">
        <v>258</v>
      </c>
      <c r="B59" s="11"/>
      <c r="C59" s="94"/>
    </row>
    <row r="60" spans="1:3" ht="12.75">
      <c r="A60" s="73"/>
      <c r="B60" s="12" t="s">
        <v>601</v>
      </c>
      <c r="C60" s="94">
        <v>43200</v>
      </c>
    </row>
    <row r="61" spans="2:3" ht="12.75">
      <c r="B61" s="12" t="s">
        <v>602</v>
      </c>
      <c r="C61" s="94">
        <v>44900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32"/>
  <sheetViews>
    <sheetView workbookViewId="0" topLeftCell="A1">
      <selection activeCell="A35" sqref="A35"/>
    </sheetView>
  </sheetViews>
  <sheetFormatPr defaultColWidth="9.140625" defaultRowHeight="12.75"/>
  <cols>
    <col min="1" max="1" width="20.421875" style="2" customWidth="1"/>
    <col min="2" max="2" width="38.57421875" style="5" customWidth="1"/>
    <col min="3" max="3" width="15.140625" style="86" customWidth="1"/>
    <col min="4" max="16384" width="9.140625" style="6" customWidth="1"/>
  </cols>
  <sheetData>
    <row r="1" spans="1:3" s="195" customFormat="1" ht="11.25">
      <c r="A1" s="192" t="s">
        <v>2150</v>
      </c>
      <c r="B1" s="193"/>
      <c r="C1" s="194"/>
    </row>
    <row r="2" spans="1:3" s="195" customFormat="1" ht="11.25">
      <c r="A2" s="192"/>
      <c r="B2" s="193"/>
      <c r="C2" s="194"/>
    </row>
    <row r="3" spans="1:3" s="1" customFormat="1" ht="12.75">
      <c r="A3" s="6" t="s">
        <v>1244</v>
      </c>
      <c r="C3" s="4"/>
    </row>
    <row r="4" spans="1:3" s="1" customFormat="1" ht="12.75">
      <c r="A4" s="1" t="s">
        <v>2300</v>
      </c>
      <c r="B4" s="1" t="s">
        <v>2298</v>
      </c>
      <c r="C4" s="163" t="s">
        <v>2299</v>
      </c>
    </row>
    <row r="6" spans="1:3" ht="12.75">
      <c r="A6" s="3" t="s">
        <v>265</v>
      </c>
      <c r="B6" s="7"/>
      <c r="C6" s="74"/>
    </row>
    <row r="7" spans="1:3" ht="12.75">
      <c r="A7" s="3"/>
      <c r="B7" s="8" t="s">
        <v>266</v>
      </c>
      <c r="C7" s="49">
        <v>11495</v>
      </c>
    </row>
    <row r="8" spans="1:3" ht="12.75">
      <c r="A8" s="3"/>
      <c r="B8" s="8" t="s">
        <v>267</v>
      </c>
      <c r="C8" s="49">
        <v>12495</v>
      </c>
    </row>
    <row r="9" spans="1:3" ht="12.75">
      <c r="A9" s="3"/>
      <c r="B9" s="8"/>
      <c r="C9" s="49"/>
    </row>
    <row r="10" spans="1:3" ht="12.75">
      <c r="A10" s="3" t="s">
        <v>268</v>
      </c>
      <c r="B10" s="7"/>
      <c r="C10" s="74"/>
    </row>
    <row r="11" spans="1:3" ht="12.75">
      <c r="A11" s="3"/>
      <c r="B11" s="7" t="s">
        <v>1532</v>
      </c>
      <c r="C11" s="92">
        <v>13495</v>
      </c>
    </row>
    <row r="12" spans="1:3" ht="12.75">
      <c r="A12" s="3"/>
      <c r="B12" s="7" t="s">
        <v>1533</v>
      </c>
      <c r="C12" s="92">
        <v>14995</v>
      </c>
    </row>
    <row r="13" spans="1:3" ht="12.75">
      <c r="A13" s="46"/>
      <c r="B13" s="7" t="s">
        <v>1534</v>
      </c>
      <c r="C13" s="92">
        <v>15995</v>
      </c>
    </row>
    <row r="14" spans="1:3" ht="12.75">
      <c r="A14" s="46"/>
      <c r="B14" s="7" t="s">
        <v>1535</v>
      </c>
      <c r="C14" s="92">
        <v>16495</v>
      </c>
    </row>
    <row r="15" spans="1:3" ht="12.75">
      <c r="A15" s="3"/>
      <c r="B15" s="8"/>
      <c r="C15" s="49"/>
    </row>
    <row r="16" spans="1:3" ht="12.75">
      <c r="A16" s="3" t="s">
        <v>269</v>
      </c>
      <c r="B16" s="7"/>
      <c r="C16" s="74"/>
    </row>
    <row r="17" spans="1:3" ht="12.75">
      <c r="A17" s="3"/>
      <c r="B17" s="7" t="s">
        <v>1537</v>
      </c>
      <c r="C17" s="92">
        <v>18204</v>
      </c>
    </row>
    <row r="18" spans="1:3" ht="12.75">
      <c r="A18" s="3"/>
      <c r="B18" s="7" t="s">
        <v>1538</v>
      </c>
      <c r="C18" s="92">
        <v>19875</v>
      </c>
    </row>
    <row r="19" spans="1:3" ht="12.75">
      <c r="A19" s="3"/>
      <c r="B19" s="7" t="s">
        <v>1540</v>
      </c>
      <c r="C19" s="92">
        <v>19230</v>
      </c>
    </row>
    <row r="20" spans="1:3" ht="12.75">
      <c r="A20" s="22"/>
      <c r="B20" s="7" t="s">
        <v>1539</v>
      </c>
      <c r="C20" s="92">
        <v>20895</v>
      </c>
    </row>
    <row r="22" ht="12.75">
      <c r="A22" s="2" t="s">
        <v>89</v>
      </c>
    </row>
    <row r="23" spans="2:3" ht="12.75">
      <c r="B23" s="7" t="s">
        <v>1536</v>
      </c>
      <c r="C23" s="86">
        <v>25495</v>
      </c>
    </row>
    <row r="25" spans="2:3" ht="12.75">
      <c r="B25" s="7"/>
      <c r="C25" s="92"/>
    </row>
    <row r="26" spans="2:3" ht="12.75">
      <c r="B26" s="7"/>
      <c r="C26" s="92"/>
    </row>
    <row r="27" spans="2:3" ht="12.75">
      <c r="B27" s="7"/>
      <c r="C27" s="92"/>
    </row>
    <row r="28" spans="2:3" ht="12.75">
      <c r="B28" s="7"/>
      <c r="C28" s="92"/>
    </row>
    <row r="29" spans="2:3" ht="12.75">
      <c r="B29" s="7"/>
      <c r="C29" s="92"/>
    </row>
    <row r="30" spans="2:3" ht="12.75">
      <c r="B30" s="7"/>
      <c r="C30" s="92"/>
    </row>
    <row r="31" spans="2:3" ht="12.75">
      <c r="B31" s="7"/>
      <c r="C31" s="92"/>
    </row>
    <row r="32" spans="2:3" ht="12.75">
      <c r="B32" s="7"/>
      <c r="C32" s="9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C70"/>
  <sheetViews>
    <sheetView workbookViewId="0" topLeftCell="A1">
      <selection activeCell="A35" sqref="A35"/>
    </sheetView>
  </sheetViews>
  <sheetFormatPr defaultColWidth="9.140625" defaultRowHeight="12.75"/>
  <cols>
    <col min="1" max="1" width="20.421875" style="2" customWidth="1"/>
    <col min="2" max="2" width="38.57421875" style="5" customWidth="1"/>
    <col min="3" max="3" width="15.28125" style="86" customWidth="1"/>
    <col min="4" max="16384" width="9.140625" style="6" customWidth="1"/>
  </cols>
  <sheetData>
    <row r="1" spans="1:3" s="195" customFormat="1" ht="11.25">
      <c r="A1" s="192" t="s">
        <v>2150</v>
      </c>
      <c r="B1" s="193"/>
      <c r="C1" s="194"/>
    </row>
    <row r="2" spans="1:3" s="195" customFormat="1" ht="11.25">
      <c r="A2" s="192"/>
      <c r="B2" s="193"/>
      <c r="C2" s="194"/>
    </row>
    <row r="3" spans="1:3" s="1" customFormat="1" ht="12.75">
      <c r="A3" s="6" t="s">
        <v>1244</v>
      </c>
      <c r="C3" s="4"/>
    </row>
    <row r="4" spans="1:3" s="1" customFormat="1" ht="12.75">
      <c r="A4" s="1" t="s">
        <v>2300</v>
      </c>
      <c r="B4" s="1" t="s">
        <v>2298</v>
      </c>
      <c r="C4" s="163" t="s">
        <v>2299</v>
      </c>
    </row>
    <row r="6" spans="1:3" ht="12.75">
      <c r="A6" s="71" t="s">
        <v>270</v>
      </c>
      <c r="B6" s="8"/>
      <c r="C6" s="45"/>
    </row>
    <row r="7" spans="1:3" ht="12.75">
      <c r="A7" s="71"/>
      <c r="B7" s="14" t="s">
        <v>271</v>
      </c>
      <c r="C7" s="91">
        <v>11815</v>
      </c>
    </row>
    <row r="8" spans="1:3" ht="12.75">
      <c r="A8" s="71"/>
      <c r="B8" s="14" t="s">
        <v>272</v>
      </c>
      <c r="C8" s="91">
        <v>12715</v>
      </c>
    </row>
    <row r="9" spans="1:3" ht="12.75">
      <c r="A9" s="71"/>
      <c r="B9" s="14" t="s">
        <v>52</v>
      </c>
      <c r="C9" s="91">
        <v>14215</v>
      </c>
    </row>
    <row r="10" spans="1:3" ht="12.75">
      <c r="A10" s="71"/>
      <c r="B10" s="14" t="s">
        <v>273</v>
      </c>
      <c r="C10" s="91">
        <v>14115</v>
      </c>
    </row>
    <row r="11" spans="1:3" ht="12.75">
      <c r="A11" s="71"/>
      <c r="B11" s="14" t="s">
        <v>214</v>
      </c>
      <c r="C11" s="91">
        <v>15815</v>
      </c>
    </row>
    <row r="12" spans="1:3" ht="12.75">
      <c r="A12" s="71"/>
      <c r="B12" s="14"/>
      <c r="C12" s="91"/>
    </row>
    <row r="13" spans="1:3" ht="12.75">
      <c r="A13" s="3" t="s">
        <v>274</v>
      </c>
      <c r="B13" s="8"/>
      <c r="C13" s="45"/>
    </row>
    <row r="14" spans="1:3" ht="12.75">
      <c r="A14" s="71"/>
      <c r="B14" s="14" t="s">
        <v>275</v>
      </c>
      <c r="C14" s="91">
        <v>13495</v>
      </c>
    </row>
    <row r="15" spans="1:3" ht="12.75">
      <c r="A15" s="58"/>
      <c r="B15" s="14" t="s">
        <v>276</v>
      </c>
      <c r="C15" s="91">
        <v>13995</v>
      </c>
    </row>
    <row r="16" spans="1:3" ht="12.75">
      <c r="A16" s="3"/>
      <c r="B16" s="8" t="s">
        <v>277</v>
      </c>
      <c r="C16" s="91">
        <v>13995</v>
      </c>
    </row>
    <row r="17" spans="1:3" ht="12.75">
      <c r="A17" s="3"/>
      <c r="B17" s="8" t="s">
        <v>278</v>
      </c>
      <c r="C17" s="91">
        <v>14495</v>
      </c>
    </row>
    <row r="18" spans="1:3" ht="12.75">
      <c r="A18" s="3"/>
      <c r="B18" s="8" t="s">
        <v>279</v>
      </c>
      <c r="C18" s="91">
        <v>16295</v>
      </c>
    </row>
    <row r="19" spans="1:3" ht="12.75">
      <c r="A19" s="3"/>
      <c r="B19" s="8" t="s">
        <v>280</v>
      </c>
      <c r="C19" s="91">
        <v>16795</v>
      </c>
    </row>
    <row r="20" spans="1:3" ht="12.75">
      <c r="A20" s="3"/>
      <c r="B20" s="8" t="s">
        <v>281</v>
      </c>
      <c r="C20" s="91">
        <v>14745</v>
      </c>
    </row>
    <row r="21" spans="1:3" ht="12.75">
      <c r="A21" s="3"/>
      <c r="B21" s="8" t="s">
        <v>1944</v>
      </c>
      <c r="C21" s="91">
        <v>14745</v>
      </c>
    </row>
    <row r="22" spans="1:3" ht="12.75">
      <c r="A22" s="3"/>
      <c r="B22" s="8" t="s">
        <v>1945</v>
      </c>
      <c r="C22" s="91">
        <v>15245</v>
      </c>
    </row>
    <row r="23" spans="1:3" ht="12.75">
      <c r="A23" s="3"/>
      <c r="B23" s="8"/>
      <c r="C23" s="91"/>
    </row>
    <row r="24" spans="1:3" ht="12.75">
      <c r="A24" s="3" t="s">
        <v>48</v>
      </c>
      <c r="B24" s="8"/>
      <c r="C24" s="91"/>
    </row>
    <row r="25" spans="2:3" ht="12.75">
      <c r="B25" s="7" t="s">
        <v>49</v>
      </c>
      <c r="C25" s="92">
        <v>16995</v>
      </c>
    </row>
    <row r="26" spans="2:3" ht="12.75">
      <c r="B26" s="7" t="s">
        <v>50</v>
      </c>
      <c r="C26" s="92">
        <v>18995</v>
      </c>
    </row>
    <row r="27" spans="2:3" ht="12.75">
      <c r="B27" s="7" t="s">
        <v>51</v>
      </c>
      <c r="C27" s="92">
        <v>18595</v>
      </c>
    </row>
    <row r="28" spans="2:3" ht="12.75">
      <c r="B28" s="7" t="s">
        <v>52</v>
      </c>
      <c r="C28" s="92">
        <v>20595</v>
      </c>
    </row>
    <row r="29" spans="2:3" ht="12.75">
      <c r="B29" s="7" t="s">
        <v>53</v>
      </c>
      <c r="C29" s="92">
        <v>19895</v>
      </c>
    </row>
    <row r="30" spans="2:3" ht="12.75">
      <c r="B30" s="7" t="s">
        <v>54</v>
      </c>
      <c r="C30" s="92">
        <v>21895</v>
      </c>
    </row>
    <row r="31" spans="2:3" ht="12.75">
      <c r="B31" s="3"/>
      <c r="C31" s="45"/>
    </row>
    <row r="32" spans="1:3" ht="12.75">
      <c r="A32" s="3" t="s">
        <v>1035</v>
      </c>
      <c r="B32" s="8"/>
      <c r="C32" s="45"/>
    </row>
    <row r="33" spans="1:3" ht="12.75">
      <c r="A33" s="58"/>
      <c r="B33" s="8" t="s">
        <v>1873</v>
      </c>
      <c r="C33" s="91">
        <v>17695</v>
      </c>
    </row>
    <row r="34" spans="1:3" ht="12.75">
      <c r="A34" s="3"/>
      <c r="B34" s="8" t="s">
        <v>1874</v>
      </c>
      <c r="C34" s="91">
        <v>18395</v>
      </c>
    </row>
    <row r="35" spans="1:3" ht="12.75">
      <c r="A35" s="3"/>
      <c r="B35" s="19" t="s">
        <v>1891</v>
      </c>
      <c r="C35" s="91">
        <v>19145</v>
      </c>
    </row>
    <row r="36" spans="1:3" ht="12.75">
      <c r="A36" s="3"/>
      <c r="B36" s="8" t="s">
        <v>1875</v>
      </c>
      <c r="C36" s="91">
        <v>21895</v>
      </c>
    </row>
    <row r="37" spans="1:3" ht="12.75">
      <c r="A37" s="3"/>
      <c r="B37" s="8" t="s">
        <v>1876</v>
      </c>
      <c r="C37" s="91">
        <v>31395</v>
      </c>
    </row>
    <row r="38" spans="1:3" ht="12.75">
      <c r="A38" s="3"/>
      <c r="B38" s="8" t="s">
        <v>1877</v>
      </c>
      <c r="C38" s="91">
        <v>21695</v>
      </c>
    </row>
    <row r="39" spans="1:3" ht="12.75">
      <c r="A39" s="3"/>
      <c r="B39" s="8" t="s">
        <v>1878</v>
      </c>
      <c r="C39" s="91">
        <v>22695</v>
      </c>
    </row>
    <row r="40" spans="1:3" ht="12.75">
      <c r="A40" s="3"/>
      <c r="B40" s="8"/>
      <c r="C40" s="91"/>
    </row>
    <row r="41" spans="1:3" ht="12.75">
      <c r="A41" s="3" t="s">
        <v>1613</v>
      </c>
      <c r="B41" s="8" t="s">
        <v>1879</v>
      </c>
      <c r="C41" s="91">
        <v>18395</v>
      </c>
    </row>
    <row r="42" spans="1:3" ht="12.75">
      <c r="A42" s="3"/>
      <c r="B42" s="8" t="s">
        <v>1880</v>
      </c>
      <c r="C42" s="91">
        <v>19195</v>
      </c>
    </row>
    <row r="43" spans="1:3" ht="12.75">
      <c r="A43" s="3"/>
      <c r="B43" s="8" t="s">
        <v>1881</v>
      </c>
      <c r="C43" s="91">
        <v>20395</v>
      </c>
    </row>
    <row r="44" spans="1:3" ht="12.75">
      <c r="A44" s="3"/>
      <c r="B44" s="8" t="s">
        <v>282</v>
      </c>
      <c r="C44" s="91">
        <v>22495</v>
      </c>
    </row>
    <row r="45" spans="1:3" ht="12.75">
      <c r="A45" s="3"/>
      <c r="B45" s="8" t="s">
        <v>283</v>
      </c>
      <c r="C45" s="91">
        <v>22395</v>
      </c>
    </row>
    <row r="46" spans="1:3" ht="12.75">
      <c r="A46" s="3"/>
      <c r="B46" s="8" t="s">
        <v>1882</v>
      </c>
      <c r="C46" s="91">
        <v>23395</v>
      </c>
    </row>
    <row r="47" spans="1:3" ht="12.75">
      <c r="A47" s="3"/>
      <c r="B47" s="8"/>
      <c r="C47" s="91"/>
    </row>
    <row r="48" spans="1:3" ht="12.75">
      <c r="A48" s="3" t="s">
        <v>284</v>
      </c>
      <c r="B48" s="8"/>
      <c r="C48" s="45"/>
    </row>
    <row r="49" spans="1:3" ht="12.75">
      <c r="A49" s="3"/>
      <c r="B49" s="13" t="s">
        <v>1883</v>
      </c>
      <c r="C49" s="91">
        <v>21350</v>
      </c>
    </row>
    <row r="50" spans="1:3" ht="12.75">
      <c r="A50" s="3"/>
      <c r="B50" s="13" t="s">
        <v>285</v>
      </c>
      <c r="C50" s="91">
        <v>23150</v>
      </c>
    </row>
    <row r="51" spans="1:3" ht="12.75">
      <c r="A51" s="3"/>
      <c r="B51" s="13" t="s">
        <v>287</v>
      </c>
      <c r="C51" s="91">
        <v>23795</v>
      </c>
    </row>
    <row r="52" spans="1:3" ht="12.75">
      <c r="A52" s="3"/>
      <c r="B52" s="13" t="s">
        <v>288</v>
      </c>
      <c r="C52" s="91">
        <v>26795</v>
      </c>
    </row>
    <row r="53" spans="1:3" ht="12.75">
      <c r="A53" s="3"/>
      <c r="B53" s="13"/>
      <c r="C53" s="91"/>
    </row>
    <row r="54" spans="1:3" ht="12.75">
      <c r="A54" s="3" t="s">
        <v>1946</v>
      </c>
      <c r="B54" s="8"/>
      <c r="C54" s="45"/>
    </row>
    <row r="55" spans="1:3" ht="12.75">
      <c r="A55" s="3"/>
      <c r="B55" s="8" t="s">
        <v>285</v>
      </c>
      <c r="C55" s="91">
        <v>24245</v>
      </c>
    </row>
    <row r="56" spans="1:3" ht="12.75">
      <c r="A56" s="3"/>
      <c r="B56" s="25" t="s">
        <v>286</v>
      </c>
      <c r="C56" s="91">
        <v>26245</v>
      </c>
    </row>
    <row r="57" spans="1:3" ht="12.75">
      <c r="A57" s="3"/>
      <c r="B57" s="8" t="s">
        <v>1947</v>
      </c>
      <c r="C57" s="91">
        <v>27745</v>
      </c>
    </row>
    <row r="58" spans="1:3" ht="12.75">
      <c r="A58" s="3"/>
      <c r="B58" s="19" t="s">
        <v>1948</v>
      </c>
      <c r="C58" s="91">
        <v>29745</v>
      </c>
    </row>
    <row r="59" spans="1:3" ht="12.75">
      <c r="A59" s="3"/>
      <c r="B59" s="8"/>
      <c r="C59" s="91"/>
    </row>
    <row r="60" spans="1:3" ht="12.75">
      <c r="A60" s="3" t="s">
        <v>289</v>
      </c>
      <c r="B60" s="7"/>
      <c r="C60" s="74"/>
    </row>
    <row r="61" spans="1:3" ht="12.75">
      <c r="A61" s="3"/>
      <c r="B61" s="8" t="s">
        <v>290</v>
      </c>
      <c r="C61" s="91">
        <v>35995</v>
      </c>
    </row>
    <row r="62" spans="1:3" ht="12.75">
      <c r="A62" s="22"/>
      <c r="B62" s="8" t="s">
        <v>291</v>
      </c>
      <c r="C62" s="91">
        <v>37995</v>
      </c>
    </row>
    <row r="63" spans="1:3" ht="12.75">
      <c r="A63" s="22"/>
      <c r="B63" s="8" t="s">
        <v>292</v>
      </c>
      <c r="C63" s="91">
        <v>39465</v>
      </c>
    </row>
    <row r="64" spans="1:3" ht="12.75">
      <c r="A64" s="22"/>
      <c r="B64" s="8" t="s">
        <v>741</v>
      </c>
      <c r="C64" s="91">
        <v>43235</v>
      </c>
    </row>
    <row r="66" spans="1:3" ht="12.75">
      <c r="A66" s="2" t="s">
        <v>742</v>
      </c>
      <c r="B66" s="5" t="s">
        <v>743</v>
      </c>
      <c r="C66" s="86">
        <v>15895</v>
      </c>
    </row>
    <row r="67" spans="2:3" ht="12.75">
      <c r="B67" s="5" t="s">
        <v>50</v>
      </c>
      <c r="C67" s="86">
        <v>18395</v>
      </c>
    </row>
    <row r="68" spans="2:3" ht="12.75">
      <c r="B68" s="5" t="s">
        <v>1517</v>
      </c>
      <c r="C68" s="86">
        <v>20195</v>
      </c>
    </row>
    <row r="70" ht="12.75">
      <c r="C70" s="126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C59"/>
  <sheetViews>
    <sheetView workbookViewId="0" topLeftCell="A1">
      <selection activeCell="A35" sqref="A35"/>
    </sheetView>
  </sheetViews>
  <sheetFormatPr defaultColWidth="9.140625" defaultRowHeight="12.75"/>
  <cols>
    <col min="1" max="1" width="20.421875" style="2" customWidth="1"/>
    <col min="2" max="2" width="38.57421875" style="5" customWidth="1"/>
    <col min="3" max="3" width="9.140625" style="4" customWidth="1"/>
    <col min="4" max="16384" width="9.140625" style="6" customWidth="1"/>
  </cols>
  <sheetData>
    <row r="1" ht="12.75">
      <c r="A1" s="192" t="s">
        <v>2150</v>
      </c>
    </row>
    <row r="2" ht="12.75">
      <c r="A2" s="192"/>
    </row>
    <row r="3" spans="1:3" s="1" customFormat="1" ht="12.75">
      <c r="A3" s="5" t="s">
        <v>1244</v>
      </c>
      <c r="B3" s="2"/>
      <c r="C3" s="4"/>
    </row>
    <row r="4" spans="1:3" s="1" customFormat="1" ht="12.75">
      <c r="A4" s="2" t="s">
        <v>2300</v>
      </c>
      <c r="B4" s="2" t="s">
        <v>2298</v>
      </c>
      <c r="C4" s="79" t="s">
        <v>2299</v>
      </c>
    </row>
    <row r="6" spans="1:3" ht="12.75">
      <c r="A6" s="60" t="s">
        <v>397</v>
      </c>
      <c r="B6" s="32"/>
      <c r="C6" s="274"/>
    </row>
    <row r="7" spans="1:3" ht="12.75">
      <c r="A7" s="60"/>
      <c r="B7" s="32" t="s">
        <v>448</v>
      </c>
      <c r="C7" s="274">
        <v>16395</v>
      </c>
    </row>
    <row r="8" spans="1:3" ht="12.75">
      <c r="A8" s="60"/>
      <c r="B8" s="32" t="s">
        <v>449</v>
      </c>
      <c r="C8" s="274">
        <v>17095</v>
      </c>
    </row>
    <row r="9" spans="1:3" ht="12.75">
      <c r="A9" s="60"/>
      <c r="B9" s="32" t="s">
        <v>2140</v>
      </c>
      <c r="C9" s="274">
        <v>18325</v>
      </c>
    </row>
    <row r="10" spans="1:3" ht="12.75">
      <c r="A10" s="60"/>
      <c r="B10" s="32" t="s">
        <v>2141</v>
      </c>
      <c r="C10" s="274">
        <v>19525</v>
      </c>
    </row>
    <row r="11" spans="1:3" ht="12.75">
      <c r="A11" s="60"/>
      <c r="B11" s="32" t="s">
        <v>450</v>
      </c>
      <c r="C11" s="274">
        <v>19575</v>
      </c>
    </row>
    <row r="12" spans="1:3" ht="12.75">
      <c r="A12" s="60"/>
      <c r="B12" s="32" t="s">
        <v>2142</v>
      </c>
      <c r="C12" s="274">
        <v>20775</v>
      </c>
    </row>
    <row r="13" spans="1:3" ht="12.75">
      <c r="A13" s="60"/>
      <c r="B13" s="32" t="s">
        <v>14</v>
      </c>
      <c r="C13" s="275"/>
    </row>
    <row r="14" spans="1:3" ht="12.75">
      <c r="A14" s="60" t="s">
        <v>398</v>
      </c>
      <c r="B14" s="32" t="s">
        <v>14</v>
      </c>
      <c r="C14" s="275"/>
    </row>
    <row r="15" spans="1:3" ht="12.75">
      <c r="A15" s="60"/>
      <c r="B15" s="32" t="s">
        <v>1439</v>
      </c>
      <c r="C15" s="275">
        <v>18155</v>
      </c>
    </row>
    <row r="16" spans="1:3" ht="12.75">
      <c r="A16" s="60"/>
      <c r="B16" s="32" t="s">
        <v>451</v>
      </c>
      <c r="C16" s="275">
        <v>19550</v>
      </c>
    </row>
    <row r="17" spans="1:3" ht="12.75">
      <c r="A17" s="60"/>
      <c r="B17" s="32" t="s">
        <v>452</v>
      </c>
      <c r="C17" s="275">
        <v>24495</v>
      </c>
    </row>
    <row r="18" spans="1:3" ht="12.75">
      <c r="A18" s="60"/>
      <c r="B18" s="32" t="s">
        <v>453</v>
      </c>
      <c r="C18" s="275">
        <v>35305</v>
      </c>
    </row>
    <row r="19" spans="1:3" ht="12.75">
      <c r="A19" s="60"/>
      <c r="B19" s="32" t="s">
        <v>1440</v>
      </c>
      <c r="C19" s="275">
        <v>20325</v>
      </c>
    </row>
    <row r="20" spans="1:3" ht="12.75">
      <c r="A20" s="60"/>
      <c r="B20" s="32" t="s">
        <v>1441</v>
      </c>
      <c r="C20" s="275">
        <v>20995</v>
      </c>
    </row>
    <row r="21" spans="1:3" ht="12.75">
      <c r="A21" s="60"/>
      <c r="B21" s="32" t="s">
        <v>454</v>
      </c>
      <c r="C21" s="275">
        <v>21850</v>
      </c>
    </row>
    <row r="22" spans="1:3" ht="12.75">
      <c r="A22" s="60"/>
      <c r="B22" s="32" t="s">
        <v>1442</v>
      </c>
      <c r="C22" s="275">
        <v>20475</v>
      </c>
    </row>
    <row r="23" spans="1:3" ht="12.75">
      <c r="A23" s="60"/>
      <c r="B23" s="32" t="s">
        <v>1443</v>
      </c>
      <c r="C23" s="275">
        <v>21240</v>
      </c>
    </row>
    <row r="24" spans="1:3" ht="12.75">
      <c r="A24" s="60"/>
      <c r="B24" s="32" t="s">
        <v>455</v>
      </c>
      <c r="C24" s="275">
        <v>22285</v>
      </c>
    </row>
    <row r="25" spans="1:3" ht="12.75">
      <c r="A25" s="60"/>
      <c r="B25" s="32" t="s">
        <v>456</v>
      </c>
      <c r="C25" s="275">
        <v>24750</v>
      </c>
    </row>
    <row r="26" spans="1:3" ht="12.75">
      <c r="A26" s="60"/>
      <c r="B26" s="32" t="s">
        <v>14</v>
      </c>
      <c r="C26" s="274"/>
    </row>
    <row r="27" spans="1:3" ht="12.75">
      <c r="A27" s="60" t="s">
        <v>603</v>
      </c>
      <c r="B27" s="32" t="s">
        <v>14</v>
      </c>
      <c r="C27" s="275"/>
    </row>
    <row r="28" spans="1:3" ht="12.75">
      <c r="A28" s="60"/>
      <c r="B28" s="32" t="s">
        <v>457</v>
      </c>
      <c r="C28" s="275">
        <v>26395</v>
      </c>
    </row>
    <row r="29" spans="1:3" ht="12.75">
      <c r="A29" s="60"/>
      <c r="B29" s="32" t="s">
        <v>14</v>
      </c>
      <c r="C29" s="275"/>
    </row>
    <row r="30" spans="1:3" ht="12.75">
      <c r="A30" s="60" t="s">
        <v>1336</v>
      </c>
      <c r="B30" s="32" t="s">
        <v>14</v>
      </c>
      <c r="C30" s="275"/>
    </row>
    <row r="31" spans="1:3" ht="12.75">
      <c r="A31" s="60"/>
      <c r="B31" s="32" t="s">
        <v>458</v>
      </c>
      <c r="C31" s="275">
        <v>27475</v>
      </c>
    </row>
    <row r="32" spans="1:3" ht="12.75">
      <c r="A32" s="60"/>
      <c r="B32" s="32" t="s">
        <v>14</v>
      </c>
      <c r="C32" s="275"/>
    </row>
    <row r="33" spans="1:3" ht="12.75">
      <c r="A33" s="60" t="s">
        <v>399</v>
      </c>
      <c r="B33" s="32" t="s">
        <v>14</v>
      </c>
      <c r="C33" s="274"/>
    </row>
    <row r="34" spans="1:3" ht="12.75">
      <c r="A34" s="60"/>
      <c r="B34" s="32" t="s">
        <v>459</v>
      </c>
      <c r="C34" s="275">
        <v>27825</v>
      </c>
    </row>
    <row r="35" spans="1:3" ht="12.75">
      <c r="A35" s="60"/>
      <c r="B35" s="32" t="s">
        <v>14</v>
      </c>
      <c r="C35" s="274"/>
    </row>
    <row r="36" spans="1:3" ht="12.75">
      <c r="A36" s="60" t="s">
        <v>400</v>
      </c>
      <c r="B36" s="32" t="s">
        <v>14</v>
      </c>
      <c r="C36" s="275"/>
    </row>
    <row r="37" spans="1:3" ht="12.75">
      <c r="A37" s="60"/>
      <c r="B37" s="32" t="s">
        <v>460</v>
      </c>
      <c r="C37" s="274">
        <v>32125</v>
      </c>
    </row>
    <row r="38" spans="1:3" ht="12.75">
      <c r="A38" s="60"/>
      <c r="B38" s="32" t="s">
        <v>461</v>
      </c>
      <c r="C38" s="275">
        <v>33245</v>
      </c>
    </row>
    <row r="39" spans="1:3" ht="12.75">
      <c r="A39" s="60"/>
      <c r="B39" s="32" t="s">
        <v>462</v>
      </c>
      <c r="C39" s="275">
        <v>33855</v>
      </c>
    </row>
    <row r="40" spans="1:3" ht="12.75">
      <c r="A40" s="60"/>
      <c r="B40" s="32" t="s">
        <v>463</v>
      </c>
      <c r="C40" s="275">
        <v>38045</v>
      </c>
    </row>
    <row r="41" spans="1:3" ht="12.75">
      <c r="A41" s="60"/>
      <c r="B41" s="32" t="s">
        <v>464</v>
      </c>
      <c r="C41" s="274">
        <v>38000</v>
      </c>
    </row>
    <row r="42" spans="1:3" ht="12.75">
      <c r="A42" s="60"/>
      <c r="B42" s="32" t="s">
        <v>465</v>
      </c>
      <c r="C42" s="274">
        <v>41335</v>
      </c>
    </row>
    <row r="43" spans="1:3" ht="12.75">
      <c r="A43" s="60"/>
      <c r="B43" s="32" t="s">
        <v>466</v>
      </c>
      <c r="C43" s="274">
        <v>40125</v>
      </c>
    </row>
    <row r="44" spans="1:3" ht="12.75">
      <c r="A44" s="168"/>
      <c r="B44" s="167" t="s">
        <v>467</v>
      </c>
      <c r="C44" s="275">
        <v>43815</v>
      </c>
    </row>
    <row r="45" spans="1:3" ht="12.75">
      <c r="A45" s="60"/>
      <c r="B45" s="32" t="s">
        <v>900</v>
      </c>
      <c r="C45" s="274">
        <v>40630</v>
      </c>
    </row>
    <row r="46" spans="1:3" ht="12.75">
      <c r="A46" s="60"/>
      <c r="B46" s="32" t="s">
        <v>901</v>
      </c>
      <c r="C46" s="274">
        <v>43815</v>
      </c>
    </row>
    <row r="47" spans="1:3" ht="12.75">
      <c r="A47" s="60"/>
      <c r="B47" s="32"/>
      <c r="C47" s="274"/>
    </row>
    <row r="48" spans="1:3" ht="12.75">
      <c r="A48" s="60" t="s">
        <v>401</v>
      </c>
      <c r="B48" s="32" t="s">
        <v>14</v>
      </c>
      <c r="C48" s="274"/>
    </row>
    <row r="49" spans="1:3" ht="12.75">
      <c r="A49" s="60"/>
      <c r="B49" s="32" t="s">
        <v>468</v>
      </c>
      <c r="C49" s="275">
        <v>38915</v>
      </c>
    </row>
    <row r="50" spans="1:3" ht="12.75">
      <c r="A50" s="60"/>
      <c r="B50" s="32" t="s">
        <v>469</v>
      </c>
      <c r="C50" s="275">
        <v>40900</v>
      </c>
    </row>
    <row r="51" spans="1:3" ht="12.75">
      <c r="A51" s="60"/>
      <c r="B51" s="32" t="s">
        <v>902</v>
      </c>
      <c r="C51" s="274">
        <v>42515</v>
      </c>
    </row>
    <row r="52" spans="1:3" ht="12.75">
      <c r="A52" s="60"/>
      <c r="B52" s="32"/>
      <c r="C52" s="274"/>
    </row>
    <row r="53" spans="1:3" ht="12.75">
      <c r="A53" s="60" t="s">
        <v>1444</v>
      </c>
      <c r="B53" s="32"/>
      <c r="C53" s="274"/>
    </row>
    <row r="54" spans="1:3" ht="12.75">
      <c r="A54" s="60"/>
      <c r="B54" s="32" t="s">
        <v>470</v>
      </c>
      <c r="C54" s="275">
        <v>60795</v>
      </c>
    </row>
    <row r="55" spans="1:2" ht="12.75">
      <c r="A55" s="24"/>
      <c r="B55" s="19"/>
    </row>
    <row r="56" spans="1:2" ht="12.75">
      <c r="A56" s="24"/>
      <c r="B56" s="19"/>
    </row>
    <row r="57" spans="1:2" ht="12.75">
      <c r="A57" s="24"/>
      <c r="B57" s="19"/>
    </row>
    <row r="58" spans="1:2" ht="12.75">
      <c r="A58" s="24"/>
      <c r="B58" s="19"/>
    </row>
    <row r="59" spans="1:2" ht="12.75">
      <c r="A59" s="24"/>
      <c r="B59" s="1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Furlong</dc:creator>
  <cp:keywords/>
  <dc:description/>
  <cp:lastModifiedBy>SIMI</cp:lastModifiedBy>
  <cp:lastPrinted>2005-05-17T09:25:16Z</cp:lastPrinted>
  <dcterms:created xsi:type="dcterms:W3CDTF">2004-02-05T17:02:49Z</dcterms:created>
  <dcterms:modified xsi:type="dcterms:W3CDTF">2005-08-15T10:12:06Z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