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3792F314-D53B-4AB7-B6BA-30F10103BFE4}" xr6:coauthVersionLast="47" xr6:coauthVersionMax="47" xr10:uidLastSave="{00000000-0000-0000-0000-000000000000}"/>
  <bookViews>
    <workbookView xWindow="-120" yWindow="-120" windowWidth="29040" windowHeight="15720" tabRatio="929" activeTab="10" xr2:uid="{00000000-000D-0000-FFFF-FFFF00000000}"/>
  </bookViews>
  <sheets>
    <sheet name="AUDI" sheetId="40" r:id="rId1"/>
    <sheet name="BMW" sheetId="3" r:id="rId2"/>
    <sheet name="CUPRA "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olestar" sheetId="55" r:id="rId21"/>
    <sheet name="Peugeot" sheetId="25" r:id="rId22"/>
    <sheet name="Renault " sheetId="50" r:id="rId23"/>
    <sheet name="SEAT" sheetId="31" r:id="rId24"/>
    <sheet name="Skoda" sheetId="33" r:id="rId25"/>
    <sheet name="Subaru" sheetId="34" r:id="rId26"/>
    <sheet name="Ssangyong" sheetId="30" r:id="rId27"/>
    <sheet name="Suzuki" sheetId="35" r:id="rId28"/>
    <sheet name="Toyota" sheetId="37" r:id="rId29"/>
    <sheet name="VW" sheetId="38" r:id="rId30"/>
    <sheet name="Volvo" sheetId="39" r:id="rId31"/>
  </sheets>
  <externalReferences>
    <externalReference r:id="rId3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15" l="1"/>
  <c r="E42" i="15"/>
  <c r="E41" i="15"/>
  <c r="E40" i="15"/>
  <c r="I188" i="31"/>
  <c r="I187" i="31"/>
  <c r="I185" i="31"/>
  <c r="I184" i="31"/>
  <c r="I182" i="31"/>
  <c r="I181" i="31"/>
  <c r="I180" i="31"/>
  <c r="I179" i="31"/>
  <c r="I178" i="31"/>
  <c r="I176" i="31"/>
  <c r="I175" i="31"/>
  <c r="I174" i="31"/>
  <c r="I173" i="31"/>
  <c r="I172" i="31"/>
  <c r="I170" i="31"/>
  <c r="I169" i="31"/>
  <c r="I168" i="31"/>
  <c r="I167" i="31"/>
  <c r="I166" i="31"/>
  <c r="I164" i="31"/>
  <c r="I163" i="31"/>
  <c r="I162" i="31"/>
  <c r="I161" i="31"/>
  <c r="I160" i="31"/>
  <c r="I158" i="31"/>
  <c r="I157" i="31"/>
  <c r="I156" i="31"/>
  <c r="I155" i="31"/>
  <c r="I153" i="31"/>
  <c r="I152" i="31"/>
  <c r="I151" i="31"/>
  <c r="I150" i="31"/>
  <c r="I98" i="31"/>
  <c r="I97" i="31"/>
  <c r="I95" i="31"/>
  <c r="I94" i="31"/>
  <c r="I93" i="31"/>
  <c r="I92" i="31"/>
  <c r="I91" i="31"/>
  <c r="I89" i="31"/>
  <c r="I88" i="31"/>
  <c r="I87" i="31"/>
  <c r="I86" i="31"/>
  <c r="I85" i="31"/>
  <c r="I84" i="31"/>
  <c r="I83" i="31"/>
  <c r="I81" i="31"/>
  <c r="I80" i="31"/>
  <c r="I79" i="31"/>
  <c r="I77" i="31"/>
  <c r="I76" i="31"/>
  <c r="I75" i="31"/>
  <c r="P58" i="24" l="1"/>
  <c r="B242" i="40" l="1"/>
  <c r="K15" i="34" l="1"/>
  <c r="K14" i="34"/>
</calcChain>
</file>

<file path=xl/sharedStrings.xml><?xml version="1.0" encoding="utf-8"?>
<sst xmlns="http://schemas.openxmlformats.org/spreadsheetml/2006/main" count="9581" uniqueCount="3430">
  <si>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</si>
  <si>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</si>
  <si>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</si>
  <si>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</si>
  <si>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</si>
  <si>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</si>
  <si>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</si>
  <si>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</si>
  <si>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</si>
  <si>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</si>
  <si>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</si>
  <si>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</si>
  <si>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</si>
  <si>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</si>
  <si>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</si>
  <si>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</si>
  <si>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</si>
  <si>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</si>
  <si>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</si>
  <si>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</si>
  <si>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</si>
  <si>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</si>
  <si>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</si>
  <si>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</si>
  <si>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</si>
  <si>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</si>
  <si>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</si>
  <si>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</si>
  <si>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</si>
  <si>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</si>
  <si>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</si>
  <si>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</si>
  <si>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</si>
  <si>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</si>
  <si>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</si>
  <si>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</si>
  <si>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</si>
  <si>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</si>
  <si>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</si>
  <si>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</si>
  <si>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</si>
  <si>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</si>
  <si>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</si>
  <si>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</si>
  <si>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</si>
  <si>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</si>
  <si>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</si>
  <si>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</si>
  <si>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</si>
  <si>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</si>
  <si>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</si>
  <si>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</si>
  <si>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</si>
  <si>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</si>
  <si>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</si>
  <si>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</si>
  <si>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</si>
  <si>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</si>
  <si>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</si>
  <si>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</si>
  <si>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</si>
  <si>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</si>
  <si>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</si>
  <si>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</si>
  <si>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</si>
  <si>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</si>
  <si>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</si>
  <si>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</si>
  <si>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</si>
  <si>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</si>
  <si>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</si>
  <si>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</si>
  <si>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</si>
  <si>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</si>
  <si>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</si>
  <si>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</si>
  <si>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</si>
  <si>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</si>
  <si>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</si>
  <si>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</si>
  <si>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</si>
  <si>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</si>
  <si>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</si>
  <si>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</si>
  <si>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</si>
  <si>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</si>
  <si>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</si>
  <si>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</si>
  <si>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</si>
  <si>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</si>
  <si>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</si>
  <si>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</si>
  <si>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</si>
  <si>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</si>
  <si>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</si>
  <si>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</si>
  <si>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</si>
  <si>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</si>
  <si>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</si>
  <si>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</si>
  <si>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</si>
  <si>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</si>
  <si>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</si>
  <si>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</si>
  <si>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</si>
  <si>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</si>
  <si>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 xml:space="preserve">New RRP </t>
  </si>
  <si>
    <t xml:space="preserve">incl VAT </t>
  </si>
  <si>
    <t>&amp; VRT</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</si>
  <si>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</si>
  <si>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</si>
  <si>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</si>
  <si>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</si>
  <si>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</si>
  <si>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</si>
  <si>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</si>
  <si>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</si>
  <si>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</si>
  <si>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</si>
  <si>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</si>
  <si>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</si>
  <si>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</si>
  <si>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</si>
  <si>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</si>
  <si>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</si>
  <si>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</si>
  <si>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</si>
  <si>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</si>
  <si>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</si>
  <si>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</si>
  <si>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</si>
  <si>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</si>
  <si>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</si>
  <si>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</si>
  <si>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</si>
  <si>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</si>
  <si>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</si>
  <si>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</si>
  <si>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</si>
  <si>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</si>
  <si>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</si>
  <si>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</si>
  <si>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</si>
  <si>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</si>
  <si>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</si>
  <si>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</si>
  <si>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</si>
  <si>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</si>
  <si>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</si>
  <si>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</si>
  <si>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</si>
  <si>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</si>
  <si>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</si>
  <si>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</si>
  <si>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</si>
  <si>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</si>
  <si>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</si>
  <si>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</si>
  <si>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</si>
  <si>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</si>
  <si>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</si>
  <si>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</si>
  <si>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</si>
  <si>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</si>
  <si>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</si>
  <si>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</si>
  <si>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</si>
  <si>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</si>
  <si>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</si>
  <si>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</si>
  <si>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</si>
  <si>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</si>
  <si>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</si>
  <si>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</si>
  <si>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</si>
  <si>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</si>
  <si>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</si>
  <si>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</si>
  <si>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</si>
  <si>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</si>
  <si>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</si>
  <si>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</si>
  <si>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</si>
  <si>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</si>
  <si>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</si>
  <si>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</si>
  <si>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</si>
  <si>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</si>
  <si>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</si>
  <si>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</si>
  <si>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</si>
  <si>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</si>
  <si>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</si>
  <si>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</si>
  <si>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</si>
  <si>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</si>
  <si>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</si>
  <si>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</si>
  <si>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</si>
  <si>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</si>
  <si>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</si>
  <si>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</si>
  <si>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</si>
  <si>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</si>
  <si>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</si>
  <si>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</si>
  <si>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</si>
  <si>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</si>
  <si>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</si>
  <si>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</si>
  <si>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</si>
  <si>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</si>
  <si>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</si>
  <si>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</si>
  <si>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</si>
  <si>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</si>
  <si>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</si>
  <si>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</si>
  <si>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</si>
  <si>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</si>
  <si>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</si>
  <si>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</si>
  <si>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</si>
  <si>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</si>
  <si>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</si>
  <si>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</si>
  <si>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</si>
  <si>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</si>
  <si>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</si>
  <si>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</si>
  <si>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</si>
  <si>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</si>
  <si>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</si>
  <si>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</si>
  <si>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</si>
  <si>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</si>
  <si>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</si>
  <si>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</si>
  <si>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</si>
  <si>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</si>
  <si>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</si>
  <si>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</si>
  <si>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</si>
  <si>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</si>
  <si>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</si>
  <si>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</si>
  <si>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</si>
  <si>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</si>
  <si>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</si>
  <si>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</si>
  <si>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</si>
  <si>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</si>
  <si>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</si>
  <si>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</si>
  <si>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</si>
  <si>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</si>
  <si>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</si>
  <si>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</si>
  <si>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</si>
  <si>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</si>
  <si>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</si>
  <si>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</si>
  <si>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</si>
  <si>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</si>
  <si>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</si>
  <si>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</si>
  <si>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</si>
  <si>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</si>
  <si>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</si>
  <si>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</si>
  <si>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</si>
  <si>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</si>
  <si>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</si>
  <si>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</si>
  <si>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</si>
  <si>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</si>
  <si>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</si>
  <si>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</si>
  <si>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</si>
  <si>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</si>
  <si>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</si>
  <si>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</si>
  <si>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</si>
  <si>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</si>
  <si>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</si>
  <si>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</si>
  <si>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</si>
  <si>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</si>
  <si>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</si>
  <si>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</si>
  <si>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</si>
  <si>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</si>
  <si>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</si>
  <si>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</si>
  <si>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</si>
  <si>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</si>
  <si>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</si>
  <si>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</si>
  <si>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</si>
  <si>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</si>
  <si>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</si>
  <si>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</si>
  <si>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</si>
  <si>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</si>
  <si>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</si>
  <si>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</si>
  <si>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</si>
  <si>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</si>
  <si>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</si>
  <si>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</si>
  <si>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</si>
  <si>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</si>
  <si>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</si>
  <si>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</si>
  <si>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</si>
  <si>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</si>
  <si>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</si>
  <si>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</si>
  <si>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</si>
  <si>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</si>
  <si>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</si>
  <si>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</si>
  <si>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</si>
  <si>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</si>
  <si>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</si>
  <si>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</si>
  <si>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</si>
  <si>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</si>
  <si>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</si>
  <si>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</si>
  <si>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</si>
  <si>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</si>
  <si>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</si>
  <si>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</si>
  <si>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</si>
  <si>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</si>
  <si>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</si>
  <si>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</si>
  <si>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</si>
  <si>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</si>
  <si>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</si>
  <si>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</si>
  <si>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</si>
  <si>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</si>
  <si>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</si>
  <si>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</si>
  <si>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</si>
  <si>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</si>
  <si>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</si>
  <si>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</si>
  <si>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</si>
  <si>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</si>
  <si>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</si>
  <si>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</si>
  <si>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</si>
  <si>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</si>
  <si>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</si>
  <si>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</si>
  <si>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</si>
  <si>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</si>
  <si>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</si>
  <si>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</si>
  <si>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</si>
  <si>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</si>
  <si>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</si>
  <si>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</si>
  <si>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</si>
  <si>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</si>
  <si>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</si>
  <si>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</si>
  <si>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</si>
  <si>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</si>
  <si>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</si>
  <si>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</si>
  <si>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</si>
  <si>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</si>
  <si>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</si>
  <si>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</si>
  <si>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</si>
  <si>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</si>
  <si>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</si>
  <si>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</si>
  <si>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</si>
  <si>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</si>
  <si>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</si>
  <si>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</si>
  <si>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</si>
  <si>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</si>
  <si>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</si>
  <si>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</si>
  <si>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</si>
  <si>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</si>
  <si>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</si>
  <si>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</si>
  <si>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</si>
  <si>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</si>
  <si>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</si>
  <si>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</si>
  <si>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</si>
  <si>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</si>
  <si>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</si>
  <si>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</si>
  <si>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</si>
  <si>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</si>
  <si>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</si>
  <si>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</si>
  <si>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</si>
  <si>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</si>
  <si>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</si>
  <si>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</si>
  <si>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</si>
  <si>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</si>
  <si>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</si>
  <si>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</si>
  <si>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</si>
  <si>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</si>
  <si>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</si>
  <si>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</si>
  <si>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</si>
  <si>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</si>
  <si>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</si>
  <si>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</si>
  <si>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</si>
  <si>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</si>
  <si>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</si>
  <si>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</si>
  <si>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</si>
  <si>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</si>
  <si>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</si>
  <si>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</si>
  <si>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</si>
  <si>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</si>
  <si>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</si>
  <si>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</si>
  <si>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</si>
  <si>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</si>
  <si>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</si>
  <si>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</si>
  <si>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</si>
  <si>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</si>
  <si>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</si>
  <si>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</si>
  <si>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</si>
  <si>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</si>
  <si>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</si>
  <si>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</si>
  <si>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</si>
  <si>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</si>
  <si>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</si>
  <si>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</si>
  <si>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</si>
  <si>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</si>
  <si>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</si>
  <si>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</si>
  <si>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</si>
  <si>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</si>
  <si>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</si>
  <si>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</si>
  <si>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</si>
  <si>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</si>
  <si>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</si>
  <si>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</si>
  <si>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</si>
  <si>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</si>
  <si>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</si>
  <si>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</si>
  <si>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</si>
  <si>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</si>
  <si>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</si>
  <si>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</si>
  <si>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</si>
  <si>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</si>
  <si>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</si>
  <si>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</si>
  <si>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</si>
  <si>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</si>
  <si>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</si>
  <si>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</si>
  <si>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</si>
  <si>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</si>
  <si>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</si>
  <si>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</si>
  <si>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</si>
  <si>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</si>
  <si>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</si>
  <si>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</si>
  <si>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</si>
  <si>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</si>
  <si>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</si>
  <si>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</si>
  <si>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</si>
  <si>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</si>
  <si>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</si>
  <si>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</si>
  <si>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</si>
  <si>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</si>
  <si>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</si>
  <si>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</si>
  <si>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</si>
  <si>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</si>
  <si>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</si>
  <si>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</si>
  <si>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</si>
  <si>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</si>
  <si>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</si>
  <si>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</si>
  <si>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</si>
  <si>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</si>
  <si>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</si>
  <si>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</si>
  <si>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</si>
  <si>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</si>
  <si>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</si>
  <si>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</si>
  <si>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</si>
  <si>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</si>
  <si>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</si>
  <si>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</si>
  <si>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</si>
  <si>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</si>
  <si>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</si>
  <si>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</si>
  <si>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</si>
  <si>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</si>
  <si>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</si>
  <si>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</si>
  <si>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</si>
  <si>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</si>
  <si>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</si>
  <si>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</si>
  <si>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</si>
  <si>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</si>
  <si>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</si>
  <si>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</si>
  <si>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</si>
  <si>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</si>
  <si>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</si>
  <si>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</si>
  <si>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</si>
  <si>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</si>
  <si>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</si>
  <si>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</si>
  <si>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</si>
  <si>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</si>
  <si>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</si>
  <si>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</si>
  <si>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</si>
  <si>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</si>
  <si>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</si>
  <si>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</si>
  <si>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</si>
  <si>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</si>
  <si>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</si>
  <si>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</si>
  <si>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</si>
  <si>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</si>
  <si>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</si>
  <si>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</si>
  <si>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</si>
  <si>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</si>
  <si>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</si>
  <si>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</si>
  <si>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</si>
  <si>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</si>
  <si>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</si>
  <si>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</si>
  <si>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</si>
  <si>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</si>
  <si>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</si>
  <si>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</si>
  <si>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</si>
  <si>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</si>
  <si>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</si>
  <si>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</si>
  <si>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</si>
  <si>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</si>
  <si>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</si>
  <si>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</si>
  <si>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</si>
  <si>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</si>
  <si>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</si>
  <si>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</si>
  <si>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</si>
  <si>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</si>
  <si>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</si>
  <si>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</si>
  <si>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</si>
  <si>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</si>
  <si>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</si>
  <si>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</si>
  <si>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</si>
  <si>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</si>
  <si>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</si>
  <si>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</si>
  <si>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</si>
  <si>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</si>
  <si>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</si>
  <si>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</si>
  <si>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</si>
  <si>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</si>
  <si>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</si>
  <si>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</si>
  <si>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</si>
  <si>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</si>
  <si>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</si>
  <si>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</si>
  <si>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</si>
  <si>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</si>
  <si>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</si>
  <si>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</si>
  <si>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</si>
  <si>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</si>
  <si>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</si>
  <si>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</si>
  <si>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</si>
  <si>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</si>
  <si>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</si>
  <si>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</si>
  <si>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</si>
  <si>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</si>
  <si>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</si>
  <si>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</si>
  <si>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</si>
  <si>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</si>
  <si>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</si>
  <si>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</si>
  <si>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</si>
  <si>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</si>
  <si>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</si>
  <si>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</si>
  <si>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</si>
  <si>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</si>
  <si>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</si>
  <si>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</si>
  <si>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</si>
  <si>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</si>
  <si>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</si>
  <si>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</si>
  <si>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</si>
  <si>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</si>
  <si>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</si>
  <si>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</si>
  <si>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</si>
  <si>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</si>
  <si>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</si>
  <si>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</si>
  <si>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</si>
  <si>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</si>
  <si>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</si>
  <si>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</si>
  <si>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</si>
  <si>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</si>
  <si>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</si>
  <si>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</si>
  <si>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</si>
  <si>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</si>
  <si>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</si>
  <si>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</si>
  <si>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</si>
  <si>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</si>
  <si>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</si>
  <si>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</si>
  <si>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</si>
  <si>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</si>
  <si>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</si>
  <si>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</si>
  <si>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</si>
  <si>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</si>
  <si>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</si>
  <si>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</si>
  <si>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</si>
  <si>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</si>
  <si>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</si>
  <si>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</si>
  <si>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</si>
  <si>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</si>
  <si>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</si>
  <si>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</si>
  <si>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</si>
  <si>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</si>
  <si>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</si>
  <si>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</si>
  <si>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</si>
  <si>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</si>
  <si>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</si>
  <si>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</si>
  <si>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</si>
  <si>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</si>
  <si>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</si>
  <si>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</si>
  <si>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</si>
  <si>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</si>
  <si>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</si>
  <si>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</si>
  <si>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</si>
  <si>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</si>
  <si>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</si>
  <si>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</si>
  <si>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</si>
  <si>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</si>
  <si>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</si>
  <si>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</si>
  <si>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</si>
  <si>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</si>
  <si>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</si>
  <si>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</si>
  <si>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</si>
  <si>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</si>
  <si>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</si>
  <si>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</si>
  <si>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</si>
  <si>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</si>
  <si>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</si>
  <si>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</si>
  <si>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</si>
  <si>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</si>
  <si>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</si>
  <si>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</si>
  <si>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</si>
  <si>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</si>
  <si>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</si>
  <si>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</si>
  <si>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</si>
  <si>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</si>
  <si>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</si>
  <si>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</si>
  <si>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</si>
  <si>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</si>
  <si>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</si>
  <si>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</si>
  <si>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</si>
  <si>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</si>
  <si>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</si>
  <si>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</si>
  <si>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</si>
  <si>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</si>
  <si>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</si>
  <si>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</si>
  <si>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</si>
  <si>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</si>
  <si>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</si>
  <si>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</si>
  <si>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</si>
  <si>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*Vehicles are homologated in accordance with the new type approval procedure WLTP Regulation  (EU) 2017/1151; Regulation (EC) 715/2007). </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</si>
  <si>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</si>
  <si>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</si>
  <si>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</si>
  <si>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</si>
  <si>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</si>
  <si>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</si>
  <si>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</si>
  <si>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</si>
  <si>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</si>
  <si>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</si>
  <si>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</si>
  <si>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</si>
  <si>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</si>
  <si>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</si>
  <si>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</si>
  <si>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</si>
  <si>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</si>
  <si>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</si>
  <si>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</si>
  <si>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</si>
  <si>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</si>
  <si>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</si>
  <si>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</si>
  <si>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</si>
  <si>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</si>
  <si>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</si>
  <si>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</si>
  <si>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</si>
  <si>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</si>
  <si>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</si>
  <si>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</si>
  <si>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</si>
  <si>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</si>
  <si>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</si>
  <si>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</si>
  <si>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</si>
  <si>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</si>
  <si>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</si>
  <si>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</si>
  <si>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</si>
  <si>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</si>
  <si>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</si>
  <si>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</si>
  <si>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</si>
  <si>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</si>
  <si>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</si>
  <si>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</si>
  <si>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</si>
  <si>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</si>
  <si>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</si>
  <si>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</si>
  <si>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</si>
  <si>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</si>
  <si>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</si>
  <si>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</si>
  <si>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</si>
  <si>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</si>
  <si>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</si>
  <si>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</si>
  <si>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</si>
  <si>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</si>
  <si>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</si>
  <si>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</si>
  <si>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</si>
  <si>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</si>
  <si>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</si>
  <si>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</si>
  <si>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</si>
  <si>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</si>
  <si>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</si>
  <si>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</si>
  <si>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</si>
  <si>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</si>
  <si>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</si>
  <si>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</si>
  <si>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</si>
  <si>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</si>
  <si>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</si>
  <si>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</si>
  <si>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</si>
  <si>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</si>
  <si>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</si>
  <si>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</si>
  <si>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</si>
  <si>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</si>
  <si>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</si>
  <si>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</si>
  <si>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</si>
  <si>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</si>
  <si>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</si>
  <si>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</si>
  <si>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</si>
  <si>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</si>
  <si>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</si>
  <si>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</si>
  <si>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</si>
  <si>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</si>
  <si>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</si>
  <si>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</si>
  <si>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</si>
  <si>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</si>
  <si>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</si>
  <si>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</si>
  <si>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</si>
  <si>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</si>
  <si>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</si>
  <si>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</si>
  <si>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</si>
  <si>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</si>
  <si>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</si>
  <si>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</si>
  <si>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</si>
  <si>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</si>
  <si>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</si>
  <si>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</si>
  <si>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</si>
  <si>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</si>
  <si>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</si>
  <si>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</si>
  <si>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</si>
  <si>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</si>
  <si>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</si>
  <si>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</si>
  <si>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</si>
  <si>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</si>
  <si>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</si>
  <si>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</si>
  <si>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</si>
  <si>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</si>
  <si>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</si>
  <si>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</si>
  <si>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</si>
  <si>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</si>
  <si>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</si>
  <si>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</si>
  <si>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</si>
  <si>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</si>
  <si>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</si>
  <si>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</si>
  <si>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</si>
  <si>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</si>
  <si>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</si>
  <si>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</si>
  <si>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</si>
  <si>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</si>
  <si>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</si>
  <si>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</si>
  <si>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</si>
  <si>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</si>
  <si>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</si>
  <si>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</si>
  <si>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</si>
  <si>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</si>
  <si>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</si>
  <si>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</si>
  <si>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</si>
  <si>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</si>
  <si>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</si>
  <si>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</si>
  <si>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</si>
  <si>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</si>
  <si>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</si>
  <si>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</si>
  <si>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</si>
  <si>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</si>
  <si>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</si>
  <si>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</si>
  <si>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</si>
  <si>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</si>
  <si>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</si>
  <si>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</si>
  <si>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</si>
  <si>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</si>
  <si>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</si>
  <si>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</si>
  <si>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</si>
  <si>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</si>
  <si>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</si>
  <si>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</si>
  <si>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</si>
  <si>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</si>
  <si>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</si>
  <si>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</si>
  <si>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</si>
  <si>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</si>
  <si>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</si>
  <si>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</si>
  <si>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</si>
  <si>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</si>
  <si>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</si>
  <si>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</si>
  <si>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</si>
  <si>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</si>
  <si>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</si>
  <si>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</si>
  <si>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</si>
  <si>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</si>
  <si>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</si>
  <si>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</si>
  <si>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</si>
  <si>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</si>
  <si>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</si>
  <si>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</si>
  <si>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</si>
  <si>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</si>
  <si>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</si>
  <si>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</si>
  <si>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</si>
  <si>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</si>
  <si>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</si>
  <si>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</si>
  <si>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</si>
  <si>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</si>
  <si>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</si>
  <si>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</si>
  <si>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</si>
  <si>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</si>
  <si>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</si>
  <si>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</si>
  <si>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</si>
  <si>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</si>
  <si>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</si>
  <si>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</si>
  <si>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</si>
  <si>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</si>
  <si>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</si>
  <si>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</si>
  <si>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</si>
  <si>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</si>
  <si>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</si>
  <si>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</si>
  <si>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</si>
  <si>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</si>
  <si>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</si>
  <si>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</si>
  <si>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</si>
  <si>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</si>
  <si>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</si>
  <si>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</si>
  <si>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</si>
  <si>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</si>
  <si>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</si>
  <si>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</si>
  <si>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</si>
  <si>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</si>
  <si>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</si>
  <si>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</si>
  <si>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</si>
  <si>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</si>
  <si>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</si>
  <si>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</si>
  <si>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</si>
  <si>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</si>
  <si>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</si>
  <si>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</si>
  <si>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</si>
  <si>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</si>
  <si>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</si>
  <si>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</si>
  <si>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</si>
  <si>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</si>
  <si>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</si>
  <si>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</si>
  <si>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</si>
  <si>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</si>
  <si>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</si>
  <si>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</si>
  <si>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</si>
  <si>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</si>
  <si>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</si>
  <si>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</si>
  <si>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</si>
  <si>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</si>
  <si>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</si>
  <si>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</si>
  <si>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</si>
  <si>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</si>
  <si>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</si>
  <si>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</si>
  <si>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</si>
  <si>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</si>
  <si>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</si>
  <si>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</si>
  <si>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</si>
  <si>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</si>
  <si>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</si>
  <si>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</si>
  <si>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</si>
  <si>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</si>
  <si>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</si>
  <si>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</si>
  <si>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</si>
  <si>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</si>
  <si>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</si>
  <si>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</si>
  <si>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</si>
  <si>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</si>
  <si>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</si>
  <si>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</si>
  <si>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</si>
  <si>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</si>
  <si>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</si>
  <si>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</si>
  <si>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</si>
  <si>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</si>
  <si>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</si>
  <si>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</si>
  <si>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</si>
  <si>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</si>
  <si>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</si>
  <si>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</si>
  <si>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</si>
  <si>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</si>
  <si>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</si>
  <si>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</si>
  <si>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</si>
  <si>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</si>
  <si>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</si>
  <si>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</si>
  <si>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</si>
  <si>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</si>
  <si>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</si>
  <si>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</si>
  <si>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</si>
  <si>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</si>
  <si>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</si>
  <si>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</si>
  <si>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</si>
  <si>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</si>
  <si>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</si>
  <si>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</si>
  <si>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</si>
  <si>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</si>
  <si>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</si>
  <si>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</si>
  <si>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</si>
  <si>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</si>
  <si>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</si>
  <si>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</si>
  <si>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</si>
  <si>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</si>
  <si>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</si>
  <si>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</si>
  <si>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</si>
  <si>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</si>
  <si>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</si>
  <si>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</si>
  <si>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</si>
  <si>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</si>
  <si>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</si>
  <si>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</si>
  <si>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</si>
  <si>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</si>
  <si>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</si>
  <si>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</si>
  <si>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</si>
  <si>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</si>
  <si>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</si>
  <si>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</si>
  <si>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</si>
  <si>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</si>
  <si>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</si>
  <si>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</si>
  <si>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</si>
  <si>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</si>
  <si>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</si>
  <si>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</si>
  <si>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</si>
  <si>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</si>
  <si>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</si>
  <si>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</si>
  <si>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</si>
  <si>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</si>
  <si>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</si>
  <si>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</si>
  <si>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</si>
  <si>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</si>
  <si>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</si>
  <si>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</si>
  <si>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</si>
  <si>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</si>
  <si>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</si>
  <si>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</si>
  <si>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</si>
  <si>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</si>
  <si>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</si>
  <si>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</si>
  <si>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</si>
  <si>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</si>
  <si>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</si>
  <si>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</si>
  <si>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</si>
  <si>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</si>
  <si>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</si>
  <si>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</si>
  <si>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</si>
  <si>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</si>
  <si>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</si>
  <si>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</si>
  <si>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</si>
  <si>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</si>
  <si>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</si>
  <si>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</si>
  <si>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</si>
  <si>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</si>
  <si>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</si>
  <si>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</si>
  <si>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</si>
  <si>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</si>
  <si>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</si>
  <si>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</si>
  <si>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</si>
  <si>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</si>
  <si>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</si>
  <si>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</si>
  <si>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</si>
  <si>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</si>
  <si>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</si>
  <si>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</si>
  <si>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</si>
  <si>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</si>
  <si>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</si>
  <si>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</si>
  <si>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</si>
  <si>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</si>
  <si>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</si>
  <si>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</si>
  <si>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</si>
  <si>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</si>
  <si>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</si>
  <si>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</si>
  <si>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</si>
  <si>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</si>
  <si>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</si>
  <si>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</si>
  <si>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</si>
  <si>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</si>
  <si>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</si>
  <si>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</si>
  <si>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</si>
  <si>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</si>
  <si>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</si>
  <si>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</si>
  <si>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</si>
  <si>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</si>
  <si>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</si>
  <si>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</si>
  <si>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</si>
  <si>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</si>
  <si>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</si>
  <si>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</si>
  <si>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</si>
  <si>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</si>
  <si>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</si>
  <si>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</si>
  <si>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</si>
  <si>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</si>
  <si>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</si>
  <si>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</si>
  <si>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</si>
  <si>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</si>
  <si>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</si>
  <si>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</si>
  <si>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</si>
  <si>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</si>
  <si>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</si>
  <si>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</si>
  <si>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</si>
  <si>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</si>
  <si>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</si>
  <si>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</si>
  <si>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</si>
  <si>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</si>
  <si>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</si>
  <si>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</si>
  <si>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</si>
  <si>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</si>
  <si>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</si>
  <si>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</si>
  <si>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</si>
  <si>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</si>
  <si>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</si>
  <si>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</si>
  <si>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</si>
  <si>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</si>
  <si>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</si>
  <si>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</si>
  <si>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</si>
  <si>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</si>
  <si>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</si>
  <si>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</si>
  <si>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</si>
  <si>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</si>
  <si>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</si>
  <si>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</si>
  <si>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</si>
  <si>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</si>
  <si>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</si>
  <si>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</si>
  <si>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</si>
  <si>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</si>
  <si>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</si>
  <si>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</si>
  <si>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</si>
  <si>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</si>
  <si>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</si>
  <si>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</si>
  <si>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</si>
  <si>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</si>
  <si>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</si>
  <si>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</si>
  <si>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</si>
  <si>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</si>
  <si>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</si>
  <si>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</si>
  <si>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</si>
  <si>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</si>
  <si>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</si>
  <si>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</si>
  <si>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</si>
  <si>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</si>
  <si>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</si>
  <si>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</si>
  <si>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</si>
  <si>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</si>
  <si>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</si>
  <si>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</si>
  <si>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</si>
  <si>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</si>
  <si>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</si>
  <si>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</si>
  <si>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</si>
  <si>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</si>
  <si>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</si>
  <si>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</si>
  <si>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</si>
  <si>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</si>
  <si>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</si>
  <si>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</si>
  <si>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</si>
  <si>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</si>
  <si>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</si>
  <si>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</si>
  <si>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</si>
  <si>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</si>
  <si>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</si>
  <si>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</si>
  <si>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</si>
  <si>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</si>
  <si>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</si>
  <si>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</si>
  <si>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</si>
  <si>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</si>
  <si>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</si>
  <si>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</si>
  <si>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</si>
  <si>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</si>
  <si>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</si>
  <si>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</si>
  <si>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</si>
  <si>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</si>
  <si>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</si>
  <si>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</si>
  <si>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</si>
  <si>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</si>
  <si>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</si>
  <si>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</si>
  <si>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</si>
  <si>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</si>
  <si>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</si>
  <si>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</si>
  <si>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</si>
  <si>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</si>
  <si>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</si>
  <si>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</si>
  <si>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</si>
  <si>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</si>
  <si>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</si>
  <si>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</si>
  <si>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</si>
  <si>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</si>
  <si>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</si>
  <si>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</si>
  <si>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</si>
  <si>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</si>
  <si>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</si>
  <si>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</si>
  <si>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</si>
  <si>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</si>
  <si>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</si>
  <si>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</si>
  <si>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</si>
  <si>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</si>
  <si>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</si>
  <si>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</si>
  <si>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</si>
  <si>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</si>
  <si>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</si>
  <si>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</si>
  <si>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</si>
  <si>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</si>
  <si>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</si>
  <si>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</si>
  <si>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</si>
  <si>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</si>
  <si>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</si>
  <si>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</si>
  <si>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</si>
  <si>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</si>
  <si>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</si>
  <si>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</si>
  <si>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</si>
  <si>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</si>
  <si>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</si>
  <si>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</si>
  <si>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</si>
  <si>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</si>
  <si>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</si>
  <si>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</si>
  <si>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</si>
  <si>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</si>
  <si>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</si>
  <si>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</si>
  <si>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</si>
  <si>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</si>
  <si>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</si>
  <si>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</si>
  <si>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</si>
  <si>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</si>
  <si>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</si>
  <si>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</si>
  <si>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</si>
  <si>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</si>
  <si>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</si>
  <si>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</si>
  <si>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</si>
  <si>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</si>
  <si>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</si>
  <si>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</si>
  <si>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</si>
  <si>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</si>
  <si>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</si>
  <si>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</si>
  <si>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</si>
  <si>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</si>
  <si>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</si>
  <si>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</si>
  <si>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</si>
  <si>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</si>
  <si>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</si>
  <si>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</si>
  <si>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</si>
  <si>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</si>
  <si>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</si>
  <si>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</si>
  <si>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</si>
  <si>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</si>
  <si>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</si>
  <si>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</si>
  <si>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</si>
  <si>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</si>
  <si>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</si>
  <si>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</si>
  <si>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</si>
  <si>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</si>
  <si>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</si>
  <si>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</si>
  <si>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</si>
  <si>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</si>
  <si>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</si>
  <si>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</si>
  <si>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</si>
  <si>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</si>
  <si>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</si>
  <si>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</si>
  <si>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</si>
  <si>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</si>
  <si>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</si>
  <si>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</si>
  <si>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</si>
  <si>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</si>
  <si>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</si>
  <si>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</si>
  <si>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</si>
  <si>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</si>
  <si>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</si>
  <si>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</si>
  <si>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</si>
  <si>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</si>
  <si>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</si>
  <si>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</si>
  <si>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</si>
  <si>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</si>
  <si>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</si>
  <si>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</si>
  <si>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</si>
  <si>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</si>
  <si>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</si>
  <si>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</si>
  <si>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</si>
  <si>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</si>
  <si>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</si>
  <si>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</si>
  <si>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</si>
  <si>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</si>
  <si>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</si>
  <si>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</si>
  <si>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</si>
  <si>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</si>
  <si>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</si>
  <si>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</si>
  <si>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</si>
  <si>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</si>
  <si>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</si>
  <si>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</si>
  <si>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</si>
  <si>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</si>
  <si>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</si>
  <si>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</si>
  <si>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</si>
  <si>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</si>
  <si>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</si>
  <si>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</si>
  <si>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</si>
  <si>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</si>
  <si>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</si>
  <si>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</si>
  <si>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</si>
  <si>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</si>
  <si>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</si>
  <si>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</si>
  <si>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</si>
  <si>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</si>
  <si>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</si>
  <si>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</si>
  <si>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</si>
  <si>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</si>
  <si>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</si>
  <si>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</si>
  <si>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</si>
  <si>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</si>
  <si>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</si>
  <si>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</si>
  <si>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</si>
  <si>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</si>
  <si>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</si>
  <si>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</si>
  <si>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</si>
  <si>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</si>
  <si>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</si>
  <si>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</si>
  <si>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</si>
  <si>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</si>
  <si>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</si>
  <si>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</si>
  <si>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</si>
  <si>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</si>
  <si>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</si>
  <si>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</si>
  <si>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</si>
  <si>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</si>
  <si>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</si>
  <si>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</si>
  <si>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</si>
  <si>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</si>
  <si>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</si>
  <si>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</si>
  <si>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</si>
  <si>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</si>
  <si>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</si>
  <si>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</si>
  <si>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</si>
  <si>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</si>
  <si>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</si>
  <si>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</si>
  <si>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</si>
  <si>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</si>
  <si>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</si>
  <si>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</si>
  <si>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</si>
  <si>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</si>
  <si>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</si>
  <si>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</si>
  <si>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</si>
  <si>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</si>
  <si>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</si>
  <si>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</si>
  <si>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</si>
  <si>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</si>
  <si>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</si>
  <si>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</si>
  <si>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</si>
  <si>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</si>
  <si>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</si>
  <si>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</si>
  <si>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</si>
  <si>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</si>
  <si>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</si>
  <si>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</si>
  <si>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</si>
  <si>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</si>
  <si>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</si>
  <si>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</si>
  <si>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</si>
  <si>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</si>
  <si>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</si>
  <si>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</si>
  <si>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</si>
  <si>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</si>
  <si>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</si>
  <si>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</si>
  <si>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</si>
  <si>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</si>
  <si>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</si>
  <si>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</si>
  <si>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</si>
  <si>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</si>
  <si>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</si>
  <si>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</si>
  <si>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</si>
  <si>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</si>
  <si>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</si>
  <si>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</si>
  <si>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</si>
  <si>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</si>
  <si>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</si>
  <si>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</si>
  <si>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</si>
  <si>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</si>
  <si>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</si>
  <si>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</si>
  <si>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</si>
  <si>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</si>
  <si>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</si>
  <si>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</si>
  <si>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</si>
  <si>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</si>
  <si>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</si>
  <si>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</si>
  <si>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</si>
  <si>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</si>
  <si>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</si>
  <si>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</si>
  <si>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</si>
  <si>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</si>
  <si>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</si>
  <si>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</si>
  <si>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</si>
  <si>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</si>
  <si>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</si>
  <si>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</si>
  <si>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</si>
  <si>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</si>
  <si>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</si>
  <si>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</si>
  <si>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</si>
  <si>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</si>
  <si>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</si>
  <si>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</si>
  <si>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</si>
  <si>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</si>
  <si>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</si>
  <si>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</si>
  <si>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</si>
  <si>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</si>
  <si>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</si>
  <si>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</si>
  <si>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</si>
  <si>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</si>
  <si>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</si>
  <si>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</si>
  <si>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</si>
  <si>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</si>
  <si>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</si>
  <si>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</si>
  <si>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</si>
  <si>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</si>
  <si>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</si>
  <si>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</si>
  <si>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</si>
  <si>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</si>
  <si>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</si>
  <si>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</si>
  <si>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</si>
  <si>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</si>
  <si>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</si>
  <si>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</si>
  <si>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</si>
  <si>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</si>
  <si>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</si>
  <si>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</si>
  <si>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</si>
  <si>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</si>
  <si>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</si>
  <si>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</si>
  <si>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</si>
  <si>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</si>
  <si>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</si>
  <si>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</si>
  <si>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</si>
  <si>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</si>
  <si>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</si>
  <si>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</si>
  <si>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</si>
  <si>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</si>
  <si>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</si>
  <si>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</si>
  <si>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</si>
  <si>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</si>
  <si>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</si>
  <si>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</si>
  <si>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</si>
  <si>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</si>
  <si>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</si>
  <si>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</si>
  <si>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</si>
  <si>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</si>
  <si>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</si>
  <si>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</si>
  <si>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</si>
  <si>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</si>
  <si>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</si>
  <si>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</si>
  <si>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</si>
  <si>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</si>
  <si>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</si>
  <si>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</si>
  <si>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</si>
  <si>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</si>
  <si>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</si>
  <si>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</si>
  <si>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</si>
  <si>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</si>
  <si>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</si>
  <si>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</si>
  <si>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</si>
  <si>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</si>
  <si>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</si>
  <si>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</si>
  <si>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</si>
  <si>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</si>
  <si>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</si>
  <si>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</si>
  <si>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</si>
  <si>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</si>
  <si>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</si>
  <si>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</si>
  <si>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</si>
  <si>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</si>
  <si>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</si>
  <si>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</si>
  <si>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</si>
  <si>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</si>
  <si>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</si>
  <si>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</si>
  <si>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</si>
  <si>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</si>
  <si>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</si>
  <si>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</si>
  <si>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</si>
  <si>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</si>
  <si>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</si>
  <si>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</si>
  <si>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</si>
  <si>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</si>
  <si>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</si>
  <si>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</si>
  <si>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</si>
  <si>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</si>
  <si>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</si>
  <si>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</si>
  <si>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</si>
  <si>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</si>
  <si>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</si>
  <si>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</si>
  <si>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</si>
  <si>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</si>
  <si>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</si>
  <si>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</si>
  <si>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</si>
  <si>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</si>
  <si>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</si>
  <si>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</si>
  <si>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</si>
  <si>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</si>
  <si>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</si>
  <si>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</si>
  <si>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</si>
  <si>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</si>
  <si>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</si>
  <si>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</si>
  <si>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</si>
  <si>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</si>
  <si>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</si>
  <si>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</si>
  <si>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</si>
  <si>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</si>
  <si>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</si>
  <si>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</si>
  <si>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</si>
  <si>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</si>
  <si>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</si>
  <si>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</si>
  <si>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</si>
  <si>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</si>
  <si>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</si>
  <si>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</si>
  <si>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</si>
  <si>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</si>
  <si>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</si>
  <si>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</si>
  <si>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</si>
  <si>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</si>
  <si>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</si>
  <si>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</si>
  <si>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</si>
  <si>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</si>
  <si>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</si>
  <si>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</si>
  <si>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</si>
  <si>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</si>
  <si>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</si>
  <si>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</si>
  <si>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</si>
  <si>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</si>
  <si>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</si>
  <si>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</si>
  <si>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</si>
  <si>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</si>
  <si>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</si>
  <si>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</si>
  <si>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</si>
  <si>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</si>
  <si>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</si>
  <si>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</si>
  <si>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</si>
  <si>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</si>
  <si>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</si>
  <si>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</si>
  <si>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</si>
  <si>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</si>
  <si>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</si>
  <si>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</si>
  <si>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</si>
  <si>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</si>
  <si>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</si>
  <si>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</si>
  <si>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</si>
  <si>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</si>
  <si>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</si>
  <si>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</si>
  <si>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</si>
  <si>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</si>
  <si>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</si>
  <si>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</si>
  <si>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</si>
  <si>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</si>
  <si>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</si>
  <si>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</si>
  <si>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</si>
  <si>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</si>
  <si>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</si>
  <si>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</si>
  <si>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</si>
  <si>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</si>
  <si>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</si>
  <si>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</si>
  <si>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</si>
  <si>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</si>
  <si>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</si>
  <si>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</si>
  <si>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</si>
  <si>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</si>
  <si>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</si>
  <si>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</si>
  <si>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</si>
  <si>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</si>
  <si>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</si>
  <si>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</si>
  <si>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</si>
  <si>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</si>
  <si>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</si>
  <si>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</si>
  <si>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</si>
  <si>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</si>
  <si>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</si>
  <si>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</si>
  <si>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</si>
  <si>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</si>
  <si>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</si>
  <si>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</si>
  <si>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</si>
  <si>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</si>
  <si>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</si>
  <si>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</si>
  <si>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</si>
  <si>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</si>
  <si>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</si>
  <si>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</si>
  <si>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</si>
  <si>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</si>
  <si>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</si>
  <si>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</si>
  <si>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</si>
  <si>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</si>
  <si>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</si>
  <si>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</si>
  <si>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</si>
  <si>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</si>
  <si>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</si>
  <si>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</si>
  <si>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</si>
  <si>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</si>
  <si>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</si>
  <si>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</si>
  <si>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</si>
  <si>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</si>
  <si>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</si>
  <si>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</si>
  <si>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</si>
  <si>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</si>
  <si>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</si>
  <si>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</si>
  <si>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</si>
  <si>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</si>
  <si>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</si>
  <si>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</si>
  <si>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</si>
  <si>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</si>
  <si>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</si>
  <si>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</si>
  <si>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</si>
  <si>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</si>
  <si>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</si>
  <si>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</si>
  <si>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</si>
  <si>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</si>
  <si>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</si>
  <si>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</si>
  <si>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</si>
  <si>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</si>
  <si>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</si>
  <si>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</si>
  <si>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</si>
  <si>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</si>
  <si>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</si>
  <si>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</si>
  <si>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</si>
  <si>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</si>
  <si>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</si>
  <si>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</si>
  <si>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</si>
  <si>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</si>
  <si>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</si>
  <si>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</si>
  <si>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</si>
  <si>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</si>
  <si>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</si>
  <si>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</si>
  <si>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</si>
  <si>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</si>
  <si>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</si>
  <si>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</si>
  <si>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</si>
  <si>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</si>
  <si>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</si>
  <si>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</si>
  <si>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</si>
  <si>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</si>
  <si>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</si>
  <si>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</si>
  <si>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</si>
  <si>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</si>
  <si>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</si>
  <si>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</si>
  <si>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</si>
  <si>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</si>
  <si>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</si>
  <si>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</si>
  <si>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</si>
  <si>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</si>
  <si>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</si>
  <si>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</si>
  <si>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</si>
  <si>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</si>
  <si>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</si>
  <si>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</si>
  <si>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</si>
  <si>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</si>
  <si>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</si>
  <si>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</si>
  <si>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</si>
  <si>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</si>
  <si>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</si>
  <si>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</si>
  <si>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</si>
  <si>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</si>
  <si>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</si>
  <si>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</si>
  <si>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</si>
  <si>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</si>
  <si>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</si>
  <si>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</si>
  <si>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</si>
  <si>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</si>
  <si>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</si>
  <si>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</si>
  <si>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</si>
  <si>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</si>
  <si>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</si>
  <si>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4MN0Z3</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</si>
  <si>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</si>
  <si>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</si>
  <si>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</si>
  <si>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</si>
  <si>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</si>
  <si>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</si>
  <si>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</si>
  <si>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</si>
  <si>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</si>
  <si>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</si>
  <si>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</si>
  <si>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</si>
  <si>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</si>
  <si>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</si>
  <si>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</si>
  <si>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</si>
  <si>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</si>
  <si>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</si>
  <si>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</si>
  <si>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</si>
  <si>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</si>
  <si>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</si>
  <si>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</si>
  <si>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</si>
  <si>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</si>
  <si>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</si>
  <si>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</si>
  <si>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</si>
  <si>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</si>
  <si>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</si>
  <si>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</si>
  <si>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</si>
  <si>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</si>
  <si>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</si>
  <si>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</si>
  <si>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</si>
  <si>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</si>
  <si>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</si>
  <si>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</si>
  <si>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</si>
  <si>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</si>
  <si>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</si>
  <si>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</si>
  <si>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</si>
  <si>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</si>
  <si>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</si>
  <si>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</si>
  <si>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</si>
  <si>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</si>
  <si>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</si>
  <si>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</si>
  <si>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</si>
  <si>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</si>
  <si>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</si>
  <si>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</si>
  <si>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</si>
  <si>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</si>
  <si>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</si>
  <si>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</si>
  <si>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</si>
  <si>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</si>
  <si>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</si>
  <si>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</si>
  <si>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</si>
  <si>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</si>
  <si>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</si>
  <si>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</si>
  <si>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</si>
  <si>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</si>
  <si>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</si>
  <si>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</si>
  <si>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</si>
  <si>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</si>
  <si>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</si>
  <si>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</si>
  <si>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</si>
  <si>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</si>
  <si>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</si>
  <si>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</si>
  <si>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</si>
  <si>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</si>
  <si>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</si>
  <si>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</si>
  <si>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</si>
  <si>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</si>
  <si>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</si>
  <si>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</si>
  <si>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</si>
  <si>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</si>
  <si>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</si>
  <si>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</si>
  <si>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</si>
  <si>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</si>
  <si>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</si>
  <si>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</si>
  <si>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</si>
  <si>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</si>
  <si>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</si>
  <si>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</si>
  <si>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</si>
  <si>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</si>
  <si>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</si>
  <si>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</si>
  <si>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</si>
  <si>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</si>
  <si>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</si>
  <si>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</si>
  <si>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</si>
  <si>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</si>
  <si>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</si>
  <si>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</si>
  <si>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</si>
  <si>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</si>
  <si>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</si>
  <si>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</si>
  <si>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</si>
  <si>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</si>
  <si>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</si>
  <si>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</si>
  <si>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</si>
  <si>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</si>
  <si>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</si>
  <si>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</si>
  <si>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</si>
  <si>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</si>
  <si>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</si>
  <si>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</si>
  <si>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</si>
  <si>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</si>
  <si>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</si>
  <si>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</si>
  <si>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</si>
  <si>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</si>
  <si>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</si>
  <si>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</si>
  <si>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</si>
  <si>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</si>
  <si>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</si>
  <si>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</si>
  <si>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</si>
  <si>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</si>
  <si>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</si>
  <si>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</si>
  <si>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</si>
  <si>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</si>
  <si>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</si>
  <si>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</si>
  <si>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</si>
  <si>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</si>
  <si>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</si>
  <si>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</si>
  <si>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</si>
  <si>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</si>
  <si>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</si>
  <si>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</si>
  <si>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</si>
  <si>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</si>
  <si>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</si>
  <si>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</si>
  <si>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</si>
  <si>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</si>
  <si>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</si>
  <si>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</si>
  <si>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</si>
  <si>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</si>
  <si>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</si>
  <si>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</si>
  <si>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</si>
  <si>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</si>
  <si>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</si>
  <si>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</si>
  <si>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</si>
  <si>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</si>
  <si>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</si>
  <si>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</si>
  <si>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</si>
  <si>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</si>
  <si>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</si>
  <si>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</si>
  <si>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</si>
  <si>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</si>
  <si>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</si>
  <si>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</si>
  <si>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</si>
  <si>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</si>
  <si>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</si>
  <si>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</si>
  <si>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</si>
  <si>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</si>
  <si>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</si>
  <si>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</si>
  <si>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</si>
  <si>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</si>
  <si>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</si>
  <si>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</si>
  <si>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</si>
  <si>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</si>
  <si>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</si>
  <si>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</si>
  <si>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</si>
  <si>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</si>
  <si>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</si>
  <si>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</si>
  <si>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</si>
  <si>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</si>
  <si>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</si>
  <si>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</si>
  <si>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</si>
  <si>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</si>
  <si>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</si>
  <si>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</si>
  <si>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</si>
  <si>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</si>
  <si>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</si>
  <si>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</si>
  <si>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</si>
  <si>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</si>
  <si>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</si>
  <si>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</si>
  <si>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</si>
  <si>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</si>
  <si>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</si>
  <si>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</si>
  <si>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</si>
  <si>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</si>
  <si>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</si>
  <si>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</si>
  <si>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</si>
  <si>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</si>
  <si>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</si>
  <si>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</si>
  <si>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</si>
  <si>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</si>
  <si>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</si>
  <si>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</si>
  <si>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</si>
  <si>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</si>
  <si>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</si>
  <si>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</si>
  <si>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</si>
  <si>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</si>
  <si>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</si>
  <si>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</si>
  <si>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</si>
  <si>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</si>
  <si>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</si>
  <si>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</si>
  <si>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</si>
  <si>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</si>
  <si>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</si>
  <si>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</si>
  <si>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</si>
  <si>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</si>
  <si>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</si>
  <si>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</si>
  <si>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</si>
  <si>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</si>
  <si>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</si>
  <si>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</si>
  <si>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</si>
  <si>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</si>
  <si>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</si>
  <si>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</si>
  <si>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</si>
  <si>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</si>
  <si>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</si>
  <si>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</si>
  <si>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</si>
  <si>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</si>
  <si>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</si>
  <si>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</si>
  <si>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</si>
  <si>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</si>
  <si>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</si>
  <si>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</si>
  <si>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</si>
  <si>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</si>
  <si>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</si>
  <si>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</si>
  <si>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</si>
  <si>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</si>
  <si>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</si>
  <si>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</si>
  <si>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</si>
  <si>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</si>
  <si>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</si>
  <si>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</si>
  <si>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</si>
  <si>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</si>
  <si>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</si>
  <si>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</si>
  <si>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</si>
  <si>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</si>
  <si>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</si>
  <si>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</si>
  <si>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</si>
  <si>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</si>
  <si>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</si>
  <si>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</si>
  <si>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</si>
  <si>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</si>
  <si>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</si>
  <si>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</si>
  <si>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</si>
  <si>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</si>
  <si>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</si>
  <si>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</si>
  <si>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</si>
  <si>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</si>
  <si>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</si>
  <si>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</si>
  <si>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</si>
  <si>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</si>
  <si>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</si>
  <si>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</si>
  <si>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</si>
  <si>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</si>
  <si>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</si>
  <si>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</si>
  <si>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</si>
  <si>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</si>
  <si>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</si>
  <si>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</si>
  <si>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</si>
  <si>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</si>
  <si>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</si>
  <si>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</si>
  <si>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</si>
  <si>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</si>
  <si>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</si>
  <si>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</si>
  <si>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</si>
  <si>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</si>
  <si>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</si>
  <si>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</si>
  <si>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</si>
  <si>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</si>
  <si>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</si>
  <si>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</si>
  <si>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</si>
  <si>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</si>
  <si>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</si>
  <si>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</si>
  <si>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</si>
  <si>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</si>
  <si>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</si>
  <si>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</si>
  <si>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</si>
  <si>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</si>
  <si>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</si>
  <si>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</si>
  <si>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</si>
  <si>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</si>
  <si>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</si>
  <si>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</si>
  <si>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</si>
  <si>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</si>
  <si>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</si>
  <si>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</si>
  <si>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</si>
  <si>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</si>
  <si>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</si>
  <si>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</si>
  <si>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</si>
  <si>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</si>
  <si>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</si>
  <si>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</si>
  <si>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</si>
  <si>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</si>
  <si>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</si>
  <si>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</si>
  <si>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</si>
  <si>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</si>
  <si>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</si>
  <si>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</si>
  <si>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</si>
  <si>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</si>
  <si>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</si>
  <si>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</si>
  <si>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</si>
  <si>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</si>
  <si>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</si>
  <si>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</si>
  <si>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</si>
  <si>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</si>
  <si>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</si>
  <si>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</si>
  <si>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</si>
  <si>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</si>
  <si>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</si>
  <si>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</si>
  <si>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</si>
  <si>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</si>
  <si>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</si>
  <si>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</si>
  <si>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</si>
  <si>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</si>
  <si>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</si>
  <si>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</si>
  <si>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</si>
  <si>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</si>
  <si>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</si>
  <si>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</si>
  <si>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</si>
  <si>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</si>
  <si>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</si>
  <si>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</si>
  <si>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</si>
  <si>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</si>
  <si>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</si>
  <si>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</si>
  <si>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</si>
  <si>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</si>
  <si>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</si>
  <si>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</si>
  <si>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</si>
  <si>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</si>
  <si>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</si>
  <si>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</si>
  <si>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</si>
  <si>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</si>
  <si>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</si>
  <si>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</si>
  <si>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</si>
  <si>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</si>
  <si>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</si>
  <si>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</si>
  <si>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</si>
  <si>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</si>
  <si>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</si>
  <si>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</si>
  <si>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</si>
  <si>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</si>
  <si>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</si>
  <si>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</si>
  <si>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</si>
  <si>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</si>
  <si>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</si>
  <si>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</si>
  <si>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</si>
  <si>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</si>
  <si>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</si>
  <si>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</si>
  <si>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</si>
  <si>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</si>
  <si>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</si>
  <si>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</si>
  <si>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</si>
  <si>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</si>
  <si>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</si>
  <si>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</si>
  <si>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</si>
  <si>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</si>
  <si>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</si>
  <si>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</si>
  <si>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</si>
  <si>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</si>
  <si>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</si>
  <si>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</si>
  <si>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</si>
  <si>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</si>
  <si>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</si>
  <si>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</si>
  <si>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</si>
  <si>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</si>
  <si>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</si>
  <si>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</si>
  <si>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</si>
  <si>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</si>
  <si>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</si>
  <si>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</si>
  <si>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</si>
  <si>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</si>
  <si>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</si>
  <si>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</si>
  <si>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</si>
  <si>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</si>
  <si>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</si>
  <si>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</si>
  <si>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</si>
  <si>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</si>
  <si>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</si>
  <si>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</si>
  <si>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</si>
  <si>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</si>
  <si>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</si>
  <si>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</si>
  <si>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</si>
  <si>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</si>
  <si>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</si>
  <si>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</si>
  <si>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</si>
  <si>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</si>
  <si>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</si>
  <si>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</si>
  <si>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</si>
  <si>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</si>
  <si>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</si>
  <si>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</si>
  <si>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</si>
  <si>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</si>
  <si>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</si>
  <si>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</si>
  <si>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</si>
  <si>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</si>
  <si>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</si>
  <si>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</si>
  <si>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</si>
  <si>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</si>
  <si>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</si>
  <si>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</si>
  <si>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</si>
  <si>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</si>
  <si>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</si>
  <si>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</si>
  <si>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</si>
  <si>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</si>
  <si>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</si>
  <si>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</si>
  <si>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</si>
  <si>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</si>
  <si>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</si>
  <si>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</si>
  <si>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</si>
  <si>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</si>
  <si>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</si>
  <si>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</si>
  <si>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</si>
  <si>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</si>
  <si>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</si>
  <si>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</si>
  <si>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</si>
  <si>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</si>
  <si>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</si>
  <si>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</si>
  <si>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</si>
  <si>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</si>
  <si>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</si>
  <si>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</si>
  <si>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</si>
  <si>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</si>
  <si>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</si>
  <si>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</si>
  <si>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</si>
  <si>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</si>
  <si>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</si>
  <si>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</si>
  <si>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</si>
  <si>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</si>
  <si>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</si>
  <si>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</si>
  <si>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</si>
  <si>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</si>
  <si>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</si>
  <si>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</si>
  <si>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</si>
  <si>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</si>
  <si>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</si>
  <si>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</si>
  <si>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</si>
  <si>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</si>
  <si>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</si>
  <si>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</si>
  <si>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</si>
  <si>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</si>
  <si>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</si>
  <si>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</si>
  <si>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</si>
  <si>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</si>
  <si>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</si>
  <si>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</si>
  <si>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</si>
  <si>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</si>
  <si>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</si>
  <si>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</si>
  <si>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</si>
  <si>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</si>
  <si>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</si>
  <si>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</si>
  <si>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</si>
  <si>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</si>
  <si>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</si>
  <si>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</si>
  <si>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</si>
  <si>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</si>
  <si>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</si>
  <si>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</si>
  <si>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</si>
  <si>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</si>
  <si>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</si>
  <si>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</si>
  <si>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</si>
  <si>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</si>
  <si>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</si>
  <si>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</si>
  <si>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</si>
  <si>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</si>
  <si>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</si>
  <si>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</si>
  <si>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</si>
  <si>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</si>
  <si>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</si>
  <si>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</si>
  <si>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</si>
  <si>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</si>
  <si>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</si>
  <si>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</si>
  <si>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</si>
  <si>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</si>
  <si>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</si>
  <si>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</si>
  <si>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</si>
  <si>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</si>
  <si>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</si>
  <si>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</si>
  <si>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</si>
  <si>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</si>
  <si>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</si>
  <si>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</si>
  <si>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</si>
  <si>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</si>
  <si>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</si>
  <si>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</si>
  <si>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</si>
  <si>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</si>
  <si>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</si>
  <si>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</si>
  <si>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</si>
  <si>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</si>
  <si>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</si>
  <si>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</si>
  <si>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</si>
  <si>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</si>
  <si>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</si>
  <si>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</si>
  <si>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</si>
  <si>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</si>
  <si>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</si>
  <si>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</si>
  <si>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</si>
  <si>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</si>
  <si>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</si>
  <si>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</si>
  <si>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</si>
  <si>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</si>
  <si>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</si>
  <si>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</si>
  <si>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</si>
  <si>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</si>
  <si>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</si>
  <si>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</si>
  <si>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</si>
  <si>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</si>
  <si>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</si>
  <si>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</si>
  <si>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</si>
  <si>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</si>
  <si>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</si>
  <si>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</si>
  <si>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</si>
  <si>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</si>
  <si>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</si>
  <si>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</si>
  <si>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</si>
  <si>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</si>
  <si>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</si>
  <si>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</si>
  <si>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</si>
  <si>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</si>
  <si>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</si>
  <si>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</si>
  <si>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</si>
  <si>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</si>
  <si>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</si>
  <si>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</si>
  <si>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</si>
  <si>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</si>
  <si>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</si>
  <si>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</si>
  <si>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</si>
  <si>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</si>
  <si>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</si>
  <si>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</si>
  <si>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</si>
  <si>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</si>
  <si>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</si>
  <si>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</si>
  <si>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</si>
  <si>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</si>
  <si>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</si>
  <si>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</si>
  <si>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</si>
  <si>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</si>
  <si>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</si>
  <si>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</si>
  <si>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</si>
  <si>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</si>
  <si>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</si>
  <si>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</si>
  <si>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</si>
  <si>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</si>
  <si>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</si>
  <si>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</si>
  <si>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</si>
  <si>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</si>
  <si>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</si>
  <si>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</si>
  <si>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</si>
  <si>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</si>
  <si>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</si>
  <si>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</si>
  <si>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</si>
  <si>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</si>
  <si>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</si>
  <si>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</si>
  <si>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</si>
  <si>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</si>
  <si>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</si>
  <si>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</si>
  <si>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</si>
  <si>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</si>
  <si>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</si>
  <si>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</si>
  <si>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</si>
  <si>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</si>
  <si>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</si>
  <si>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</si>
  <si>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</si>
  <si>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</si>
  <si>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</si>
  <si>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</si>
  <si>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</si>
  <si>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</si>
  <si>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</si>
  <si>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</si>
  <si>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</si>
  <si>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</si>
  <si>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</si>
  <si>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</si>
  <si>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</si>
  <si>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</si>
  <si>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</si>
  <si>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</si>
  <si>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</si>
  <si>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</si>
  <si>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</si>
  <si>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</si>
  <si>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</si>
  <si>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</si>
  <si>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</si>
  <si>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</si>
  <si>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</si>
  <si>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</si>
  <si>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</si>
  <si>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</si>
  <si>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</si>
  <si>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</si>
  <si>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</si>
  <si>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</si>
  <si>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</si>
  <si>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</si>
  <si>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</si>
  <si>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</si>
  <si>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</si>
  <si>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</si>
  <si>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</si>
  <si>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</si>
  <si>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</si>
  <si>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</si>
  <si>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</si>
  <si>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</si>
  <si>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</si>
  <si>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</si>
  <si>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</si>
  <si>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</si>
  <si>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</si>
  <si>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</si>
  <si>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</si>
  <si>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</si>
  <si>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</si>
  <si>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</si>
  <si>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</si>
  <si>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</si>
  <si>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</si>
  <si>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</si>
  <si>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</si>
  <si>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</si>
  <si>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</si>
  <si>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</si>
  <si>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 K11</t>
  </si>
  <si>
    <t>Born (58kWh) 204hp</t>
  </si>
  <si>
    <t>Born e-Boost (58kWh) 231hp</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</si>
  <si>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</si>
  <si>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</si>
  <si>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</si>
  <si>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</si>
  <si>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</si>
  <si>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</si>
  <si>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</si>
  <si>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</si>
  <si>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</si>
  <si>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</si>
  <si>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</si>
  <si>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</si>
  <si>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</si>
  <si>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</si>
  <si>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</si>
  <si>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</si>
  <si>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</si>
  <si>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</si>
  <si>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</si>
  <si>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</si>
  <si>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</si>
  <si>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</si>
  <si>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</si>
  <si>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</si>
  <si>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</si>
  <si>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</si>
  <si>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</si>
  <si>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</si>
  <si>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</si>
  <si>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</si>
  <si>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</si>
  <si>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</si>
  <si>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</si>
  <si>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</si>
  <si>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</si>
  <si>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</si>
  <si>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</si>
  <si>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</si>
  <si>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</si>
  <si>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</si>
  <si>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</si>
  <si>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</si>
  <si>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</si>
  <si>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</si>
  <si>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</si>
  <si>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</si>
  <si>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</si>
  <si>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</si>
  <si>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</si>
  <si>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</si>
  <si>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</si>
  <si>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</si>
  <si>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</si>
  <si>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</si>
  <si>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</si>
  <si>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</si>
  <si>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</si>
  <si>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</si>
  <si>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</si>
  <si>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</si>
  <si>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</si>
  <si>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</si>
  <si>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</si>
  <si>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</si>
  <si>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</si>
  <si>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</si>
  <si>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</si>
  <si>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</si>
  <si>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</si>
  <si>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</si>
  <si>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</si>
  <si>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</si>
  <si>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</si>
  <si>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</si>
  <si>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</si>
  <si>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</si>
  <si>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</si>
  <si>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</si>
  <si>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</si>
  <si>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</si>
  <si>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</si>
  <si>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</si>
  <si>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</si>
  <si>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</si>
  <si>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</si>
  <si>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</si>
  <si>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</si>
  <si>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</si>
  <si>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</si>
  <si>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</si>
  <si>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</si>
  <si>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</si>
  <si>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</si>
  <si>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</si>
  <si>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</si>
  <si>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</si>
  <si>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</si>
  <si>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</si>
  <si>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</si>
  <si>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</si>
  <si>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</si>
  <si>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</si>
  <si>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</si>
  <si>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</si>
  <si>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</si>
  <si>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</si>
  <si>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1.5TSI 150hp 7S XP</t>
  </si>
  <si>
    <t>Tarraco 1.5TSI 150hp DSG 7S XP</t>
  </si>
  <si>
    <t>Tarraco 2.0TDI 150hp 7S XP</t>
  </si>
  <si>
    <t>Tarraco 2.0TDI 150hp DSG 7S XP</t>
  </si>
  <si>
    <t>Tarraco 2.0TDI 200hp DA 7S XP</t>
  </si>
  <si>
    <t>Tarraco 1.5TSI 150hp 7S XP+</t>
  </si>
  <si>
    <t>Tarraco1.5TSI 150hp DSG 7S XP+</t>
  </si>
  <si>
    <t>Tarraco 2.0TDI 150hp 7S XP+</t>
  </si>
  <si>
    <t>Tarraco2.0TDI 150hp DSG 7S XP+</t>
  </si>
  <si>
    <t>Tarraco 2.0TDI 200hp DA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</si>
  <si>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</si>
  <si>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</si>
  <si>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</si>
  <si>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</si>
  <si>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</si>
  <si>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</si>
  <si>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</si>
  <si>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</si>
  <si>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</si>
  <si>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</si>
  <si>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</si>
  <si>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</si>
  <si>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</si>
  <si>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</si>
  <si>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</si>
  <si>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</si>
  <si>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</si>
  <si>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</si>
  <si>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</si>
  <si>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</si>
  <si>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</si>
  <si>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</si>
  <si>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</si>
  <si>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</si>
  <si>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</si>
  <si>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</si>
  <si>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</si>
  <si>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</si>
  <si>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</si>
  <si>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</si>
  <si>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</si>
  <si>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</si>
  <si>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</si>
  <si>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</si>
  <si>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</si>
  <si>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</si>
  <si>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</si>
  <si>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</si>
  <si>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</si>
  <si>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</si>
  <si>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</si>
  <si>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</si>
  <si>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</si>
  <si>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</si>
  <si>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</si>
  <si>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</si>
  <si>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</si>
  <si>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</si>
  <si>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</si>
  <si>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</si>
  <si>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</si>
  <si>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</si>
  <si>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</si>
  <si>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</si>
  <si>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</si>
  <si>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</si>
  <si>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</si>
  <si>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</si>
  <si>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</si>
  <si>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</si>
  <si>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</si>
  <si>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</si>
  <si>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</si>
  <si>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</si>
  <si>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</si>
  <si>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</si>
  <si>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</si>
  <si>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</si>
  <si>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</si>
  <si>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</si>
  <si>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</si>
  <si>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</si>
  <si>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</si>
  <si>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</si>
  <si>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CUPRA Leon 1.5TSI 150hp</t>
  </si>
  <si>
    <t>CUPRA Leon 1.5eTSI 150hp DSG</t>
  </si>
  <si>
    <t>CUPRA Leon 2.0TSI 245hp DSG</t>
  </si>
  <si>
    <t>CUPRA Leon e-Hybrid 204hp DSG</t>
  </si>
  <si>
    <t>CUPRA Leon e-Hybrid 245hp DSG</t>
  </si>
  <si>
    <t>CUPRA Leon 2.0TSI 300hp DSG</t>
  </si>
  <si>
    <t>CUPRA Leon SP 1.5TSI 150hp</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</si>
  <si>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</si>
  <si>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</si>
  <si>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</si>
  <si>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</si>
  <si>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</si>
  <si>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</si>
  <si>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</si>
  <si>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</si>
  <si>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</si>
  <si>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</si>
  <si>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</si>
  <si>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</si>
  <si>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</si>
  <si>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</si>
  <si>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</si>
  <si>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</si>
  <si>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</si>
  <si>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</si>
  <si>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</si>
  <si>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</si>
  <si>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</si>
  <si>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</si>
  <si>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</si>
  <si>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</si>
  <si>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</si>
  <si>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</si>
  <si>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</si>
  <si>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</si>
  <si>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</si>
  <si>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</si>
  <si>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</si>
  <si>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</si>
  <si>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</si>
  <si>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</si>
  <si>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</si>
  <si>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</si>
  <si>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</si>
  <si>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</si>
  <si>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</si>
  <si>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</si>
  <si>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</si>
  <si>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</si>
  <si>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</si>
  <si>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</si>
  <si>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</si>
  <si>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</si>
  <si>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</si>
  <si>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</si>
  <si>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</si>
  <si>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</si>
  <si>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</si>
  <si>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</si>
  <si>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</si>
  <si>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</si>
  <si>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</si>
  <si>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</si>
  <si>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</si>
  <si>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</si>
  <si>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</si>
  <si>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</si>
  <si>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</si>
  <si>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</si>
  <si>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</si>
  <si>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</si>
  <si>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</si>
  <si>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</si>
  <si>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</si>
  <si>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</si>
  <si>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</si>
  <si>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</si>
  <si>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</si>
  <si>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</si>
  <si>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</si>
  <si>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r>
      <rPr>
        <b/>
        <sz val="18"/>
        <color rgb="FFC00000"/>
        <rFont val="Audi Type Extended"/>
        <family val="2"/>
      </rPr>
      <t xml:space="preserve">Audi </t>
    </r>
    <r>
      <rPr>
        <b/>
        <sz val="18"/>
        <color theme="1"/>
        <rFont val="Audi Type Extended"/>
        <family val="2"/>
      </rPr>
      <t>Ireland Pricelist MY 2023</t>
    </r>
  </si>
  <si>
    <t>*Prices below do not include delivery **Prices are valid from 1st January 2023 @ 23% VAT rate</t>
  </si>
  <si>
    <t>Jan 1st 2023 RRP</t>
  </si>
  <si>
    <t>GAGBKG</t>
  </si>
  <si>
    <t>GAGCKG</t>
  </si>
  <si>
    <t>F3BBYC</t>
  </si>
  <si>
    <t>F3BBYG</t>
  </si>
  <si>
    <t>F3NAYC</t>
  </si>
  <si>
    <t>F3NAYG</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</si>
  <si>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</si>
  <si>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</si>
  <si>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</si>
  <si>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</si>
  <si>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</si>
  <si>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</si>
  <si>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</si>
  <si>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</si>
  <si>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</si>
  <si>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</si>
  <si>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</si>
  <si>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</si>
  <si>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</si>
  <si>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</si>
  <si>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</si>
  <si>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</si>
  <si>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</si>
  <si>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</si>
  <si>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</si>
  <si>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</si>
  <si>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</si>
  <si>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</si>
  <si>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</si>
  <si>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</si>
  <si>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</si>
  <si>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</si>
  <si>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</si>
  <si>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</si>
  <si>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SQ8 e-tron</t>
  </si>
  <si>
    <t>GEGSWC</t>
  </si>
  <si>
    <t>SQ8 e-tron (370 kW)</t>
  </si>
  <si>
    <t>GETSWC</t>
  </si>
  <si>
    <t>SQ8 Sportback e-tron (370 kW)</t>
  </si>
  <si>
    <t>1GJOA5HJUJU0A0E0</t>
  </si>
  <si>
    <t>A5HJUJA0XX</t>
  </si>
  <si>
    <t>SC 1.2i (75PS) S/S 5 Speed</t>
  </si>
  <si>
    <t>1GJOA5UJUJU0D7E0</t>
  </si>
  <si>
    <t>A5UJUJD7XX</t>
  </si>
  <si>
    <t>SRI 1.2i (75PS) S/S 5 Speed</t>
  </si>
  <si>
    <t>1GJOA5UL81U0D7E0</t>
  </si>
  <si>
    <t>A5UL81D7XX</t>
  </si>
  <si>
    <t>SRI 1.2i (100PS) S/S 8 Speed Auto</t>
  </si>
  <si>
    <t>1GJOA5UJUJU0BUE0</t>
  </si>
  <si>
    <t>A5UJUJBUXX</t>
  </si>
  <si>
    <t>Elite 1.2i (75PS) S/S 6 Speed</t>
  </si>
  <si>
    <t>1GJOA5UL81U0BUE0</t>
  </si>
  <si>
    <t>A5UL81BUXX</t>
  </si>
  <si>
    <t>Elite 1.2i (100PS) S/S 8 Speed Auto</t>
  </si>
  <si>
    <t>1GJOA5UESFU0BUE0</t>
  </si>
  <si>
    <t>A5UESFBUXX</t>
  </si>
  <si>
    <t>Elite Battery EV 136PS Electric Automatic</t>
  </si>
  <si>
    <t>CROSSLAND</t>
  </si>
  <si>
    <t>1GMEAFLL5KU0A0F0</t>
  </si>
  <si>
    <t>AFLL5KA0XX</t>
  </si>
  <si>
    <t>SC 1.2i (110PS)  6 Speed</t>
  </si>
  <si>
    <t>1GMEAFLQ6KU0A0F0</t>
  </si>
  <si>
    <t>AFLQ6KA0XX</t>
  </si>
  <si>
    <t>SC 1.5 Turbo D 110PS 6 Speed</t>
  </si>
  <si>
    <t>1GMEAFPL5KU0D7F0</t>
  </si>
  <si>
    <t>AFPL5KD7XX</t>
  </si>
  <si>
    <t>SRi 1.2i (110PS)  6 Speed</t>
  </si>
  <si>
    <t>1GMEAFPM6QU0D7F0</t>
  </si>
  <si>
    <t>AFPM6QD7XX</t>
  </si>
  <si>
    <t>SRi 1.2i (130PS)  6 Speed Auto</t>
  </si>
  <si>
    <t>1GMEAFPQ6KU0D7F0</t>
  </si>
  <si>
    <t>AFPQ6KD7XX</t>
  </si>
  <si>
    <t>SRi 1.5 Turbo D 110PS 6 Speed</t>
  </si>
  <si>
    <t>ASTRA</t>
  </si>
  <si>
    <t>1GO5A5LL5KU0A0</t>
  </si>
  <si>
    <t>A5LL5KA0XX</t>
  </si>
  <si>
    <t>SC 1.2 Turbo 110PS Petrol 6 Speed</t>
  </si>
  <si>
    <t>1GO5A5LP41U0A0</t>
  </si>
  <si>
    <t>A5LP41A0XX</t>
  </si>
  <si>
    <t>SC 1.5 Turbo D 130PS 8 Speed Auto</t>
  </si>
  <si>
    <t>1GO5A5TM6KU0A0</t>
  </si>
  <si>
    <t>A5TM6KA0XX</t>
  </si>
  <si>
    <t>SRi 1.2 Turbo 130PS 6 Speed</t>
  </si>
  <si>
    <t>1GO5A5TM61U0A0</t>
  </si>
  <si>
    <t>A5TM61A0XX</t>
  </si>
  <si>
    <t>SRi 1.2 Turbo 130PS 8 Speed Auto</t>
  </si>
  <si>
    <t>1GO5A5TP41U0A0</t>
  </si>
  <si>
    <t>A5TP41A0XX</t>
  </si>
  <si>
    <t>SRI 1.5 Turbo D 130PS 8 Speed Auto</t>
  </si>
  <si>
    <t>Elite 1.2 Turbo 130PS 6 Speed</t>
  </si>
  <si>
    <t>Elite 1.2 Turbo 130PS 8 Speed Auto</t>
  </si>
  <si>
    <t>Elite 1.5 Turbo D 130PS 8 Speed Auto</t>
  </si>
  <si>
    <t>1GO5A5TR8AU0A0</t>
  </si>
  <si>
    <t>A5TR8AA0XX</t>
  </si>
  <si>
    <t>PHEV</t>
  </si>
  <si>
    <t>SRI PHEV 1.6 180ps 8 Speed Auto</t>
  </si>
  <si>
    <t>Elite PHEV 1.6 180ps 8 Speed Auto</t>
  </si>
  <si>
    <t>NOTE:  VRT IS CORRECT AS AT DATE OF ISSUE OF THIS SCHEDULE AND IS SHOWN FOR REFERENCE ONLY. NOX CHARGE INCLUDED IN VRT</t>
  </si>
  <si>
    <t>MOKKA</t>
  </si>
  <si>
    <t>1GQOSYGPXKU0A030</t>
  </si>
  <si>
    <t>SYGPXKA0XX</t>
  </si>
  <si>
    <t>SC 1.2i (100PS) S/S</t>
  </si>
  <si>
    <t>1GQOSYGMMKU0A030</t>
  </si>
  <si>
    <t>SYGMMKA0XX</t>
  </si>
  <si>
    <t>SC 1.5 (110PS) S/S</t>
  </si>
  <si>
    <t>1GQOSYHPXKU0A030</t>
  </si>
  <si>
    <t>SYHPXKA0XX</t>
  </si>
  <si>
    <t xml:space="preserve">SRI 1.2i (100PS) S/S </t>
  </si>
  <si>
    <t>1GQOSYHM61U0A030</t>
  </si>
  <si>
    <t>SYHM61A0XX</t>
  </si>
  <si>
    <t>SRI 1.2i (130PS) S/S Auto</t>
  </si>
  <si>
    <t>1GQOSYHMMKU0A030</t>
  </si>
  <si>
    <t>SYHMMKA0XX</t>
  </si>
  <si>
    <t>SRI 1.5 (110PS) S/S</t>
  </si>
  <si>
    <t>1GQOSYKP9KU0A030</t>
  </si>
  <si>
    <t>SYKP9KA0XX</t>
  </si>
  <si>
    <t>Elite 1.2i (130PS) S/S</t>
  </si>
  <si>
    <t>1GQOSYKM61U0A030</t>
  </si>
  <si>
    <t>SYKM61A0XX</t>
  </si>
  <si>
    <t>Elite 1.2i (130PS) S/S Auto</t>
  </si>
  <si>
    <t>1GQOSYKMMKU0A030</t>
  </si>
  <si>
    <t>SYKMMKA0XX</t>
  </si>
  <si>
    <t>Elite 1.5 (110PS) S/S</t>
  </si>
  <si>
    <t>1GQOSYHESFU0A030</t>
  </si>
  <si>
    <t>SYHESFA0XX</t>
  </si>
  <si>
    <t>Mokka E SRI 136PS Electric Auto</t>
  </si>
  <si>
    <t>1GQOSYKESFU0A030</t>
  </si>
  <si>
    <t>SYKESFA0XX</t>
  </si>
  <si>
    <t>Mokka E Elite 136PS Electric Auto</t>
  </si>
  <si>
    <t>GRANDLAND</t>
  </si>
  <si>
    <t>1GUOSYKM6KU0A0</t>
  </si>
  <si>
    <t>SYKM6KA0XX</t>
  </si>
  <si>
    <t>SC 1.2 Turbo 130PS 6 Speed</t>
  </si>
  <si>
    <t>1GUOSYKP41U0A0</t>
  </si>
  <si>
    <t>SYKP41A0XX</t>
  </si>
  <si>
    <t>1GUOSYSM6KU0A0</t>
  </si>
  <si>
    <t>SYSM6KA0XX</t>
  </si>
  <si>
    <t>1GUOSYSM61U0A0</t>
  </si>
  <si>
    <t>SYSM61A0XX</t>
  </si>
  <si>
    <t>1GUOSYSP41U0A0</t>
  </si>
  <si>
    <t>SYSP41A0XX</t>
  </si>
  <si>
    <t>SRi 1.5 Turbo D 130PS 8 Speed Auto</t>
  </si>
  <si>
    <t>1GUOSYRM6KU0A0</t>
  </si>
  <si>
    <t>SYRM6KA0XX</t>
  </si>
  <si>
    <t>1GUOSYRM61U0A0</t>
  </si>
  <si>
    <t>SYRM61A0XX</t>
  </si>
  <si>
    <t>1GUOSYRP41U0A0</t>
  </si>
  <si>
    <t>SYRP41A0XX</t>
  </si>
  <si>
    <t>1GUOSYKR7AU0A0G0</t>
  </si>
  <si>
    <t>SYKR7AA0XX</t>
  </si>
  <si>
    <t>SC PHEV 1.6 FWD 225HP PHEV 8 Speed Auto FWD</t>
  </si>
  <si>
    <t>1GUOSYSR7AU0A0G0</t>
  </si>
  <si>
    <t>SYSR7AA0XX</t>
  </si>
  <si>
    <t>SRI PHEV 1.6 FWD 225HP PHEV 8 Speed Auto FWD</t>
  </si>
  <si>
    <t>1GUOSYRR7AU0A0G0</t>
  </si>
  <si>
    <t>SYRR7AA0XX</t>
  </si>
  <si>
    <t>ELITE PHEV 1.6 FWD 225HP PHEV 8 Speed Auto FWD</t>
  </si>
  <si>
    <t>COMBO LIFE</t>
  </si>
  <si>
    <t>1GK9CL8ESFU0A0</t>
  </si>
  <si>
    <t>CL8ESFA0XX</t>
  </si>
  <si>
    <t>L1H1 Edition Plus 7 Seat BEV 8 Speed Auto</t>
  </si>
  <si>
    <t>Vivaro/Zafira Life</t>
  </si>
  <si>
    <t>1GK0NPQESFU0A0G0</t>
  </si>
  <si>
    <t>NPQESFA0XX</t>
  </si>
  <si>
    <t>Combi L1H1 Electric 100KW with 50KWh Battery Automatic</t>
  </si>
  <si>
    <t>08F069CQFC</t>
  </si>
  <si>
    <t>08F06</t>
  </si>
  <si>
    <t>9CQFC</t>
  </si>
  <si>
    <t>1GK0NPSESFU0A0G0</t>
  </si>
  <si>
    <t>NPSESFA0XX</t>
  </si>
  <si>
    <t>Elite L2H1 Electric 100KW with 50KWh Battery Automatic</t>
  </si>
  <si>
    <t>08OZ69CQFF</t>
  </si>
  <si>
    <t>08OZ6</t>
  </si>
  <si>
    <t>9CQFF</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</si>
  <si>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</si>
  <si>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</si>
  <si>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</si>
  <si>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</si>
  <si>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</si>
  <si>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</si>
  <si>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</si>
  <si>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</si>
  <si>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</si>
  <si>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</si>
  <si>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</si>
  <si>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</si>
  <si>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</si>
  <si>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</si>
  <si>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</si>
  <si>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</si>
  <si>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</si>
  <si>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</si>
  <si>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</si>
  <si>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 xml:space="preserve">MICRA 1.0T 5dr. SV </t>
  </si>
  <si>
    <t xml:space="preserve">MICRA 1.0T 5dr. N-DESIGN </t>
  </si>
  <si>
    <t xml:space="preserve">MICRA 1.0T 5dr. N-SPORT </t>
  </si>
  <si>
    <t xml:space="preserve">MICRA 1.0T 5dr. SV CVT </t>
  </si>
  <si>
    <t xml:space="preserve">MICRA 1.0T 5dr. N-DESIGN CVT </t>
  </si>
  <si>
    <t xml:space="preserve">MICRA 1.0T 5dr. N-SPORT CVT </t>
  </si>
  <si>
    <t>MICRA OPTIONS</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</si>
  <si>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</si>
  <si>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</si>
  <si>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</si>
  <si>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</si>
  <si>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</si>
  <si>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</si>
  <si>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</si>
  <si>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</si>
  <si>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</si>
  <si>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</si>
  <si>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</si>
  <si>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</si>
  <si>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</si>
  <si>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</si>
  <si>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</si>
  <si>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</si>
  <si>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</si>
  <si>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</si>
  <si>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</si>
  <si>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</si>
  <si>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</si>
  <si>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</si>
  <si>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</si>
  <si>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</si>
  <si>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</si>
  <si>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</si>
  <si>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</si>
  <si>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</si>
  <si>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</si>
  <si>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</si>
  <si>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</si>
  <si>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</si>
  <si>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</si>
  <si>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</si>
  <si>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</si>
  <si>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</si>
  <si>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</si>
  <si>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</si>
  <si>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</si>
  <si>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</si>
  <si>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</si>
  <si>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</si>
  <si>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</si>
  <si>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</si>
  <si>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</si>
  <si>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</si>
  <si>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</si>
  <si>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</si>
  <si>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</si>
  <si>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</si>
  <si>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</si>
  <si>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</si>
  <si>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</si>
  <si>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</si>
  <si>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</si>
  <si>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</si>
  <si>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</si>
  <si>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</si>
  <si>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</si>
  <si>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</si>
  <si>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</si>
  <si>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</si>
  <si>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</si>
  <si>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</si>
  <si>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KJ12PV</t>
  </si>
  <si>
    <t>KJ12SV</t>
  </si>
  <si>
    <t>KJ14SV</t>
  </si>
  <si>
    <t>KJ14RX</t>
  </si>
  <si>
    <t>KJ14RZ</t>
  </si>
  <si>
    <t>KJ15SV</t>
  </si>
  <si>
    <t>KJ15RX</t>
  </si>
  <si>
    <t>KJ15RZ</t>
  </si>
  <si>
    <t>KJ72SV</t>
  </si>
  <si>
    <t>KJ72RX</t>
  </si>
  <si>
    <t>KJ72RZ</t>
  </si>
  <si>
    <t>KJ78RX</t>
  </si>
  <si>
    <t>KJ78RZ</t>
  </si>
  <si>
    <t>KJ75RX</t>
  </si>
  <si>
    <t>KJ75RZ</t>
  </si>
  <si>
    <t>KL12BX</t>
  </si>
  <si>
    <t>KL12TZ</t>
  </si>
  <si>
    <t>KL12JX</t>
  </si>
  <si>
    <t>KL14BX</t>
  </si>
  <si>
    <t>KL14TZ</t>
  </si>
  <si>
    <t>KL14EX</t>
  </si>
  <si>
    <t>KL14FZ</t>
  </si>
  <si>
    <t>KL14UY</t>
  </si>
  <si>
    <t>KL14JX</t>
  </si>
  <si>
    <t>KL14LZ</t>
  </si>
  <si>
    <t>KL15DX</t>
  </si>
  <si>
    <t>Leon 1.5TSI 130hp FR</t>
  </si>
  <si>
    <t>KL15LZ</t>
  </si>
  <si>
    <t>KL82BX</t>
  </si>
  <si>
    <t>KL82TZ</t>
  </si>
  <si>
    <t>KL82JX</t>
  </si>
  <si>
    <t>KL84BX</t>
  </si>
  <si>
    <t>KL84TZ</t>
  </si>
  <si>
    <t>KL84EX</t>
  </si>
  <si>
    <t>KL84FZ</t>
  </si>
  <si>
    <t>KL84UY</t>
  </si>
  <si>
    <t>KL84JX</t>
  </si>
  <si>
    <t>KL84LZ</t>
  </si>
  <si>
    <t>KL85DX</t>
  </si>
  <si>
    <t>Leon SP 1.5TSI 130hp FR</t>
  </si>
  <si>
    <t>KL85LZ</t>
  </si>
  <si>
    <t>KHP2BX</t>
  </si>
  <si>
    <t>KHP2NX</t>
  </si>
  <si>
    <t>KHP2NZ</t>
  </si>
  <si>
    <t>KHP2CX</t>
  </si>
  <si>
    <t>KHP2FZ</t>
  </si>
  <si>
    <t>KHP8NX</t>
  </si>
  <si>
    <t>KHP8NZ</t>
  </si>
  <si>
    <t>KHP8CX</t>
  </si>
  <si>
    <t>KHP8FX</t>
  </si>
  <si>
    <t>KHP8FZ</t>
  </si>
  <si>
    <t>KHP8FS</t>
  </si>
  <si>
    <t>KHP5NX</t>
  </si>
  <si>
    <t>KHP5NZ</t>
  </si>
  <si>
    <t>KHP5FX</t>
  </si>
  <si>
    <t>KHP5FZ</t>
  </si>
  <si>
    <t>KHP5FS</t>
  </si>
  <si>
    <t>KHP2CXEV</t>
  </si>
  <si>
    <t>KHP2CXFV</t>
  </si>
  <si>
    <t>KN22BX</t>
  </si>
  <si>
    <t>KN22BR</t>
  </si>
  <si>
    <t>KN28SY</t>
  </si>
  <si>
    <t>KN25SY</t>
  </si>
  <si>
    <t>KN22RX</t>
  </si>
  <si>
    <t>KN22RR</t>
  </si>
  <si>
    <t>KN28RX</t>
  </si>
  <si>
    <t>KN28RR</t>
  </si>
  <si>
    <t>KN28BX</t>
  </si>
  <si>
    <t>KN28BR</t>
  </si>
  <si>
    <t>KN28AS</t>
  </si>
  <si>
    <t>KN25RX</t>
  </si>
  <si>
    <t>KN25RR</t>
  </si>
  <si>
    <t>KN25BX</t>
  </si>
  <si>
    <t>KN25BR</t>
  </si>
  <si>
    <t>KN25AS</t>
  </si>
  <si>
    <t>Leon 5D - KU1</t>
  </si>
  <si>
    <t>KU1BEX</t>
  </si>
  <si>
    <t>KU1BFZ</t>
  </si>
  <si>
    <t>KU1BRZ</t>
  </si>
  <si>
    <t>KU1BUY</t>
  </si>
  <si>
    <t>KU1CVY</t>
  </si>
  <si>
    <t>KU1CIZ</t>
  </si>
  <si>
    <t>Leon SP - KU8</t>
  </si>
  <si>
    <t>KU8BEX</t>
  </si>
  <si>
    <t>KU8BFZ</t>
  </si>
  <si>
    <t>KU8BRZ</t>
  </si>
  <si>
    <t>KU8BUY</t>
  </si>
  <si>
    <t>KU8CVY</t>
  </si>
  <si>
    <t>KU8CIZ</t>
  </si>
  <si>
    <t>KU8CQS</t>
  </si>
  <si>
    <t>KM7BEX</t>
  </si>
  <si>
    <t>KM7BEZ</t>
  </si>
  <si>
    <t>KM7BUY</t>
  </si>
  <si>
    <t>KM7BLX</t>
  </si>
  <si>
    <t>KM7BLT</t>
  </si>
  <si>
    <t>KM7CVY</t>
  </si>
  <si>
    <t>KMYCQT</t>
  </si>
  <si>
    <t>K11B3C</t>
  </si>
  <si>
    <t>K11C5C</t>
  </si>
  <si>
    <t>K11C5D</t>
  </si>
  <si>
    <t>Born e-Boost (77kWh) 231hp (4 seat)</t>
  </si>
  <si>
    <t>K11C5D*1</t>
  </si>
  <si>
    <t>Born e-Boost (77kWh) 231hp (5 seat)</t>
  </si>
  <si>
    <t>KHP6JS</t>
  </si>
  <si>
    <t>NOX</t>
  </si>
  <si>
    <t>Metallic Paint €</t>
  </si>
  <si>
    <t>Picanto Range</t>
  </si>
  <si>
    <t>Picanto 1.0 MY 23</t>
  </si>
  <si>
    <t xml:space="preserve">Picanto 1.0 AT MY23 </t>
  </si>
  <si>
    <t>Rio Range</t>
  </si>
  <si>
    <t>Rio  Petrol</t>
  </si>
  <si>
    <t>Stonic Range</t>
  </si>
  <si>
    <t>Stonic 1.0 K2 Petrol</t>
  </si>
  <si>
    <t>Stonic 1.0 K3 DCT HP_MHEV</t>
  </si>
  <si>
    <t>Ceed Range</t>
  </si>
  <si>
    <t>Ceed 1.0HP GT Line</t>
  </si>
  <si>
    <t xml:space="preserve">Ceed 1.6 MHEV GT Line </t>
  </si>
  <si>
    <t>Ceed K2 MHEV Diesel</t>
  </si>
  <si>
    <t>XCeed Range</t>
  </si>
  <si>
    <t>Xceed PHEV PE</t>
  </si>
  <si>
    <t>EV6</t>
  </si>
  <si>
    <t>EV6 Earth</t>
  </si>
  <si>
    <t>EV6 GT Line "S"</t>
  </si>
  <si>
    <t xml:space="preserve">EV6 GT </t>
  </si>
  <si>
    <t>Niro</t>
  </si>
  <si>
    <t>Niro K3 HEV</t>
  </si>
  <si>
    <t>Niro K3 PHEV</t>
  </si>
  <si>
    <t>Niro K4 PHEV</t>
  </si>
  <si>
    <t>Niro PHEV K4 Black Cladding</t>
  </si>
  <si>
    <t>Niro EV K3</t>
  </si>
  <si>
    <t>Niro EV K4</t>
  </si>
  <si>
    <t>Niro EV K4 Grey Cladding</t>
  </si>
  <si>
    <t>Sportage Range</t>
  </si>
  <si>
    <t>Sportage GT Line SR MHEV  MY23</t>
  </si>
  <si>
    <t>Sportage K3 HEV</t>
  </si>
  <si>
    <t>Sportage K3 Diesel MHEV MY22</t>
  </si>
  <si>
    <t>Sportage K3 Diesel MHEV MY23</t>
  </si>
  <si>
    <t>Sportage K4 Diesel MHEV MY 23</t>
  </si>
  <si>
    <t>Sportage K2 Diesel MHEV MY23</t>
  </si>
  <si>
    <t>Sportage PHEV K3</t>
  </si>
  <si>
    <t>Sportage PHEV K4</t>
  </si>
  <si>
    <t>Sorento Range</t>
  </si>
  <si>
    <t>Sorento K3 Diesel</t>
  </si>
  <si>
    <t>Sorento K4 Diesel</t>
  </si>
  <si>
    <t>Sorento K3 4WD PHEV</t>
  </si>
  <si>
    <t>Sorento K4 4WD PHEV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</si>
</sst>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5">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 numFmtId="262" formatCode="_-* #,##0_-;\-* #,##0_-;_-* &quot;-&quot;??_-;_-@_-"/>
  </numFmts>
  <fonts count="2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b/>
      <i/>
      <sz val="14"/>
      <color indexed="10"/>
      <name val="Calibri"/>
      <family val="2"/>
      <scheme val="minor"/>
    </font>
    <font>
      <b/>
      <sz val="25"/>
      <name val="Calibri"/>
      <family val="2"/>
      <scheme val="minor"/>
    </font>
    <font>
      <sz val="14"/>
      <name val="Calibri"/>
      <family val="2"/>
      <scheme val="minor"/>
    </font>
    <font>
      <b/>
      <sz val="14"/>
      <color indexed="10"/>
      <name val="Calibri"/>
      <family val="2"/>
      <scheme val="minor"/>
    </font>
    <font>
      <b/>
      <i/>
      <u/>
      <sz val="14"/>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s>
  <cellStyleXfs count="1766">
    <xf numFmtId="0" fontId="0" fillId="0" borderId="0"/>
    <xf numFmtId="0" fontId="13" fillId="0" borderId="0"/>
    <xf numFmtId="0" fontId="13" fillId="0" borderId="0"/>
    <xf numFmtId="181" fontId="63" fillId="0" borderId="0" applyFont="0" applyFill="0" applyBorder="0" applyAlignment="0" applyProtection="0"/>
    <xf numFmtId="182" fontId="64"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3" fillId="0" borderId="0" applyFont="0" applyFill="0" applyBorder="0" applyAlignment="0" applyProtection="0"/>
    <xf numFmtId="0" fontId="13" fillId="0" borderId="0" applyFont="0" applyFill="0" applyBorder="0" applyAlignment="0" applyProtection="0"/>
    <xf numFmtId="0" fontId="6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9" fontId="65" fillId="0" borderId="0" applyFont="0" applyFill="0" applyBorder="0" applyAlignment="0" applyProtection="0"/>
    <xf numFmtId="0" fontId="63" fillId="0" borderId="0" applyFont="0" applyFill="0" applyBorder="0" applyAlignment="0" applyProtection="0"/>
    <xf numFmtId="0" fontId="13" fillId="0" borderId="0" applyFont="0" applyFill="0" applyBorder="0" applyAlignment="0" applyProtection="0"/>
    <xf numFmtId="187" fontId="63" fillId="0" borderId="0" applyFont="0" applyFill="0" applyBorder="0" applyAlignment="0" applyProtection="0"/>
    <xf numFmtId="179" fontId="63" fillId="0" borderId="0" applyFont="0" applyFill="0" applyBorder="0" applyAlignment="0" applyProtection="0"/>
    <xf numFmtId="10"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6" fillId="0" borderId="0"/>
    <xf numFmtId="189" fontId="66" fillId="0" borderId="0"/>
    <xf numFmtId="189" fontId="66" fillId="0" borderId="0"/>
    <xf numFmtId="190" fontId="66" fillId="0" borderId="0"/>
    <xf numFmtId="189" fontId="66" fillId="0" borderId="0"/>
    <xf numFmtId="190" fontId="66" fillId="0" borderId="0"/>
    <xf numFmtId="190" fontId="66" fillId="0" borderId="0"/>
    <xf numFmtId="189" fontId="66" fillId="0" borderId="0"/>
    <xf numFmtId="189" fontId="66" fillId="0" borderId="0"/>
    <xf numFmtId="189" fontId="66" fillId="0" borderId="0"/>
    <xf numFmtId="189" fontId="66" fillId="0" borderId="0"/>
    <xf numFmtId="189" fontId="66" fillId="0" borderId="0"/>
    <xf numFmtId="189" fontId="66" fillId="0" borderId="0"/>
    <xf numFmtId="189" fontId="66" fillId="0" borderId="0"/>
    <xf numFmtId="189" fontId="66" fillId="0" borderId="0"/>
    <xf numFmtId="191" fontId="66" fillId="0" borderId="0"/>
    <xf numFmtId="189" fontId="66" fillId="0" borderId="0"/>
    <xf numFmtId="189" fontId="66" fillId="0" borderId="0"/>
    <xf numFmtId="191" fontId="66" fillId="0" borderId="0"/>
    <xf numFmtId="189" fontId="66" fillId="0" borderId="0"/>
    <xf numFmtId="191" fontId="66" fillId="0" borderId="0"/>
    <xf numFmtId="190" fontId="66" fillId="0" borderId="0"/>
    <xf numFmtId="0" fontId="13" fillId="0" borderId="0"/>
    <xf numFmtId="0" fontId="13" fillId="0" borderId="0"/>
    <xf numFmtId="0" fontId="67" fillId="0" borderId="0"/>
    <xf numFmtId="0" fontId="13" fillId="0" borderId="0" applyFont="0" applyFill="0" applyBorder="0" applyAlignment="0" applyProtection="0"/>
    <xf numFmtId="192" fontId="68" fillId="0" borderId="0"/>
    <xf numFmtId="37" fontId="69" fillId="0" borderId="0"/>
    <xf numFmtId="0" fontId="18" fillId="0" borderId="0" applyFont="0" applyFill="0" applyBorder="0" applyAlignment="0" applyProtection="0"/>
    <xf numFmtId="179" fontId="68" fillId="0" borderId="0"/>
    <xf numFmtId="193" fontId="18" fillId="0" borderId="0" applyFont="0" applyFill="0" applyBorder="0" applyAlignment="0" applyProtection="0">
      <protection locked="0"/>
    </xf>
    <xf numFmtId="40" fontId="6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1"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29" fillId="2" borderId="0" applyNumberFormat="0" applyBorder="0" applyAlignment="0" applyProtection="0"/>
    <xf numFmtId="0" fontId="72" fillId="2" borderId="0" applyNumberFormat="0" applyBorder="0" applyAlignment="0" applyProtection="0"/>
    <xf numFmtId="0" fontId="72" fillId="2" borderId="0" applyNumberFormat="0" applyBorder="0" applyAlignment="0" applyProtection="0"/>
    <xf numFmtId="0" fontId="29"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29"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29"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29"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29"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29"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29"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29"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29"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29"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29"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30"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30"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30"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30"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0"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0"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202" fontId="74" fillId="0" borderId="1">
      <alignment horizontal="center"/>
    </xf>
    <xf numFmtId="0" fontId="54" fillId="0" borderId="2" applyBorder="0"/>
    <xf numFmtId="0" fontId="30"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30"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0"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30"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0"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0"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5" fillId="0" borderId="0" applyFont="0" applyFill="0" applyBorder="0" applyAlignment="0" applyProtection="0"/>
    <xf numFmtId="0" fontId="76" fillId="0" borderId="0">
      <alignment horizontal="center" wrapText="1"/>
      <protection locked="0"/>
    </xf>
    <xf numFmtId="0" fontId="31"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203" fontId="78"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79" fillId="0" borderId="0" applyNumberFormat="0" applyFill="0" applyBorder="0" applyProtection="0">
      <alignment horizontal="left"/>
    </xf>
    <xf numFmtId="202" fontId="74" fillId="0" borderId="1">
      <alignment horizontal="center"/>
    </xf>
    <xf numFmtId="202" fontId="74" fillId="0" borderId="1" applyFill="0" applyProtection="0">
      <alignment horizontal="center"/>
    </xf>
    <xf numFmtId="180" fontId="13" fillId="0" borderId="0" applyFill="0" applyBorder="0" applyAlignment="0"/>
    <xf numFmtId="0" fontId="32" fillId="20" borderId="7" applyNumberFormat="0" applyAlignment="0" applyProtection="0"/>
    <xf numFmtId="0" fontId="80" fillId="20" borderId="7" applyNumberFormat="0" applyAlignment="0" applyProtection="0"/>
    <xf numFmtId="0" fontId="80" fillId="20" borderId="7" applyNumberFormat="0" applyAlignment="0" applyProtection="0"/>
    <xf numFmtId="0" fontId="81" fillId="0" borderId="0"/>
    <xf numFmtId="38" fontId="82" fillId="0" borderId="0" applyFont="0" applyFill="0" applyBorder="0" applyAlignment="0" applyProtection="0"/>
    <xf numFmtId="0" fontId="33" fillId="21" borderId="8" applyNumberFormat="0" applyAlignment="0" applyProtection="0"/>
    <xf numFmtId="0" fontId="83" fillId="21" borderId="8" applyNumberFormat="0" applyAlignment="0" applyProtection="0"/>
    <xf numFmtId="0" fontId="83" fillId="21" borderId="8" applyNumberFormat="0" applyAlignment="0" applyProtection="0"/>
    <xf numFmtId="0" fontId="84"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4" fillId="0" borderId="0" applyFont="0" applyFill="0" applyBorder="0" applyAlignment="0" applyProtection="0"/>
    <xf numFmtId="208" fontId="64" fillId="0" borderId="0" applyFont="0" applyFill="0" applyBorder="0" applyAlignment="0" applyProtection="0"/>
    <xf numFmtId="39" fontId="64" fillId="0" borderId="0" applyFont="0" applyFill="0" applyBorder="0" applyAlignment="0" applyProtection="0"/>
    <xf numFmtId="39" fontId="64"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42" fillId="0" borderId="0" applyFont="0" applyFill="0" applyBorder="0" applyAlignment="0" applyProtection="0"/>
    <xf numFmtId="43" fontId="29" fillId="0" borderId="0" applyFont="0" applyFill="0" applyBorder="0" applyAlignment="0" applyProtection="0"/>
    <xf numFmtId="215" fontId="1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5" fontId="1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4" fillId="0" borderId="0" applyFont="0" applyFill="0" applyBorder="0" applyAlignment="0" applyProtection="0"/>
    <xf numFmtId="216" fontId="68" fillId="0" borderId="0">
      <protection locked="0"/>
    </xf>
    <xf numFmtId="217" fontId="13" fillId="0" borderId="0">
      <alignment horizontal="center"/>
    </xf>
    <xf numFmtId="218" fontId="19" fillId="0" borderId="0" applyFont="0" applyFill="0" applyBorder="0" applyAlignment="0" applyProtection="0">
      <alignment horizontal="centerContinuous"/>
    </xf>
    <xf numFmtId="166"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9" fontId="1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9" fontId="1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9" fontId="1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68" fillId="0" borderId="0">
      <protection locked="0"/>
    </xf>
    <xf numFmtId="208" fontId="13" fillId="22" borderId="0" applyFont="0" applyBorder="0"/>
    <xf numFmtId="199" fontId="64" fillId="0" borderId="0" applyFont="0" applyFill="0" applyBorder="0" applyProtection="0">
      <alignment horizontal="centerContinuous"/>
    </xf>
    <xf numFmtId="14" fontId="14" fillId="0" borderId="0" applyFill="0" applyBorder="0" applyAlignment="0"/>
    <xf numFmtId="199" fontId="64" fillId="0" borderId="0" applyFont="0" applyFill="0" applyBorder="0" applyProtection="0">
      <alignment horizontal="centerContinuous"/>
    </xf>
    <xf numFmtId="213" fontId="64" fillId="0" borderId="0" applyFont="0" applyFill="0" applyBorder="0" applyAlignment="0" applyProtection="0"/>
    <xf numFmtId="228" fontId="64"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5" fillId="0" borderId="0" applyFont="0" applyFill="0" applyBorder="0" applyAlignment="0" applyProtection="0"/>
    <xf numFmtId="230" fontId="64" fillId="0" borderId="0"/>
    <xf numFmtId="231" fontId="13" fillId="0" borderId="0" applyFont="0" applyFill="0" applyBorder="0" applyAlignment="0" applyProtection="0"/>
    <xf numFmtId="0" fontId="86" fillId="0" borderId="0" applyNumberFormat="0" applyFill="0" applyBorder="0" applyProtection="0">
      <alignment horizontal="left"/>
    </xf>
    <xf numFmtId="0" fontId="64" fillId="0" borderId="0">
      <alignment wrapText="1"/>
    </xf>
    <xf numFmtId="202" fontId="87" fillId="0" borderId="9" applyFill="0" applyBorder="0">
      <alignment horizontal="center" vertical="center" wrapText="1"/>
    </xf>
    <xf numFmtId="0" fontId="71"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88" fillId="0" borderId="0" applyNumberFormat="0" applyFill="0" applyBorder="0" applyProtection="0">
      <alignment horizontal="right"/>
    </xf>
    <xf numFmtId="0" fontId="76" fillId="0" borderId="9">
      <alignment horizontal="left" wrapText="1"/>
    </xf>
    <xf numFmtId="170" fontId="11" fillId="0" borderId="0" applyFont="0" applyFill="0" applyBorder="0" applyAlignment="0" applyProtection="0"/>
    <xf numFmtId="170" fontId="47"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58"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170" fontId="131" fillId="0" borderId="0" applyFont="0" applyFill="0" applyBorder="0" applyAlignment="0" applyProtection="0"/>
    <xf numFmtId="233" fontId="13" fillId="0" borderId="0" applyFont="0" applyFill="0" applyBorder="0" applyAlignment="0" applyProtection="0"/>
    <xf numFmtId="0" fontId="3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08" fontId="64" fillId="0" borderId="0" applyNumberFormat="0" applyFont="0" applyFill="0" applyBorder="0" applyProtection="0">
      <alignment horizontal="fill"/>
    </xf>
    <xf numFmtId="216" fontId="68" fillId="0" borderId="0">
      <protection locked="0"/>
    </xf>
    <xf numFmtId="0" fontId="90" fillId="0" borderId="0" applyNumberFormat="0" applyFill="0" applyBorder="0" applyProtection="0">
      <alignment horizontal="right"/>
    </xf>
    <xf numFmtId="0" fontId="64" fillId="0" borderId="0" applyFont="0" applyFill="0" applyBorder="0" applyProtection="0"/>
    <xf numFmtId="0" fontId="35"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2"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3" fillId="0" borderId="0">
      <alignment horizontal="left"/>
    </xf>
    <xf numFmtId="0" fontId="36"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37"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38" fillId="0" borderId="14" applyNumberFormat="0" applyFill="0" applyAlignment="0" applyProtection="0"/>
    <xf numFmtId="0" fontId="96" fillId="0" borderId="14" applyNumberFormat="0" applyFill="0" applyAlignment="0" applyProtection="0"/>
    <xf numFmtId="0" fontId="96" fillId="0" borderId="14" applyNumberFormat="0" applyFill="0" applyAlignment="0" applyProtection="0"/>
    <xf numFmtId="0" fontId="3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35" fontId="97" fillId="0" borderId="0"/>
    <xf numFmtId="0" fontId="14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39" fontId="97"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3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61" fillId="0" borderId="0" applyNumberFormat="0" applyFill="0" applyBorder="0" applyProtection="0">
      <alignment horizontal="left"/>
    </xf>
    <xf numFmtId="0" fontId="100"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0"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2" fillId="0" borderId="0">
      <alignment horizontal="left"/>
    </xf>
    <xf numFmtId="0" fontId="71" fillId="0" borderId="0"/>
    <xf numFmtId="0" fontId="71"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3" fillId="0" borderId="17"/>
    <xf numFmtId="164" fontId="64" fillId="0" borderId="0" applyFont="0" applyFill="0" applyBorder="0" applyAlignment="0" applyProtection="0"/>
    <xf numFmtId="165" fontId="64" fillId="0" borderId="0" applyFont="0" applyFill="0" applyBorder="0" applyAlignment="0" applyProtection="0"/>
    <xf numFmtId="236" fontId="13" fillId="0" borderId="0" applyFont="0" applyFill="0" applyBorder="0" applyAlignment="0" applyProtection="0"/>
    <xf numFmtId="165" fontId="6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1"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37" fontId="10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xf numFmtId="0" fontId="13" fillId="0" borderId="0"/>
    <xf numFmtId="0" fontId="13" fillId="0" borderId="0"/>
    <xf numFmtId="0" fontId="11" fillId="0" borderId="0"/>
    <xf numFmtId="0" fontId="47" fillId="0" borderId="0"/>
    <xf numFmtId="0" fontId="13" fillId="0" borderId="0"/>
    <xf numFmtId="0" fontId="13" fillId="0" borderId="0"/>
    <xf numFmtId="0" fontId="58" fillId="0" borderId="0"/>
    <xf numFmtId="0" fontId="13"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7" fillId="0" borderId="0"/>
    <xf numFmtId="0" fontId="13" fillId="0" borderId="0"/>
    <xf numFmtId="0" fontId="13" fillId="0" borderId="0"/>
    <xf numFmtId="0" fontId="58" fillId="0" borderId="0"/>
    <xf numFmtId="0" fontId="13"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7" fillId="0" borderId="0"/>
    <xf numFmtId="0" fontId="13" fillId="0" borderId="0"/>
    <xf numFmtId="0" fontId="13" fillId="0" borderId="0"/>
    <xf numFmtId="0" fontId="58" fillId="0" borderId="0"/>
    <xf numFmtId="0" fontId="13"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1"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2" fillId="0" borderId="0"/>
    <xf numFmtId="0" fontId="29"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4" fillId="0" borderId="0"/>
    <xf numFmtId="0" fontId="64" fillId="0" borderId="0"/>
    <xf numFmtId="169" fontId="54" fillId="0" borderId="0"/>
    <xf numFmtId="0" fontId="13" fillId="25" borderId="18" applyNumberFormat="0" applyFont="0" applyAlignment="0" applyProtection="0"/>
    <xf numFmtId="0" fontId="70" fillId="25" borderId="18" applyNumberFormat="0" applyFont="0" applyAlignment="0" applyProtection="0"/>
    <xf numFmtId="0" fontId="70" fillId="25" borderId="18" applyNumberFormat="0" applyFont="0" applyAlignment="0" applyProtection="0"/>
    <xf numFmtId="0" fontId="60" fillId="25" borderId="18" applyNumberFormat="0" applyFont="0" applyAlignment="0" applyProtection="0"/>
    <xf numFmtId="0" fontId="13" fillId="25" borderId="18" applyNumberFormat="0" applyFont="0" applyAlignment="0" applyProtection="0"/>
    <xf numFmtId="40" fontId="106" fillId="0" borderId="0" applyFont="0" applyFill="0" applyBorder="0" applyAlignment="0" applyProtection="0"/>
    <xf numFmtId="38" fontId="106" fillId="0" borderId="0" applyFont="0" applyFill="0" applyBorder="0" applyAlignment="0" applyProtection="0"/>
    <xf numFmtId="238" fontId="63" fillId="0" borderId="0" applyFont="0" applyFill="0" applyBorder="0" applyAlignment="0" applyProtection="0"/>
    <xf numFmtId="0" fontId="56" fillId="0" borderId="0"/>
    <xf numFmtId="38" fontId="64" fillId="0" borderId="0" applyFont="0" applyFill="0" applyBorder="0" applyAlignment="0" applyProtection="0"/>
    <xf numFmtId="0" fontId="86" fillId="0" borderId="0" applyNumberFormat="0" applyFill="0" applyBorder="0" applyProtection="0">
      <alignment horizontal="left"/>
    </xf>
    <xf numFmtId="0" fontId="42" fillId="20" borderId="19" applyNumberFormat="0" applyAlignment="0" applyProtection="0"/>
    <xf numFmtId="0" fontId="107" fillId="20" borderId="19" applyNumberFormat="0" applyAlignment="0" applyProtection="0"/>
    <xf numFmtId="0" fontId="107" fillId="20" borderId="19" applyNumberFormat="0" applyAlignment="0" applyProtection="0"/>
    <xf numFmtId="202" fontId="74"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6"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3"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2"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4" fillId="0" borderId="0" applyFont="0" applyFill="0" applyBorder="0" applyAlignment="0" applyProtection="0"/>
    <xf numFmtId="10" fontId="64" fillId="0" borderId="0" applyFont="0" applyFill="0" applyBorder="0" applyAlignment="0" applyProtection="0"/>
    <xf numFmtId="0" fontId="108" fillId="0" borderId="0" applyFont="0"/>
    <xf numFmtId="242" fontId="13" fillId="0" borderId="0" applyFont="0" applyFill="0" applyBorder="0" applyAlignment="0" applyProtection="0"/>
    <xf numFmtId="0" fontId="109"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10" fillId="0" borderId="17">
      <alignment horizontal="center"/>
    </xf>
    <xf numFmtId="3" fontId="82" fillId="0" borderId="0" applyFont="0" applyFill="0" applyBorder="0" applyAlignment="0" applyProtection="0"/>
    <xf numFmtId="0" fontId="82" fillId="26" borderId="0" applyNumberFormat="0" applyFont="0" applyBorder="0" applyAlignment="0" applyProtection="0"/>
    <xf numFmtId="0" fontId="64" fillId="0" borderId="20">
      <alignment wrapText="1"/>
    </xf>
    <xf numFmtId="0" fontId="64" fillId="0" borderId="2">
      <alignment wrapText="1"/>
    </xf>
    <xf numFmtId="37" fontId="64" fillId="0" borderId="0"/>
    <xf numFmtId="0" fontId="74" fillId="0" borderId="1">
      <alignment horizontal="center"/>
    </xf>
    <xf numFmtId="0" fontId="74" fillId="0" borderId="1" applyFill="0" applyProtection="0">
      <alignment horizontal="center"/>
    </xf>
    <xf numFmtId="4" fontId="16" fillId="24" borderId="21" applyNumberFormat="0" applyProtection="0">
      <alignment vertical="center"/>
    </xf>
    <xf numFmtId="4" fontId="111"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2"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2"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3" fillId="36" borderId="0" applyNumberFormat="0" applyProtection="0">
      <alignment horizontal="left" vertical="center" indent="1"/>
    </xf>
    <xf numFmtId="4" fontId="57" fillId="31" borderId="21" applyNumberFormat="0" applyProtection="0">
      <alignment horizontal="right" vertical="center"/>
    </xf>
    <xf numFmtId="0" fontId="114" fillId="37" borderId="0"/>
    <xf numFmtId="49" fontId="115" fillId="37" borderId="0"/>
    <xf numFmtId="49" fontId="116" fillId="37" borderId="23">
      <alignment horizontal="center"/>
    </xf>
    <xf numFmtId="49" fontId="116" fillId="37" borderId="11"/>
    <xf numFmtId="0" fontId="115" fillId="38" borderId="24">
      <protection locked="0"/>
    </xf>
    <xf numFmtId="0" fontId="115" fillId="37" borderId="0"/>
    <xf numFmtId="0" fontId="117" fillId="39" borderId="11"/>
    <xf numFmtId="0" fontId="117" fillId="40" borderId="0"/>
    <xf numFmtId="0" fontId="118" fillId="41" borderId="0"/>
    <xf numFmtId="38" fontId="64" fillId="0" borderId="0" applyFont="0" applyFill="0" applyBorder="0" applyAlignment="0" applyProtection="0"/>
    <xf numFmtId="40" fontId="64" fillId="0" borderId="0" applyFont="0" applyFill="0" applyBorder="0" applyAlignment="0" applyProtection="0"/>
    <xf numFmtId="0" fontId="119" fillId="42" borderId="10"/>
    <xf numFmtId="0" fontId="71" fillId="1" borderId="25">
      <alignment vertical="center" wrapText="1"/>
    </xf>
    <xf numFmtId="0" fontId="120" fillId="0" borderId="0" applyNumberFormat="0" applyFill="0" applyBorder="0" applyAlignment="0" applyProtection="0">
      <alignment vertical="top"/>
      <protection locked="0"/>
    </xf>
    <xf numFmtId="164" fontId="121" fillId="0" borderId="0"/>
    <xf numFmtId="164" fontId="122" fillId="0" borderId="0">
      <alignment horizontal="right"/>
    </xf>
    <xf numFmtId="241" fontId="13" fillId="0" borderId="0">
      <alignment horizontal="center"/>
    </xf>
    <xf numFmtId="0" fontId="13" fillId="0" borderId="0"/>
    <xf numFmtId="0" fontId="13" fillId="0" borderId="0"/>
    <xf numFmtId="0" fontId="103" fillId="0" borderId="0"/>
    <xf numFmtId="0" fontId="123" fillId="0" borderId="0"/>
    <xf numFmtId="0" fontId="123" fillId="0" borderId="0"/>
    <xf numFmtId="0" fontId="102"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3"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43" fontId="82" fillId="0" borderId="0" applyFont="0" applyFill="0" applyBorder="0" applyAlignment="0" applyProtection="0"/>
    <xf numFmtId="244" fontId="82" fillId="0" borderId="0" applyFont="0" applyFill="0" applyBorder="0" applyAlignment="0" applyProtection="0"/>
    <xf numFmtId="245" fontId="63" fillId="0" borderId="0" applyFont="0" applyFill="0" applyBorder="0" applyAlignment="0" applyProtection="0"/>
    <xf numFmtId="0" fontId="18" fillId="0" borderId="0" applyFont="0" applyFill="0" applyBorder="0" applyAlignment="0" applyProtection="0"/>
    <xf numFmtId="0" fontId="74" fillId="0" borderId="2">
      <alignment horizontal="left"/>
    </xf>
    <xf numFmtId="0" fontId="74" fillId="0" borderId="15">
      <alignment horizontal="left"/>
    </xf>
    <xf numFmtId="246" fontId="82" fillId="0" borderId="0" applyFont="0" applyFill="0" applyBorder="0" applyAlignment="0" applyProtection="0"/>
    <xf numFmtId="247" fontId="82" fillId="0" borderId="0" applyFont="0" applyFill="0" applyBorder="0" applyAlignment="0" applyProtection="0"/>
    <xf numFmtId="0" fontId="125" fillId="0" borderId="0" applyNumberFormat="0" applyFill="0" applyBorder="0" applyAlignment="0" applyProtection="0"/>
    <xf numFmtId="0" fontId="62" fillId="43" borderId="27" applyNumberFormat="0" applyAlignment="0" applyProtection="0"/>
    <xf numFmtId="0" fontId="126" fillId="0" borderId="0" applyNumberFormat="0" applyFill="0" applyBorder="0" applyProtection="0">
      <alignment horizontal="right"/>
    </xf>
    <xf numFmtId="168" fontId="13" fillId="0" borderId="0" applyFont="0" applyFill="0" applyBorder="0" applyAlignment="0" applyProtection="0"/>
    <xf numFmtId="248" fontId="13" fillId="0" borderId="0" applyFont="0" applyFill="0" applyBorder="0" applyAlignment="0" applyProtection="0"/>
    <xf numFmtId="0" fontId="4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0" borderId="0">
      <alignment horizontal="left"/>
    </xf>
    <xf numFmtId="0" fontId="128" fillId="0" borderId="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99" fillId="7" borderId="7" applyNumberFormat="0" applyAlignment="0" applyProtection="0"/>
    <xf numFmtId="0" fontId="107" fillId="20" borderId="19" applyNumberFormat="0" applyAlignment="0" applyProtection="0"/>
    <xf numFmtId="0" fontId="80" fillId="20" borderId="7" applyNumberFormat="0" applyAlignment="0" applyProtection="0"/>
    <xf numFmtId="0" fontId="94" fillId="0" borderId="12" applyNumberFormat="0" applyFill="0" applyAlignment="0" applyProtection="0"/>
    <xf numFmtId="0" fontId="95" fillId="0" borderId="13" applyNumberFormat="0" applyFill="0" applyAlignment="0" applyProtection="0"/>
    <xf numFmtId="0" fontId="96" fillId="0" borderId="14" applyNumberFormat="0" applyFill="0" applyAlignment="0" applyProtection="0"/>
    <xf numFmtId="0" fontId="96" fillId="0" borderId="0" applyNumberFormat="0" applyFill="0" applyBorder="0" applyAlignment="0" applyProtection="0"/>
    <xf numFmtId="0" fontId="124" fillId="0" borderId="26" applyNumberFormat="0" applyFill="0" applyAlignment="0" applyProtection="0"/>
    <xf numFmtId="0" fontId="83" fillId="21" borderId="8" applyNumberFormat="0" applyAlignment="0" applyProtection="0"/>
    <xf numFmtId="0" fontId="129" fillId="0" borderId="0" applyNumberFormat="0" applyFill="0" applyBorder="0" applyAlignment="0" applyProtection="0"/>
    <xf numFmtId="0" fontId="104" fillId="24" borderId="0" applyNumberFormat="0" applyBorder="0" applyAlignment="0" applyProtection="0"/>
    <xf numFmtId="0" fontId="13" fillId="0" borderId="0"/>
    <xf numFmtId="0" fontId="77" fillId="3" borderId="0" applyNumberFormat="0" applyBorder="0" applyAlignment="0" applyProtection="0"/>
    <xf numFmtId="0" fontId="89" fillId="0" borderId="0" applyNumberFormat="0" applyFill="0" applyBorder="0" applyAlignment="0" applyProtection="0"/>
    <xf numFmtId="0" fontId="70" fillId="25" borderId="18" applyNumberFormat="0" applyFont="0" applyAlignment="0" applyProtection="0"/>
    <xf numFmtId="0" fontId="101" fillId="0" borderId="16" applyNumberFormat="0" applyFill="0" applyAlignment="0" applyProtection="0"/>
    <xf numFmtId="0" fontId="127" fillId="0" borderId="0" applyNumberFormat="0" applyFill="0" applyBorder="0" applyAlignment="0" applyProtection="0"/>
    <xf numFmtId="0" fontId="91" fillId="4" borderId="0" applyNumberFormat="0" applyBorder="0" applyAlignment="0" applyProtection="0"/>
    <xf numFmtId="0" fontId="13" fillId="0" borderId="0"/>
    <xf numFmtId="0" fontId="48"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4" fillId="0" borderId="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73"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74"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75" fillId="0" borderId="0"/>
    <xf numFmtId="0" fontId="175" fillId="0" borderId="0"/>
    <xf numFmtId="0" fontId="174" fillId="0" borderId="0"/>
    <xf numFmtId="0" fontId="7" fillId="0" borderId="0"/>
    <xf numFmtId="0" fontId="6" fillId="0" borderId="0"/>
    <xf numFmtId="0" fontId="6" fillId="0" borderId="0"/>
    <xf numFmtId="0" fontId="11" fillId="0" borderId="0"/>
    <xf numFmtId="0" fontId="5" fillId="0" borderId="0"/>
    <xf numFmtId="43" fontId="178" fillId="0" borderId="0" applyFont="0" applyFill="0" applyBorder="0" applyAlignment="0" applyProtection="0"/>
    <xf numFmtId="0" fontId="4" fillId="0" borderId="0"/>
    <xf numFmtId="0" fontId="4" fillId="0" borderId="0"/>
    <xf numFmtId="0" fontId="158" fillId="0" borderId="0"/>
    <xf numFmtId="0" fontId="3" fillId="0" borderId="0"/>
    <xf numFmtId="206" fontId="11" fillId="0" borderId="45" applyBorder="0">
      <alignment horizontal="right"/>
    </xf>
    <xf numFmtId="206" fontId="11" fillId="0" borderId="4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47" applyNumberFormat="0" applyProtection="0">
      <alignment horizontal="left" vertical="center" indent="1"/>
    </xf>
    <xf numFmtId="206" fontId="11" fillId="0" borderId="45" applyBorder="0">
      <alignment horizontal="right"/>
    </xf>
    <xf numFmtId="206" fontId="11" fillId="0" borderId="4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25" fillId="0" borderId="0" applyFont="0" applyFill="0" applyBorder="0" applyAlignment="0" applyProtection="0"/>
  </cellStyleXfs>
  <cellXfs count="1043">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5" fillId="0" borderId="0" xfId="0" applyFont="1"/>
    <xf numFmtId="0" fontId="145" fillId="0" borderId="0" xfId="0" applyFont="1"/>
    <xf numFmtId="0" fontId="145" fillId="0" borderId="0" xfId="0" applyFont="1" applyAlignment="1">
      <alignment horizontal="center"/>
    </xf>
    <xf numFmtId="0" fontId="145"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0" fillId="44" borderId="0" xfId="0" applyFont="1" applyFill="1"/>
    <xf numFmtId="0" fontId="151" fillId="0" borderId="0" xfId="0" applyFont="1" applyAlignment="1">
      <alignment horizontal="center"/>
    </xf>
    <xf numFmtId="0" fontId="151" fillId="0" borderId="0" xfId="0" applyFont="1"/>
    <xf numFmtId="0" fontId="152" fillId="48" borderId="42" xfId="661" applyFont="1" applyFill="1" applyBorder="1" applyAlignment="1">
      <alignment horizontal="center" wrapText="1"/>
    </xf>
    <xf numFmtId="0" fontId="152" fillId="48" borderId="42" xfId="661" applyFont="1" applyFill="1" applyBorder="1" applyAlignment="1">
      <alignment wrapText="1"/>
    </xf>
    <xf numFmtId="0" fontId="153" fillId="0" borderId="0" xfId="0" applyFont="1"/>
    <xf numFmtId="3" fontId="151" fillId="0" borderId="0" xfId="0" applyNumberFormat="1" applyFont="1"/>
    <xf numFmtId="0" fontId="138" fillId="0" borderId="0" xfId="695" applyFont="1"/>
    <xf numFmtId="3" fontId="145" fillId="0" borderId="0" xfId="0" applyNumberFormat="1" applyFont="1" applyAlignment="1">
      <alignment horizontal="center"/>
    </xf>
    <xf numFmtId="0" fontId="138" fillId="0" borderId="0" xfId="678" applyFont="1" applyAlignment="1">
      <alignment horizontal="center"/>
    </xf>
    <xf numFmtId="176" fontId="139" fillId="0" borderId="0" xfId="678" applyNumberFormat="1" applyFont="1" applyAlignment="1">
      <alignment horizontal="center"/>
    </xf>
    <xf numFmtId="176" fontId="138" fillId="0" borderId="0" xfId="678" applyNumberFormat="1" applyFont="1" applyAlignment="1">
      <alignment horizontal="center"/>
    </xf>
    <xf numFmtId="176" fontId="145" fillId="0" borderId="0" xfId="0" applyNumberFormat="1" applyFont="1"/>
    <xf numFmtId="0" fontId="138" fillId="0" borderId="0" xfId="695" applyFont="1" applyAlignment="1">
      <alignment horizontal="left"/>
    </xf>
    <xf numFmtId="9" fontId="138" fillId="0" borderId="0" xfId="789" applyFont="1" applyAlignment="1">
      <alignment horizontal="center"/>
    </xf>
    <xf numFmtId="0" fontId="138" fillId="0" borderId="0" xfId="695" applyFont="1" applyAlignment="1">
      <alignment horizontal="center"/>
    </xf>
    <xf numFmtId="0" fontId="138" fillId="0" borderId="0" xfId="789" applyNumberFormat="1" applyFont="1" applyAlignment="1">
      <alignment horizontal="center"/>
    </xf>
    <xf numFmtId="176" fontId="139" fillId="0" borderId="0" xfId="695" applyNumberFormat="1" applyFont="1" applyAlignment="1">
      <alignment horizontal="center"/>
    </xf>
    <xf numFmtId="0" fontId="145" fillId="0" borderId="0" xfId="0" applyFont="1" applyAlignment="1">
      <alignment horizontal="left" vertical="center"/>
    </xf>
    <xf numFmtId="0" fontId="138" fillId="0" borderId="0" xfId="652" applyFont="1"/>
    <xf numFmtId="0" fontId="155" fillId="0" borderId="0" xfId="0" applyFont="1" applyAlignment="1">
      <alignment horizontal="center"/>
    </xf>
    <xf numFmtId="2" fontId="138" fillId="0" borderId="0" xfId="711" applyNumberFormat="1" applyFont="1"/>
    <xf numFmtId="2" fontId="138" fillId="0" borderId="0" xfId="711" applyNumberFormat="1" applyFont="1" applyAlignment="1">
      <alignment horizontal="center"/>
    </xf>
    <xf numFmtId="2" fontId="138" fillId="0" borderId="0" xfId="661" applyNumberFormat="1" applyFont="1" applyAlignment="1">
      <alignment horizontal="left"/>
    </xf>
    <xf numFmtId="2" fontId="138" fillId="0" borderId="0" xfId="661" applyNumberFormat="1" applyFont="1" applyAlignment="1">
      <alignment horizontal="center"/>
    </xf>
    <xf numFmtId="3" fontId="138" fillId="0" borderId="0" xfId="374" applyNumberFormat="1" applyFont="1" applyAlignment="1">
      <alignment horizontal="center"/>
    </xf>
    <xf numFmtId="0" fontId="138" fillId="0" borderId="0" xfId="711" applyFont="1" applyAlignment="1">
      <alignment horizontal="center"/>
    </xf>
    <xf numFmtId="176" fontId="139"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38" fillId="0" borderId="0" xfId="661" applyFont="1" applyAlignment="1">
      <alignment horizontal="left"/>
    </xf>
    <xf numFmtId="3" fontId="138" fillId="0" borderId="0" xfId="374" applyNumberFormat="1" applyFont="1" applyAlignment="1">
      <alignment horizontal="center" vertical="center"/>
    </xf>
    <xf numFmtId="0" fontId="140" fillId="0" borderId="0" xfId="653" applyFont="1" applyAlignment="1">
      <alignment horizontal="center"/>
    </xf>
    <xf numFmtId="176" fontId="139" fillId="0" borderId="0" xfId="652" applyNumberFormat="1" applyFont="1" applyAlignment="1">
      <alignment horizontal="center"/>
    </xf>
    <xf numFmtId="0" fontId="156" fillId="0" borderId="0" xfId="0" applyFont="1" applyAlignment="1">
      <alignment horizontal="left" vertical="center"/>
    </xf>
    <xf numFmtId="0" fontId="138" fillId="0" borderId="0" xfId="661" applyFont="1" applyAlignment="1">
      <alignment horizontal="center"/>
    </xf>
    <xf numFmtId="3" fontId="138" fillId="0" borderId="0" xfId="789" applyNumberFormat="1" applyFont="1" applyAlignment="1">
      <alignment horizontal="center"/>
    </xf>
    <xf numFmtId="0" fontId="138" fillId="0" borderId="0" xfId="654" applyFont="1" applyAlignment="1" applyProtection="1">
      <alignment horizontal="center"/>
      <protection locked="0"/>
    </xf>
    <xf numFmtId="0" fontId="138" fillId="0" borderId="0" xfId="648" applyFont="1"/>
    <xf numFmtId="0" fontId="138" fillId="0" borderId="0" xfId="648" applyFont="1" applyAlignment="1">
      <alignment horizontal="center"/>
    </xf>
    <xf numFmtId="176" fontId="139" fillId="0" borderId="0" xfId="648" applyNumberFormat="1" applyFont="1" applyAlignment="1">
      <alignment horizontal="center"/>
    </xf>
    <xf numFmtId="0" fontId="138" fillId="0" borderId="0" xfId="652" applyFont="1" applyAlignment="1">
      <alignment horizontal="left"/>
    </xf>
    <xf numFmtId="0" fontId="138" fillId="0" borderId="0" xfId="648" applyFont="1" applyAlignment="1">
      <alignment horizontal="left"/>
    </xf>
    <xf numFmtId="0" fontId="138" fillId="0" borderId="0" xfId="653" applyFont="1"/>
    <xf numFmtId="0" fontId="138" fillId="0" borderId="0" xfId="653" applyFont="1" applyAlignment="1">
      <alignment horizontal="center"/>
    </xf>
    <xf numFmtId="176" fontId="139" fillId="0" borderId="0" xfId="653" applyNumberFormat="1" applyFont="1" applyAlignment="1">
      <alignment horizontal="center"/>
    </xf>
    <xf numFmtId="0" fontId="138" fillId="0" borderId="0" xfId="650" applyFont="1" applyAlignment="1">
      <alignment horizontal="center"/>
    </xf>
    <xf numFmtId="177" fontId="138" fillId="0" borderId="0" xfId="374" applyNumberFormat="1" applyFont="1" applyAlignment="1">
      <alignment horizontal="center"/>
    </xf>
    <xf numFmtId="176" fontId="139" fillId="0" borderId="0" xfId="650" applyNumberFormat="1" applyFont="1" applyAlignment="1">
      <alignment horizontal="center"/>
    </xf>
    <xf numFmtId="0" fontId="138" fillId="49" borderId="0" xfId="648" applyFont="1" applyFill="1" applyAlignment="1">
      <alignment horizontal="center"/>
    </xf>
    <xf numFmtId="176" fontId="138" fillId="0" borderId="0" xfId="648" applyNumberFormat="1" applyFont="1" applyAlignment="1">
      <alignment horizontal="right"/>
    </xf>
    <xf numFmtId="0" fontId="138" fillId="0" borderId="0" xfId="661" applyFont="1" applyAlignment="1">
      <alignment horizontal="left" vertical="top"/>
    </xf>
    <xf numFmtId="0" fontId="138" fillId="0" borderId="0" xfId="661" applyFont="1" applyAlignment="1">
      <alignment horizontal="center" vertical="top"/>
    </xf>
    <xf numFmtId="9" fontId="138" fillId="0" borderId="0" xfId="789" applyFont="1" applyAlignment="1">
      <alignment horizontal="center" vertical="top"/>
    </xf>
    <xf numFmtId="177" fontId="138" fillId="0" borderId="0" xfId="374" applyNumberFormat="1" applyFont="1" applyAlignment="1">
      <alignment horizontal="center" vertical="top"/>
    </xf>
    <xf numFmtId="0" fontId="138" fillId="0" borderId="0" xfId="650" applyFont="1" applyAlignment="1">
      <alignment horizontal="center" vertical="top"/>
    </xf>
    <xf numFmtId="0" fontId="138" fillId="0" borderId="0" xfId="650" applyFont="1" applyAlignment="1">
      <alignment vertical="top"/>
    </xf>
    <xf numFmtId="176" fontId="139" fillId="0" borderId="0" xfId="650" applyNumberFormat="1" applyFont="1" applyAlignment="1">
      <alignment horizontal="center" vertical="top"/>
    </xf>
    <xf numFmtId="176" fontId="145" fillId="0" borderId="0" xfId="0" applyNumberFormat="1" applyFont="1" applyAlignment="1">
      <alignment horizontal="center"/>
    </xf>
    <xf numFmtId="0" fontId="138" fillId="0" borderId="0" xfId="652" applyFont="1" applyAlignment="1">
      <alignment horizontal="center"/>
    </xf>
    <xf numFmtId="0" fontId="138" fillId="0" borderId="0" xfId="0" applyFont="1"/>
    <xf numFmtId="0" fontId="154" fillId="0" borderId="0" xfId="653" applyFont="1"/>
    <xf numFmtId="0" fontId="154" fillId="0" borderId="0" xfId="653" applyFont="1" applyAlignment="1">
      <alignment horizontal="center"/>
    </xf>
    <xf numFmtId="0" fontId="154" fillId="0" borderId="0" xfId="661" applyFont="1" applyAlignment="1">
      <alignment horizontal="left"/>
    </xf>
    <xf numFmtId="0" fontId="154" fillId="0" borderId="0" xfId="661" applyFont="1" applyAlignment="1">
      <alignment horizontal="center"/>
    </xf>
    <xf numFmtId="3" fontId="154" fillId="0" borderId="0" xfId="374" applyNumberFormat="1" applyFont="1" applyAlignment="1">
      <alignment horizontal="center" vertical="center"/>
    </xf>
    <xf numFmtId="176" fontId="157" fillId="0" borderId="0" xfId="653" applyNumberFormat="1" applyFont="1" applyAlignment="1">
      <alignment horizontal="center"/>
    </xf>
    <xf numFmtId="176" fontId="154" fillId="0" borderId="0" xfId="678" applyNumberFormat="1" applyFont="1" applyAlignment="1">
      <alignment horizontal="center"/>
    </xf>
    <xf numFmtId="176" fontId="157" fillId="0" borderId="0" xfId="678" applyNumberFormat="1" applyFont="1" applyAlignment="1">
      <alignment horizontal="center"/>
    </xf>
    <xf numFmtId="0" fontId="154" fillId="0" borderId="0" xfId="0" applyFont="1"/>
    <xf numFmtId="0" fontId="154" fillId="0" borderId="0" xfId="0" applyFont="1" applyAlignment="1">
      <alignment horizontal="center"/>
    </xf>
    <xf numFmtId="0" fontId="154" fillId="0" borderId="0" xfId="0" applyFont="1" applyAlignment="1">
      <alignment horizontal="left"/>
    </xf>
    <xf numFmtId="0" fontId="157" fillId="0" borderId="0" xfId="0" applyFont="1" applyAlignment="1">
      <alignment horizontal="center"/>
    </xf>
    <xf numFmtId="0" fontId="145" fillId="0" borderId="0" xfId="0" applyFont="1" applyAlignment="1">
      <alignment horizontal="right"/>
    </xf>
    <xf numFmtId="0" fontId="154" fillId="0" borderId="0" xfId="652" applyFont="1"/>
    <xf numFmtId="0" fontId="154" fillId="0" borderId="0" xfId="652" applyFont="1" applyAlignment="1">
      <alignment horizontal="center"/>
    </xf>
    <xf numFmtId="176" fontId="157" fillId="0" borderId="0" xfId="652" applyNumberFormat="1" applyFont="1" applyAlignment="1">
      <alignment horizontal="center"/>
    </xf>
    <xf numFmtId="176" fontId="138" fillId="0" borderId="0" xfId="650" applyNumberFormat="1" applyFont="1" applyAlignment="1">
      <alignment horizontal="center" vertical="top"/>
    </xf>
    <xf numFmtId="0" fontId="141"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5" fillId="0" borderId="0" xfId="0" applyFont="1" applyAlignment="1">
      <alignment vertical="top" wrapText="1"/>
    </xf>
    <xf numFmtId="3" fontId="136" fillId="0" borderId="0" xfId="0" applyNumberFormat="1" applyFont="1" applyAlignment="1">
      <alignment horizontal="right" vertical="top" wrapText="1"/>
    </xf>
    <xf numFmtId="0" fontId="136" fillId="0" borderId="0" xfId="0" applyFont="1"/>
    <xf numFmtId="3" fontId="136" fillId="0" borderId="0" xfId="0" applyNumberFormat="1" applyFont="1"/>
    <xf numFmtId="0" fontId="136" fillId="0" borderId="0" xfId="0" applyFont="1" applyAlignment="1">
      <alignment vertical="center"/>
    </xf>
    <xf numFmtId="0" fontId="136" fillId="0" borderId="0" xfId="0" applyFont="1" applyAlignment="1">
      <alignment horizontal="center" vertical="center"/>
    </xf>
    <xf numFmtId="3" fontId="136" fillId="0" borderId="0" xfId="0" applyNumberFormat="1" applyFont="1" applyAlignment="1">
      <alignment horizontal="center"/>
    </xf>
    <xf numFmtId="3" fontId="136"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49" fillId="0" borderId="0" xfId="1256" applyFont="1" applyAlignment="1" applyProtection="1">
      <alignment horizontal="left"/>
      <protection locked="0"/>
    </xf>
    <xf numFmtId="0" fontId="27" fillId="0" borderId="0" xfId="1256" applyFont="1" applyProtection="1">
      <protection locked="0"/>
    </xf>
    <xf numFmtId="0" fontId="49"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250" fontId="130"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65" fillId="0" borderId="0" xfId="945" applyNumberFormat="1" applyFont="1" applyAlignment="1">
      <alignment horizontal="center"/>
    </xf>
    <xf numFmtId="0" fontId="148" fillId="0" borderId="0" xfId="0" applyFont="1"/>
    <xf numFmtId="0" fontId="165" fillId="0" borderId="0" xfId="0" applyFont="1" applyAlignment="1" applyProtection="1">
      <alignment horizontal="left"/>
      <protection locked="0"/>
    </xf>
    <xf numFmtId="0" fontId="167" fillId="0" borderId="0" xfId="0" applyFont="1"/>
    <xf numFmtId="0" fontId="168" fillId="0" borderId="0" xfId="0" applyFont="1" applyAlignment="1">
      <alignment horizontal="center" vertical="center" wrapText="1"/>
    </xf>
    <xf numFmtId="0" fontId="169" fillId="0" borderId="0" xfId="0" applyFont="1"/>
    <xf numFmtId="0" fontId="170" fillId="0" borderId="0" xfId="0" applyFont="1"/>
    <xf numFmtId="0" fontId="167" fillId="0" borderId="0" xfId="0" applyFont="1" applyAlignment="1">
      <alignment horizontal="center"/>
    </xf>
    <xf numFmtId="176" fontId="167" fillId="0" borderId="0" xfId="0" applyNumberFormat="1" applyFont="1" applyAlignment="1">
      <alignment horizontal="center"/>
    </xf>
    <xf numFmtId="6" fontId="167" fillId="0" borderId="0" xfId="0" applyNumberFormat="1" applyFont="1" applyAlignment="1">
      <alignment horizontal="center"/>
    </xf>
    <xf numFmtId="0" fontId="172" fillId="0" borderId="0" xfId="0" applyFont="1"/>
    <xf numFmtId="171" fontId="0" fillId="0" borderId="0" xfId="0" applyNumberFormat="1"/>
    <xf numFmtId="0" fontId="165" fillId="0" borderId="0" xfId="0" applyFont="1" applyAlignment="1">
      <alignment horizontal="left" vertical="center"/>
    </xf>
    <xf numFmtId="0" fontId="164"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79" fillId="0" borderId="44" xfId="0" applyNumberFormat="1" applyFont="1" applyBorder="1" applyAlignment="1">
      <alignment horizontal="center" wrapText="1"/>
    </xf>
    <xf numFmtId="10" fontId="179"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0" fillId="0" borderId="0" xfId="374" applyNumberFormat="1" applyFont="1" applyFill="1" applyBorder="1" applyAlignment="1">
      <alignment horizontal="center"/>
    </xf>
    <xf numFmtId="0" fontId="136" fillId="0" borderId="0" xfId="0" applyFont="1" applyAlignment="1">
      <alignment vertical="top" wrapText="1"/>
    </xf>
    <xf numFmtId="0" fontId="136" fillId="0" borderId="0" xfId="0" applyFont="1" applyAlignment="1">
      <alignment horizontal="center" vertical="top" wrapText="1"/>
    </xf>
    <xf numFmtId="0" fontId="177"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0" fontId="59" fillId="0" borderId="0" xfId="659" applyFont="1"/>
    <xf numFmtId="0" fontId="161" fillId="0" borderId="0" xfId="659" applyFont="1"/>
    <xf numFmtId="0" fontId="161" fillId="0" borderId="0" xfId="751" applyFont="1"/>
    <xf numFmtId="4" fontId="161" fillId="0" borderId="0" xfId="751" applyNumberFormat="1" applyFont="1" applyAlignment="1">
      <alignment horizontal="right"/>
    </xf>
    <xf numFmtId="49" fontId="161" fillId="0" borderId="0" xfId="751" applyNumberFormat="1" applyFont="1" applyAlignment="1">
      <alignment horizontal="left"/>
    </xf>
    <xf numFmtId="49" fontId="161" fillId="0" borderId="15" xfId="751" applyNumberFormat="1" applyFont="1" applyBorder="1" applyAlignment="1">
      <alignment horizontal="left"/>
    </xf>
    <xf numFmtId="49" fontId="161" fillId="0" borderId="2" xfId="751" applyNumberFormat="1" applyFont="1" applyBorder="1" applyAlignment="1">
      <alignment horizontal="left"/>
    </xf>
    <xf numFmtId="0" fontId="161" fillId="0" borderId="2" xfId="751" applyFont="1" applyBorder="1"/>
    <xf numFmtId="4" fontId="161" fillId="0" borderId="2" xfId="751" applyNumberFormat="1" applyFont="1" applyBorder="1" applyAlignment="1">
      <alignment horizontal="right"/>
    </xf>
    <xf numFmtId="4" fontId="59" fillId="0" borderId="0" xfId="659" applyNumberFormat="1" applyFont="1" applyAlignment="1">
      <alignment horizontal="right"/>
    </xf>
    <xf numFmtId="0" fontId="59" fillId="0" borderId="0" xfId="659" applyFont="1" applyAlignment="1">
      <alignment horizontal="left"/>
    </xf>
    <xf numFmtId="0" fontId="59" fillId="0" borderId="0" xfId="751" applyFont="1" applyAlignment="1">
      <alignment horizontal="left"/>
    </xf>
    <xf numFmtId="4" fontId="59" fillId="0" borderId="0" xfId="751" applyNumberFormat="1" applyFont="1" applyAlignment="1">
      <alignment horizontal="right"/>
    </xf>
    <xf numFmtId="49" fontId="59" fillId="0" borderId="0" xfId="659" applyNumberFormat="1" applyFont="1"/>
    <xf numFmtId="0" fontId="161" fillId="0" borderId="0" xfId="751" applyFont="1" applyAlignment="1">
      <alignment horizontal="left"/>
    </xf>
    <xf numFmtId="49" fontId="59"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8" fillId="0" borderId="0" xfId="0" applyFont="1" applyAlignment="1">
      <alignment vertical="center"/>
    </xf>
    <xf numFmtId="0" fontId="0" fillId="54" borderId="0" xfId="0" applyFill="1" applyAlignment="1">
      <alignment horizontal="center" vertical="center"/>
    </xf>
    <xf numFmtId="173" fontId="191" fillId="0" borderId="30" xfId="0" applyNumberFormat="1" applyFont="1" applyBorder="1" applyAlignment="1">
      <alignment horizontal="center" vertical="center"/>
    </xf>
    <xf numFmtId="0" fontId="191" fillId="0" borderId="46" xfId="0" applyFont="1" applyBorder="1" applyAlignment="1">
      <alignment horizontal="center" vertical="center"/>
    </xf>
    <xf numFmtId="0" fontId="191" fillId="0" borderId="30" xfId="0" applyFont="1" applyBorder="1" applyAlignment="1">
      <alignment horizontal="center" vertical="center"/>
    </xf>
    <xf numFmtId="0" fontId="192" fillId="0" borderId="0" xfId="0" applyFont="1" applyAlignment="1">
      <alignment vertical="center"/>
    </xf>
    <xf numFmtId="0" fontId="193" fillId="0" borderId="0" xfId="0" applyFont="1" applyAlignment="1">
      <alignment vertical="center"/>
    </xf>
    <xf numFmtId="0" fontId="0" fillId="0" borderId="46" xfId="0" applyBorder="1"/>
    <xf numFmtId="0" fontId="192" fillId="0" borderId="46" xfId="0" applyFont="1" applyBorder="1" applyAlignment="1">
      <alignment horizontal="center" vertical="center"/>
    </xf>
    <xf numFmtId="0" fontId="192" fillId="0" borderId="30" xfId="0" applyFont="1" applyBorder="1" applyAlignment="1">
      <alignment horizontal="center" vertical="center"/>
    </xf>
    <xf numFmtId="0" fontId="192" fillId="0" borderId="30" xfId="0" applyFont="1" applyBorder="1" applyAlignment="1">
      <alignment horizontal="center" vertical="center" wrapText="1"/>
    </xf>
    <xf numFmtId="0" fontId="194"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5" fillId="54" borderId="0" xfId="0" applyFont="1" applyFill="1" applyAlignment="1">
      <alignment horizontal="center" vertical="center"/>
    </xf>
    <xf numFmtId="0" fontId="196" fillId="0" borderId="46" xfId="0" applyFont="1" applyBorder="1" applyAlignment="1">
      <alignment horizontal="center" vertical="center"/>
    </xf>
    <xf numFmtId="173" fontId="196" fillId="0" borderId="46" xfId="0" applyNumberFormat="1" applyFont="1" applyBorder="1" applyAlignment="1">
      <alignment horizontal="center" vertical="center"/>
    </xf>
    <xf numFmtId="0" fontId="50" fillId="0" borderId="0" xfId="0" applyFont="1"/>
    <xf numFmtId="0" fontId="149" fillId="0" borderId="0" xfId="0" applyFont="1"/>
    <xf numFmtId="0" fontId="50" fillId="0" borderId="0" xfId="0" applyFont="1" applyAlignment="1">
      <alignment horizontal="left"/>
    </xf>
    <xf numFmtId="173" fontId="50"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1" fillId="0" borderId="0" xfId="1288" applyFont="1" applyAlignment="1">
      <alignment horizontal="left"/>
    </xf>
    <xf numFmtId="178" fontId="12" fillId="0" borderId="0" xfId="1288" applyNumberFormat="1" applyFont="1" applyAlignment="1">
      <alignment horizontal="left"/>
    </xf>
    <xf numFmtId="0" fontId="52" fillId="0" borderId="0" xfId="1288" applyFont="1" applyAlignment="1">
      <alignment horizontal="left"/>
    </xf>
    <xf numFmtId="0" fontId="50" fillId="0" borderId="0" xfId="1288" applyFont="1"/>
    <xf numFmtId="176" fontId="50" fillId="0" borderId="0" xfId="1288" applyNumberFormat="1" applyFont="1" applyAlignment="1">
      <alignment horizontal="left"/>
    </xf>
    <xf numFmtId="178" fontId="50" fillId="0" borderId="0" xfId="1348" applyNumberFormat="1" applyFont="1" applyAlignment="1">
      <alignment horizontal="left"/>
    </xf>
    <xf numFmtId="176" fontId="50" fillId="0" borderId="0" xfId="1288" applyNumberFormat="1" applyFont="1" applyAlignment="1">
      <alignment horizontal="left" vertical="center" wrapText="1"/>
    </xf>
    <xf numFmtId="0" fontId="50" fillId="0" borderId="0" xfId="1288" applyFont="1" applyAlignment="1">
      <alignment horizontal="left"/>
    </xf>
    <xf numFmtId="178" fontId="50" fillId="0" borderId="0" xfId="1288" applyNumberFormat="1" applyFont="1" applyAlignment="1">
      <alignment horizontal="left"/>
    </xf>
    <xf numFmtId="171" fontId="50" fillId="0" borderId="0" xfId="1288" applyNumberFormat="1" applyFont="1" applyAlignment="1">
      <alignment horizontal="left"/>
    </xf>
    <xf numFmtId="0" fontId="50" fillId="0" borderId="0" xfId="1288" applyFont="1" applyAlignment="1">
      <alignment horizontal="left" vertical="center"/>
    </xf>
    <xf numFmtId="251" fontId="0" fillId="0" borderId="0" xfId="0" applyNumberFormat="1"/>
    <xf numFmtId="0" fontId="52" fillId="0" borderId="0" xfId="0" applyFont="1" applyAlignment="1">
      <alignment horizontal="center" vertical="center" wrapText="1"/>
    </xf>
    <xf numFmtId="0" fontId="52"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99"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99"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8"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99"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99"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8"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0" fontId="25" fillId="0" borderId="63" xfId="0" applyFont="1" applyBorder="1" applyAlignment="1">
      <alignment horizontal="center"/>
    </xf>
    <xf numFmtId="6" fontId="25" fillId="0" borderId="52" xfId="0" applyNumberFormat="1" applyFont="1" applyBorder="1" applyAlignment="1">
      <alignment horizontal="center"/>
    </xf>
    <xf numFmtId="176" fontId="26" fillId="0" borderId="53" xfId="1179" applyNumberFormat="1" applyFont="1" applyBorder="1" applyAlignment="1">
      <alignment horizontal="center"/>
    </xf>
    <xf numFmtId="49" fontId="25" fillId="0" borderId="64" xfId="0" applyNumberFormat="1" applyFont="1" applyBorder="1"/>
    <xf numFmtId="43" fontId="26" fillId="0" borderId="65" xfId="1110" applyFont="1" applyBorder="1" applyAlignment="1">
      <alignment horizontal="center"/>
    </xf>
    <xf numFmtId="49" fontId="199" fillId="0" borderId="66" xfId="0" applyNumberFormat="1" applyFont="1" applyBorder="1"/>
    <xf numFmtId="0" fontId="25" fillId="0" borderId="67" xfId="0" applyFont="1" applyBorder="1" applyAlignment="1">
      <alignment horizontal="center"/>
    </xf>
    <xf numFmtId="43" fontId="26" fillId="0" borderId="68" xfId="1110" applyFont="1" applyBorder="1" applyAlignment="1">
      <alignment horizontal="center"/>
    </xf>
    <xf numFmtId="49" fontId="199"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8" fontId="26" fillId="0" borderId="56" xfId="1110" applyNumberFormat="1" applyFont="1" applyBorder="1" applyAlignment="1">
      <alignment horizontal="center"/>
    </xf>
    <xf numFmtId="0" fontId="199" fillId="0" borderId="55" xfId="0" applyFont="1" applyBorder="1" applyAlignment="1">
      <alignment horizontal="center"/>
    </xf>
    <xf numFmtId="0" fontId="199"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8" fontId="26" fillId="0" borderId="53" xfId="1110" applyNumberFormat="1" applyFont="1" applyBorder="1" applyAlignment="1">
      <alignment horizontal="center"/>
    </xf>
    <xf numFmtId="0" fontId="25"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52" xfId="0" applyFont="1" applyBorder="1"/>
    <xf numFmtId="0" fontId="25" fillId="0" borderId="55" xfId="0" applyFont="1" applyBorder="1"/>
    <xf numFmtId="43" fontId="0" fillId="0" borderId="0" xfId="1110" applyFont="1"/>
    <xf numFmtId="43" fontId="53" fillId="0" borderId="0" xfId="1110" applyFont="1" applyAlignment="1">
      <alignment horizontal="left"/>
    </xf>
    <xf numFmtId="0" fontId="204" fillId="0" borderId="0" xfId="0" applyFont="1" applyAlignment="1">
      <alignment horizontal="left" vertical="center"/>
    </xf>
    <xf numFmtId="3" fontId="204" fillId="0" borderId="0" xfId="0" applyNumberFormat="1" applyFont="1" applyAlignment="1">
      <alignment horizontal="right" vertical="top" wrapText="1"/>
    </xf>
    <xf numFmtId="0" fontId="204" fillId="0" borderId="0" xfId="0" applyFont="1" applyAlignment="1">
      <alignment vertical="top" wrapText="1"/>
    </xf>
    <xf numFmtId="0" fontId="204" fillId="0" borderId="0" xfId="0" applyFont="1" applyAlignment="1">
      <alignment horizontal="center" vertical="top" wrapText="1"/>
    </xf>
    <xf numFmtId="0" fontId="135"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2" fillId="0" borderId="0" xfId="1288" applyNumberFormat="1" applyFont="1" applyAlignment="1">
      <alignment horizontal="left"/>
    </xf>
    <xf numFmtId="171" fontId="50" fillId="0" borderId="0" xfId="1348" applyNumberFormat="1" applyFont="1" applyAlignment="1">
      <alignment horizontal="left"/>
    </xf>
    <xf numFmtId="171" fontId="0" fillId="0" borderId="0" xfId="0" applyNumberFormat="1" applyAlignment="1">
      <alignment horizontal="left"/>
    </xf>
    <xf numFmtId="0" fontId="187" fillId="55" borderId="72" xfId="659" applyFont="1" applyFill="1" applyBorder="1" applyAlignment="1">
      <alignment horizontal="center"/>
    </xf>
    <xf numFmtId="0" fontId="29" fillId="55" borderId="72" xfId="659" applyFont="1" applyFill="1" applyBorder="1" applyAlignment="1">
      <alignment horizontal="center"/>
    </xf>
    <xf numFmtId="0" fontId="29" fillId="55" borderId="72" xfId="659" applyFont="1" applyFill="1" applyBorder="1"/>
    <xf numFmtId="0" fontId="59" fillId="44" borderId="72" xfId="659" applyFont="1" applyFill="1" applyBorder="1" applyAlignment="1">
      <alignment horizontal="center" wrapText="1"/>
    </xf>
    <xf numFmtId="0" fontId="59" fillId="44" borderId="72" xfId="659" applyFont="1" applyFill="1" applyBorder="1" applyAlignment="1">
      <alignment horizontal="center"/>
    </xf>
    <xf numFmtId="42" fontId="59" fillId="44" borderId="72" xfId="659" applyNumberFormat="1" applyFont="1" applyFill="1" applyBorder="1" applyAlignment="1">
      <alignment horizontal="center" wrapText="1"/>
    </xf>
    <xf numFmtId="9" fontId="59" fillId="44" borderId="72" xfId="659" applyNumberFormat="1" applyFont="1" applyFill="1" applyBorder="1" applyAlignment="1">
      <alignment horizontal="center" wrapText="1"/>
    </xf>
    <xf numFmtId="0" fontId="59" fillId="44" borderId="72" xfId="659" applyFont="1" applyFill="1" applyBorder="1" applyAlignment="1">
      <alignment wrapText="1"/>
    </xf>
    <xf numFmtId="9" fontId="59" fillId="44" borderId="72" xfId="659" applyNumberFormat="1" applyFont="1" applyFill="1" applyBorder="1" applyAlignment="1">
      <alignment horizontal="center"/>
    </xf>
    <xf numFmtId="42" fontId="59" fillId="44" borderId="72" xfId="659" applyNumberFormat="1" applyFont="1" applyFill="1" applyBorder="1" applyAlignment="1">
      <alignment wrapText="1"/>
    </xf>
    <xf numFmtId="5" fontId="59" fillId="44" borderId="72" xfId="659" applyNumberFormat="1" applyFont="1" applyFill="1" applyBorder="1" applyAlignment="1">
      <alignment horizontal="center" wrapText="1"/>
    </xf>
    <xf numFmtId="5" fontId="59" fillId="44" borderId="72" xfId="659" applyNumberFormat="1" applyFont="1" applyFill="1" applyBorder="1" applyAlignment="1">
      <alignment wrapText="1"/>
    </xf>
    <xf numFmtId="0" fontId="176" fillId="57" borderId="72" xfId="659" applyFont="1" applyFill="1" applyBorder="1" applyAlignment="1">
      <alignment wrapText="1"/>
    </xf>
    <xf numFmtId="0" fontId="205" fillId="0" borderId="0" xfId="0" applyFont="1"/>
    <xf numFmtId="0" fontId="206" fillId="0" borderId="0" xfId="0" applyFont="1" applyAlignment="1">
      <alignment horizontal="left"/>
    </xf>
    <xf numFmtId="1" fontId="162" fillId="0" borderId="0" xfId="0" applyNumberFormat="1" applyFont="1" applyAlignment="1">
      <alignment horizontal="center"/>
    </xf>
    <xf numFmtId="0" fontId="162" fillId="0" borderId="0" xfId="0" applyFont="1" applyAlignment="1">
      <alignment horizontal="center"/>
    </xf>
    <xf numFmtId="0" fontId="143" fillId="46" borderId="0" xfId="0" applyFont="1" applyFill="1"/>
    <xf numFmtId="175" fontId="143" fillId="46" borderId="0" xfId="0" applyNumberFormat="1" applyFont="1" applyFill="1" applyAlignment="1">
      <alignment horizontal="center"/>
    </xf>
    <xf numFmtId="176" fontId="143" fillId="46" borderId="0" xfId="0" applyNumberFormat="1" applyFont="1" applyFill="1" applyAlignment="1">
      <alignment horizontal="center"/>
    </xf>
    <xf numFmtId="0" fontId="143" fillId="46" borderId="0" xfId="0" applyFont="1" applyFill="1" applyAlignment="1">
      <alignment horizontal="center"/>
    </xf>
    <xf numFmtId="0" fontId="0" fillId="0" borderId="0" xfId="0" applyAlignment="1">
      <alignment horizontal="center" textRotation="90"/>
    </xf>
    <xf numFmtId="0" fontId="162" fillId="45" borderId="0" xfId="0" applyFont="1" applyFill="1"/>
    <xf numFmtId="176" fontId="0" fillId="45" borderId="0" xfId="0" applyNumberFormat="1" applyFill="1" applyAlignment="1">
      <alignment horizontal="center"/>
    </xf>
    <xf numFmtId="0" fontId="0" fillId="45" borderId="0" xfId="0" applyFill="1"/>
    <xf numFmtId="0" fontId="201" fillId="46" borderId="29" xfId="0" applyFont="1" applyFill="1" applyBorder="1" applyAlignment="1">
      <alignment horizontal="center"/>
    </xf>
    <xf numFmtId="0" fontId="207" fillId="0" borderId="0" xfId="0" applyFont="1" applyAlignment="1">
      <alignment horizontal="left" vertical="center"/>
    </xf>
    <xf numFmtId="253" fontId="208" fillId="0" borderId="0" xfId="0" applyNumberFormat="1" applyFont="1" applyAlignment="1">
      <alignment horizontal="center" vertical="center" wrapText="1"/>
    </xf>
    <xf numFmtId="0" fontId="147" fillId="0" borderId="0" xfId="0" applyFont="1" applyAlignment="1">
      <alignment horizontal="center" vertical="center" wrapText="1"/>
    </xf>
    <xf numFmtId="0" fontId="209" fillId="0" borderId="0" xfId="0" applyFont="1"/>
    <xf numFmtId="0" fontId="146" fillId="0" borderId="0" xfId="0" applyFont="1"/>
    <xf numFmtId="0" fontId="147" fillId="0" borderId="0" xfId="0" applyFont="1"/>
    <xf numFmtId="0" fontId="147" fillId="0" borderId="1" xfId="0" applyFont="1" applyBorder="1"/>
    <xf numFmtId="253" fontId="147" fillId="0" borderId="1" xfId="0" applyNumberFormat="1" applyFont="1" applyBorder="1"/>
    <xf numFmtId="253" fontId="147" fillId="0" borderId="0" xfId="0" applyNumberFormat="1" applyFont="1"/>
    <xf numFmtId="0" fontId="147" fillId="0" borderId="9" xfId="0" applyFont="1" applyBorder="1"/>
    <xf numFmtId="253" fontId="147" fillId="0" borderId="0" xfId="0" applyNumberFormat="1" applyFont="1" applyAlignment="1">
      <alignment horizontal="center" vertical="center" wrapText="1"/>
    </xf>
    <xf numFmtId="0" fontId="147" fillId="0" borderId="2" xfId="0" applyFont="1" applyBorder="1"/>
    <xf numFmtId="0" fontId="147" fillId="0" borderId="73" xfId="0" applyFont="1" applyBorder="1"/>
    <xf numFmtId="176" fontId="59" fillId="44" borderId="72" xfId="659" applyNumberFormat="1" applyFont="1" applyFill="1" applyBorder="1" applyAlignment="1">
      <alignment horizontal="center"/>
    </xf>
    <xf numFmtId="0" fontId="146" fillId="44" borderId="0" xfId="0" applyFont="1" applyFill="1"/>
    <xf numFmtId="176" fontId="59" fillId="44" borderId="72" xfId="659" applyNumberFormat="1" applyFont="1" applyFill="1" applyBorder="1" applyAlignment="1">
      <alignment horizontal="center" wrapText="1"/>
    </xf>
    <xf numFmtId="42" fontId="210" fillId="44" borderId="72" xfId="659" applyNumberFormat="1" applyFont="1" applyFill="1" applyBorder="1" applyAlignment="1">
      <alignment wrapText="1"/>
    </xf>
    <xf numFmtId="0" fontId="59" fillId="44" borderId="72" xfId="659" applyFont="1" applyFill="1" applyBorder="1" applyAlignment="1">
      <alignment horizontal="left" wrapText="1"/>
    </xf>
    <xf numFmtId="0" fontId="0" fillId="44" borderId="0" xfId="0" applyFill="1" applyAlignment="1">
      <alignment horizontal="center"/>
    </xf>
    <xf numFmtId="0" fontId="148" fillId="0" borderId="0" xfId="945" applyFont="1"/>
    <xf numFmtId="0" fontId="211" fillId="0" borderId="0" xfId="0" applyFont="1" applyAlignment="1">
      <alignment vertical="top" wrapText="1"/>
    </xf>
    <xf numFmtId="0" fontId="211" fillId="0" borderId="0" xfId="0" applyFont="1" applyAlignment="1">
      <alignment horizontal="center" vertical="top" wrapText="1"/>
    </xf>
    <xf numFmtId="3" fontId="211" fillId="0" borderId="0" xfId="0" applyNumberFormat="1" applyFont="1" applyProtection="1">
      <protection locked="0"/>
    </xf>
    <xf numFmtId="0" fontId="179" fillId="0" borderId="0" xfId="0" applyFont="1" applyAlignment="1">
      <alignment horizontal="right"/>
    </xf>
    <xf numFmtId="0" fontId="179" fillId="0" borderId="44" xfId="0" applyFont="1" applyBorder="1" applyAlignment="1">
      <alignment horizontal="center"/>
    </xf>
    <xf numFmtId="0" fontId="179" fillId="0" borderId="33" xfId="0" applyFont="1" applyBorder="1" applyAlignment="1">
      <alignment horizontal="center"/>
    </xf>
    <xf numFmtId="0" fontId="179" fillId="0" borderId="33" xfId="0" applyFont="1" applyBorder="1" applyAlignment="1">
      <alignment horizontal="center" wrapText="1"/>
    </xf>
    <xf numFmtId="0" fontId="179" fillId="0" borderId="35" xfId="0" applyFont="1" applyBorder="1" applyAlignment="1">
      <alignment horizontal="center" wrapText="1"/>
    </xf>
    <xf numFmtId="0" fontId="180" fillId="0" borderId="0" xfId="0" applyFont="1" applyAlignment="1">
      <alignment horizontal="center" wrapText="1"/>
    </xf>
    <xf numFmtId="0" fontId="180" fillId="0" borderId="28" xfId="0" applyFont="1" applyBorder="1" applyAlignment="1">
      <alignment horizontal="center" wrapText="1"/>
    </xf>
    <xf numFmtId="0" fontId="179" fillId="0" borderId="34" xfId="0" applyFont="1" applyBorder="1" applyAlignment="1">
      <alignment horizontal="center"/>
    </xf>
    <xf numFmtId="0" fontId="179" fillId="0" borderId="15" xfId="0" applyFont="1" applyBorder="1" applyAlignment="1">
      <alignment horizontal="center"/>
    </xf>
    <xf numFmtId="0" fontId="179" fillId="0" borderId="41" xfId="0" applyFont="1" applyBorder="1" applyAlignment="1">
      <alignment horizontal="center"/>
    </xf>
    <xf numFmtId="3" fontId="181" fillId="0" borderId="39" xfId="0" applyNumberFormat="1" applyFont="1" applyBorder="1"/>
    <xf numFmtId="0" fontId="179" fillId="0" borderId="31" xfId="659" applyFont="1" applyBorder="1" applyAlignment="1">
      <alignment horizontal="center"/>
    </xf>
    <xf numFmtId="10" fontId="182" fillId="0" borderId="31" xfId="0" applyNumberFormat="1" applyFont="1" applyBorder="1" applyAlignment="1">
      <alignment horizontal="center"/>
    </xf>
    <xf numFmtId="0" fontId="182" fillId="0" borderId="43" xfId="659" applyFont="1" applyBorder="1" applyAlignment="1">
      <alignment horizontal="center"/>
    </xf>
    <xf numFmtId="176" fontId="182" fillId="0" borderId="32" xfId="0" applyNumberFormat="1" applyFont="1" applyBorder="1" applyAlignment="1">
      <alignment horizontal="center"/>
    </xf>
    <xf numFmtId="176" fontId="182" fillId="0" borderId="0" xfId="0" applyNumberFormat="1" applyFont="1" applyAlignment="1">
      <alignment horizontal="right"/>
    </xf>
    <xf numFmtId="3" fontId="181" fillId="0" borderId="38" xfId="0" applyNumberFormat="1" applyFont="1" applyBorder="1"/>
    <xf numFmtId="0" fontId="181" fillId="0" borderId="31" xfId="659" applyFont="1" applyBorder="1" applyAlignment="1">
      <alignment horizontal="center"/>
    </xf>
    <xf numFmtId="176" fontId="181" fillId="0" borderId="0" xfId="0" applyNumberFormat="1" applyFont="1" applyAlignment="1">
      <alignment horizontal="right"/>
    </xf>
    <xf numFmtId="176" fontId="179" fillId="0" borderId="0" xfId="0" applyNumberFormat="1" applyFont="1" applyAlignment="1">
      <alignment horizontal="right"/>
    </xf>
    <xf numFmtId="0" fontId="168" fillId="0" borderId="0" xfId="0" applyFont="1" applyAlignment="1">
      <alignment vertical="center"/>
    </xf>
    <xf numFmtId="175" fontId="167" fillId="0" borderId="0" xfId="1179" applyNumberFormat="1" applyFont="1" applyAlignment="1">
      <alignment horizontal="center"/>
    </xf>
    <xf numFmtId="0" fontId="212" fillId="0" borderId="0" xfId="0" applyFont="1" applyAlignment="1">
      <alignment horizontal="center"/>
    </xf>
    <xf numFmtId="44" fontId="167" fillId="0" borderId="0" xfId="1179" applyFont="1"/>
    <xf numFmtId="175" fontId="167" fillId="0" borderId="0" xfId="0" applyNumberFormat="1" applyFont="1"/>
    <xf numFmtId="0" fontId="59" fillId="44" borderId="72" xfId="659" applyFont="1" applyFill="1" applyBorder="1"/>
    <xf numFmtId="176" fontId="59" fillId="44" borderId="72" xfId="659" applyNumberFormat="1" applyFont="1" applyFill="1" applyBorder="1" applyAlignment="1">
      <alignment wrapText="1"/>
    </xf>
    <xf numFmtId="176" fontId="29" fillId="55" borderId="72" xfId="659" applyNumberFormat="1" applyFont="1" applyFill="1" applyBorder="1" applyAlignment="1">
      <alignment horizontal="center"/>
    </xf>
    <xf numFmtId="0" fontId="200" fillId="0" borderId="1" xfId="0" applyFont="1" applyBorder="1" applyAlignment="1">
      <alignment horizontal="center"/>
    </xf>
    <xf numFmtId="0" fontId="203" fillId="0" borderId="1" xfId="0" quotePrefix="1" applyFont="1" applyBorder="1" applyAlignment="1">
      <alignment horizontal="center"/>
    </xf>
    <xf numFmtId="0" fontId="203" fillId="0" borderId="0" xfId="0" quotePrefix="1" applyFont="1" applyAlignment="1">
      <alignment horizontal="center"/>
    </xf>
    <xf numFmtId="0" fontId="202"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77" xfId="1510" applyFont="1" applyFill="1" applyBorder="1" applyAlignment="1">
      <alignment horizontal="left" vertical="center"/>
    </xf>
    <xf numFmtId="0" fontId="12" fillId="52" borderId="78" xfId="750" applyFont="1" applyFill="1" applyBorder="1" applyAlignment="1">
      <alignment horizontal="left" vertical="center"/>
    </xf>
    <xf numFmtId="0" fontId="12" fillId="52" borderId="78" xfId="750" applyFont="1" applyFill="1" applyBorder="1" applyAlignment="1">
      <alignment horizontal="center" vertical="center"/>
    </xf>
    <xf numFmtId="0" fontId="12" fillId="52" borderId="78" xfId="750" applyFont="1" applyFill="1" applyBorder="1" applyAlignment="1">
      <alignment horizontal="center" vertical="center" wrapText="1"/>
    </xf>
    <xf numFmtId="0" fontId="12" fillId="22" borderId="78" xfId="750" applyFont="1" applyFill="1" applyBorder="1" applyAlignment="1">
      <alignment horizontal="center" vertical="center" wrapText="1"/>
    </xf>
    <xf numFmtId="176" fontId="12" fillId="22" borderId="78"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75" xfId="1510" applyFont="1" applyFill="1" applyBorder="1" applyAlignment="1">
      <alignment horizontal="left"/>
    </xf>
    <xf numFmtId="0" fontId="25" fillId="38" borderId="75" xfId="750" applyFont="1" applyFill="1" applyBorder="1" applyAlignment="1">
      <alignment horizontal="left"/>
    </xf>
    <xf numFmtId="0" fontId="25" fillId="38" borderId="75" xfId="750" applyFont="1" applyFill="1" applyBorder="1" applyAlignment="1">
      <alignment horizontal="center"/>
    </xf>
    <xf numFmtId="176" fontId="25" fillId="38" borderId="75"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0" xfId="1510"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2" fontId="25" fillId="38" borderId="82" xfId="750" applyNumberFormat="1" applyFont="1" applyFill="1" applyBorder="1" applyAlignment="1">
      <alignment horizontal="center"/>
    </xf>
    <xf numFmtId="176" fontId="25" fillId="38" borderId="82" xfId="750" applyNumberFormat="1" applyFont="1" applyFill="1" applyBorder="1" applyAlignment="1">
      <alignment horizontal="center"/>
    </xf>
    <xf numFmtId="0" fontId="25" fillId="38" borderId="82" xfId="1510" applyFont="1" applyFill="1" applyBorder="1" applyAlignment="1">
      <alignment horizontal="left"/>
    </xf>
    <xf numFmtId="0" fontId="25" fillId="38" borderId="84" xfId="750" applyFont="1" applyFill="1" applyBorder="1" applyAlignment="1">
      <alignment horizontal="left"/>
    </xf>
    <xf numFmtId="0" fontId="25" fillId="38" borderId="84" xfId="750" applyFont="1" applyFill="1" applyBorder="1" applyAlignment="1">
      <alignment horizontal="center"/>
    </xf>
    <xf numFmtId="176" fontId="25" fillId="38" borderId="84" xfId="750" applyNumberFormat="1" applyFont="1" applyFill="1" applyBorder="1" applyAlignment="1">
      <alignment horizontal="center"/>
    </xf>
    <xf numFmtId="0" fontId="25" fillId="38" borderId="85"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82" xfId="750" applyFont="1" applyBorder="1" applyAlignment="1">
      <alignment horizontal="center"/>
    </xf>
    <xf numFmtId="176" fontId="25" fillId="0" borderId="82" xfId="750" applyNumberFormat="1" applyFont="1" applyBorder="1" applyAlignment="1">
      <alignment horizontal="center"/>
    </xf>
    <xf numFmtId="0" fontId="25" fillId="38" borderId="80" xfId="1256" applyFont="1" applyFill="1" applyBorder="1" applyAlignment="1">
      <alignment horizontal="left"/>
    </xf>
    <xf numFmtId="0" fontId="25" fillId="38" borderId="84" xfId="1256" applyFont="1" applyFill="1" applyBorder="1" applyAlignment="1">
      <alignment horizontal="left"/>
    </xf>
    <xf numFmtId="0" fontId="25" fillId="38" borderId="84" xfId="1256" applyFont="1" applyFill="1" applyBorder="1"/>
    <xf numFmtId="176" fontId="25" fillId="38" borderId="84"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14" fillId="38" borderId="85" xfId="1256" applyFont="1" applyFill="1" applyBorder="1" applyAlignment="1">
      <alignment horizontal="left"/>
    </xf>
    <xf numFmtId="0" fontId="25" fillId="38" borderId="82" xfId="1256" applyFont="1" applyFill="1" applyBorder="1" applyAlignment="1">
      <alignment horizontal="left"/>
    </xf>
    <xf numFmtId="0" fontId="25" fillId="38" borderId="82" xfId="1256" applyFont="1" applyFill="1" applyBorder="1"/>
    <xf numFmtId="176" fontId="25" fillId="38" borderId="82" xfId="1256" applyNumberFormat="1" applyFont="1" applyFill="1" applyBorder="1" applyAlignment="1">
      <alignment horizontal="center"/>
    </xf>
    <xf numFmtId="0" fontId="26" fillId="38" borderId="85" xfId="1256" applyFont="1" applyFill="1" applyBorder="1" applyAlignment="1">
      <alignment horizontal="left"/>
    </xf>
    <xf numFmtId="176" fontId="11" fillId="0" borderId="0" xfId="659" applyNumberFormat="1" applyAlignment="1">
      <alignment horizontal="right"/>
    </xf>
    <xf numFmtId="0" fontId="51"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79" xfId="374" applyNumberFormat="1" applyFont="1" applyFill="1" applyBorder="1" applyAlignment="1" applyProtection="1">
      <alignment horizontal="center" vertical="center" wrapText="1"/>
    </xf>
    <xf numFmtId="176" fontId="26" fillId="38" borderId="83" xfId="374" applyNumberFormat="1" applyFont="1" applyFill="1" applyBorder="1" applyAlignment="1" applyProtection="1">
      <alignment horizontal="center"/>
    </xf>
    <xf numFmtId="0" fontId="25" fillId="0" borderId="0" xfId="750" applyFont="1"/>
    <xf numFmtId="0" fontId="25" fillId="0" borderId="80" xfId="1510" applyFont="1" applyBorder="1" applyAlignment="1">
      <alignment horizontal="left"/>
    </xf>
    <xf numFmtId="0" fontId="25" fillId="0" borderId="84" xfId="750" applyFont="1" applyBorder="1" applyAlignment="1">
      <alignment horizontal="left"/>
    </xf>
    <xf numFmtId="0" fontId="25" fillId="0" borderId="84" xfId="750" applyFont="1" applyBorder="1" applyAlignment="1">
      <alignment horizontal="center"/>
    </xf>
    <xf numFmtId="172" fontId="25" fillId="0" borderId="84" xfId="750" applyNumberFormat="1" applyFont="1" applyBorder="1" applyAlignment="1">
      <alignment horizontal="center"/>
    </xf>
    <xf numFmtId="176" fontId="25" fillId="0" borderId="84" xfId="750" applyNumberFormat="1" applyFont="1" applyBorder="1" applyAlignment="1">
      <alignment horizontal="center"/>
    </xf>
    <xf numFmtId="176" fontId="26" fillId="0" borderId="81"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38" borderId="74" xfId="1510" applyFont="1" applyFill="1" applyBorder="1" applyAlignment="1">
      <alignment horizontal="left"/>
    </xf>
    <xf numFmtId="176" fontId="26" fillId="38" borderId="76"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85" xfId="1510" applyFont="1" applyFill="1" applyBorder="1" applyAlignment="1">
      <alignment horizontal="left"/>
    </xf>
    <xf numFmtId="0" fontId="25" fillId="44" borderId="82" xfId="750" applyFont="1" applyFill="1" applyBorder="1" applyAlignment="1">
      <alignment horizontal="left"/>
    </xf>
    <xf numFmtId="0" fontId="25" fillId="44" borderId="82"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80" xfId="0" applyFont="1" applyFill="1" applyBorder="1" applyAlignment="1">
      <alignment horizontal="left"/>
    </xf>
    <xf numFmtId="0" fontId="25" fillId="38" borderId="84" xfId="0" applyFont="1" applyFill="1" applyBorder="1" applyAlignment="1">
      <alignment horizontal="left"/>
    </xf>
    <xf numFmtId="0" fontId="25" fillId="38" borderId="84" xfId="0" applyFont="1" applyFill="1" applyBorder="1"/>
    <xf numFmtId="176" fontId="25" fillId="38" borderId="84" xfId="0" applyNumberFormat="1" applyFont="1" applyFill="1" applyBorder="1" applyAlignment="1">
      <alignment horizontal="center"/>
    </xf>
    <xf numFmtId="176" fontId="26" fillId="38" borderId="81"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85" xfId="0" applyFont="1" applyFill="1" applyBorder="1" applyAlignment="1">
      <alignment horizontal="left"/>
    </xf>
    <xf numFmtId="0" fontId="25" fillId="38" borderId="82" xfId="0" applyFont="1" applyFill="1" applyBorder="1" applyAlignment="1">
      <alignment horizontal="left"/>
    </xf>
    <xf numFmtId="0" fontId="25" fillId="38" borderId="82" xfId="0" applyFont="1" applyFill="1" applyBorder="1"/>
    <xf numFmtId="176" fontId="25" fillId="38" borderId="82" xfId="0" applyNumberFormat="1" applyFont="1" applyFill="1" applyBorder="1" applyAlignment="1">
      <alignment horizontal="center"/>
    </xf>
    <xf numFmtId="0" fontId="215" fillId="38" borderId="0" xfId="0" applyFont="1" applyFill="1" applyAlignment="1">
      <alignment horizontal="left"/>
    </xf>
    <xf numFmtId="0" fontId="215" fillId="38" borderId="84" xfId="0" applyFont="1" applyFill="1" applyBorder="1" applyAlignment="1">
      <alignment horizontal="left"/>
    </xf>
    <xf numFmtId="176" fontId="26" fillId="38" borderId="84" xfId="374" applyNumberFormat="1" applyFont="1" applyFill="1" applyBorder="1" applyAlignment="1" applyProtection="1">
      <alignment horizontal="center"/>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176" fontId="26" fillId="38" borderId="75" xfId="374" applyNumberFormat="1" applyFont="1" applyFill="1" applyBorder="1" applyAlignment="1" applyProtection="1">
      <alignment horizontal="center"/>
    </xf>
    <xf numFmtId="0" fontId="25" fillId="58" borderId="36" xfId="1510" applyFont="1" applyFill="1" applyBorder="1" applyAlignment="1">
      <alignment horizontal="left"/>
    </xf>
    <xf numFmtId="0" fontId="25" fillId="58" borderId="0" xfId="750" applyFont="1" applyFill="1" applyAlignment="1">
      <alignment horizontal="left"/>
    </xf>
    <xf numFmtId="0" fontId="25" fillId="58" borderId="0" xfId="750" applyFont="1" applyFill="1" applyAlignment="1">
      <alignment horizontal="center"/>
    </xf>
    <xf numFmtId="176" fontId="25" fillId="58" borderId="0" xfId="750" applyNumberFormat="1" applyFont="1" applyFill="1" applyAlignment="1">
      <alignment horizontal="center"/>
    </xf>
    <xf numFmtId="176" fontId="26" fillId="58" borderId="37" xfId="374" applyNumberFormat="1" applyFont="1" applyFill="1" applyBorder="1" applyAlignment="1" applyProtection="1">
      <alignment horizontal="center"/>
    </xf>
    <xf numFmtId="0" fontId="25" fillId="58" borderId="80" xfId="1510" applyFont="1" applyFill="1" applyBorder="1" applyAlignment="1">
      <alignment horizontal="left"/>
    </xf>
    <xf numFmtId="0" fontId="25" fillId="58" borderId="84" xfId="750" applyFont="1" applyFill="1" applyBorder="1" applyAlignment="1">
      <alignment horizontal="left"/>
    </xf>
    <xf numFmtId="0" fontId="25" fillId="58" borderId="84" xfId="750" applyFont="1" applyFill="1" applyBorder="1" applyAlignment="1">
      <alignment horizontal="center"/>
    </xf>
    <xf numFmtId="1" fontId="25" fillId="58" borderId="84" xfId="750" applyNumberFormat="1" applyFont="1" applyFill="1" applyBorder="1" applyAlignment="1">
      <alignment horizontal="center"/>
    </xf>
    <xf numFmtId="176" fontId="25" fillId="58" borderId="84" xfId="750" applyNumberFormat="1" applyFont="1" applyFill="1" applyBorder="1" applyAlignment="1">
      <alignment horizontal="center"/>
    </xf>
    <xf numFmtId="176" fontId="26" fillId="58" borderId="81" xfId="374" applyNumberFormat="1" applyFont="1" applyFill="1" applyBorder="1" applyAlignment="1" applyProtection="1">
      <alignment horizontal="center"/>
    </xf>
    <xf numFmtId="1" fontId="25" fillId="58" borderId="0" xfId="750" applyNumberFormat="1" applyFont="1" applyFill="1" applyAlignment="1">
      <alignment horizontal="center"/>
    </xf>
    <xf numFmtId="0" fontId="25" fillId="58" borderId="85" xfId="1510" applyFont="1" applyFill="1" applyBorder="1" applyAlignment="1">
      <alignment horizontal="left"/>
    </xf>
    <xf numFmtId="0" fontId="25" fillId="58" borderId="82" xfId="750" applyFont="1" applyFill="1" applyBorder="1" applyAlignment="1">
      <alignment horizontal="left"/>
    </xf>
    <xf numFmtId="0" fontId="25" fillId="58" borderId="82" xfId="750" applyFont="1" applyFill="1" applyBorder="1" applyAlignment="1">
      <alignment horizontal="center"/>
    </xf>
    <xf numFmtId="1" fontId="25" fillId="58" borderId="82" xfId="750" applyNumberFormat="1" applyFont="1" applyFill="1" applyBorder="1" applyAlignment="1">
      <alignment horizontal="center"/>
    </xf>
    <xf numFmtId="176" fontId="25" fillId="58" borderId="82" xfId="750" applyNumberFormat="1" applyFont="1" applyFill="1" applyBorder="1" applyAlignment="1">
      <alignment horizontal="center"/>
    </xf>
    <xf numFmtId="176" fontId="26" fillId="58" borderId="83" xfId="374" applyNumberFormat="1" applyFont="1" applyFill="1" applyBorder="1" applyAlignment="1" applyProtection="1">
      <alignment horizontal="center"/>
    </xf>
    <xf numFmtId="172" fontId="25" fillId="38" borderId="84" xfId="750" applyNumberFormat="1" applyFont="1" applyFill="1" applyBorder="1" applyAlignment="1">
      <alignment horizontal="center"/>
    </xf>
    <xf numFmtId="172" fontId="25" fillId="58"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8" borderId="82" xfId="750" applyNumberFormat="1" applyFont="1" applyFill="1" applyBorder="1" applyAlignment="1">
      <alignment horizontal="center"/>
    </xf>
    <xf numFmtId="0" fontId="143" fillId="44" borderId="0" xfId="0" applyFont="1" applyFill="1"/>
    <xf numFmtId="175" fontId="143" fillId="44" borderId="0" xfId="0" applyNumberFormat="1" applyFont="1" applyFill="1" applyAlignment="1">
      <alignment horizontal="center" textRotation="90"/>
    </xf>
    <xf numFmtId="0" fontId="143" fillId="44" borderId="0" xfId="0" applyFont="1" applyFill="1" applyAlignment="1">
      <alignment horizontal="center" textRotation="90"/>
    </xf>
    <xf numFmtId="176" fontId="143"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59" fillId="44" borderId="72" xfId="659" applyNumberFormat="1" applyFont="1" applyFill="1" applyBorder="1" applyAlignment="1">
      <alignment horizontal="center" wrapText="1"/>
    </xf>
    <xf numFmtId="2" fontId="12" fillId="0" borderId="0" xfId="659" applyNumberFormat="1" applyFont="1"/>
    <xf numFmtId="173" fontId="217" fillId="0" borderId="0" xfId="0" applyNumberFormat="1" applyFont="1" applyAlignment="1">
      <alignment vertical="center" wrapText="1"/>
    </xf>
    <xf numFmtId="6" fontId="217" fillId="0" borderId="0" xfId="0" applyNumberFormat="1" applyFont="1" applyAlignment="1">
      <alignment vertical="center" wrapText="1"/>
    </xf>
    <xf numFmtId="0" fontId="218" fillId="0" borderId="0" xfId="0" applyFont="1"/>
    <xf numFmtId="0" fontId="217" fillId="0" borderId="0" xfId="0" applyFont="1" applyAlignment="1">
      <alignment horizontal="center" vertical="center" wrapText="1"/>
    </xf>
    <xf numFmtId="0" fontId="11" fillId="0" borderId="0" xfId="0" applyFont="1" applyAlignment="1">
      <alignment horizontal="center"/>
    </xf>
    <xf numFmtId="0" fontId="147" fillId="0" borderId="0" xfId="1508" applyFont="1" applyAlignment="1">
      <alignment horizontal="center"/>
    </xf>
    <xf numFmtId="6" fontId="147" fillId="0" borderId="0" xfId="1508" applyNumberFormat="1" applyFont="1" applyAlignment="1">
      <alignment horizontal="center"/>
    </xf>
    <xf numFmtId="252" fontId="147" fillId="0" borderId="0" xfId="1508" applyNumberFormat="1" applyFont="1" applyAlignment="1">
      <alignment horizontal="center"/>
    </xf>
    <xf numFmtId="0" fontId="146" fillId="0" borderId="0" xfId="0" applyFont="1" applyAlignment="1">
      <alignment horizontal="center"/>
    </xf>
    <xf numFmtId="0" fontId="146" fillId="0" borderId="0" xfId="0" applyFont="1" applyAlignment="1" applyProtection="1">
      <alignment horizontal="center"/>
      <protection locked="0"/>
    </xf>
    <xf numFmtId="0" fontId="179" fillId="0" borderId="86" xfId="0" applyFont="1" applyBorder="1" applyAlignment="1">
      <alignment horizontal="center"/>
    </xf>
    <xf numFmtId="17" fontId="179" fillId="0" borderId="87" xfId="0" applyNumberFormat="1" applyFont="1" applyBorder="1" applyAlignment="1">
      <alignment horizontal="center"/>
    </xf>
    <xf numFmtId="17" fontId="179" fillId="0" borderId="84" xfId="0" applyNumberFormat="1" applyFont="1" applyBorder="1" applyAlignment="1">
      <alignment horizontal="center"/>
    </xf>
    <xf numFmtId="10" fontId="179" fillId="0" borderId="86" xfId="0" applyNumberFormat="1" applyFont="1" applyBorder="1" applyAlignment="1">
      <alignment horizontal="center"/>
    </xf>
    <xf numFmtId="0" fontId="179" fillId="0" borderId="87" xfId="0" applyFont="1" applyBorder="1" applyAlignment="1">
      <alignment horizontal="center"/>
    </xf>
    <xf numFmtId="0" fontId="179" fillId="0" borderId="88" xfId="0" applyFont="1" applyBorder="1" applyAlignment="1">
      <alignment horizontal="center"/>
    </xf>
    <xf numFmtId="0" fontId="179" fillId="0" borderId="89" xfId="0" applyFont="1" applyBorder="1" applyAlignment="1">
      <alignment horizontal="center"/>
    </xf>
    <xf numFmtId="0" fontId="220" fillId="0" borderId="0" xfId="0" applyFont="1" applyAlignment="1">
      <alignment horizontal="center"/>
    </xf>
    <xf numFmtId="0" fontId="179" fillId="0" borderId="2" xfId="0" applyFont="1" applyBorder="1" applyAlignment="1">
      <alignment horizontal="center"/>
    </xf>
    <xf numFmtId="0" fontId="221" fillId="0" borderId="43" xfId="0" applyFont="1" applyBorder="1"/>
    <xf numFmtId="0" fontId="221" fillId="0" borderId="11" xfId="0" applyFont="1" applyBorder="1"/>
    <xf numFmtId="0" fontId="222" fillId="0" borderId="43" xfId="0" applyFont="1" applyBorder="1"/>
    <xf numFmtId="0" fontId="222" fillId="0" borderId="11" xfId="0" applyFont="1" applyBorder="1"/>
    <xf numFmtId="10" fontId="222" fillId="0" borderId="31" xfId="0" applyNumberFormat="1" applyFont="1" applyBorder="1" applyAlignment="1">
      <alignment horizontal="center"/>
    </xf>
    <xf numFmtId="0" fontId="222" fillId="0" borderId="43" xfId="659" applyFont="1" applyBorder="1" applyAlignment="1">
      <alignment horizontal="center"/>
    </xf>
    <xf numFmtId="176" fontId="222" fillId="0" borderId="32" xfId="0" applyNumberFormat="1" applyFont="1" applyBorder="1" applyAlignment="1">
      <alignment horizontal="center"/>
    </xf>
    <xf numFmtId="176" fontId="222" fillId="0" borderId="38" xfId="0" applyNumberFormat="1" applyFont="1" applyBorder="1" applyAlignment="1">
      <alignment horizontal="right"/>
    </xf>
    <xf numFmtId="0" fontId="222" fillId="0" borderId="0" xfId="0" applyFont="1"/>
    <xf numFmtId="10" fontId="220" fillId="0" borderId="31" xfId="0" applyNumberFormat="1" applyFont="1" applyBorder="1" applyAlignment="1">
      <alignment horizontal="center"/>
    </xf>
    <xf numFmtId="0" fontId="220" fillId="0" borderId="43" xfId="659" applyFont="1" applyBorder="1" applyAlignment="1">
      <alignment horizontal="center"/>
    </xf>
    <xf numFmtId="176" fontId="220" fillId="0" borderId="32" xfId="0" applyNumberFormat="1" applyFont="1" applyBorder="1" applyAlignment="1">
      <alignment horizontal="center"/>
    </xf>
    <xf numFmtId="3" fontId="223" fillId="0" borderId="38" xfId="0" applyNumberFormat="1" applyFont="1" applyBorder="1"/>
    <xf numFmtId="0" fontId="224" fillId="0" borderId="0" xfId="0" applyFont="1"/>
    <xf numFmtId="0" fontId="222" fillId="0" borderId="43" xfId="659" applyFont="1" applyBorder="1"/>
    <xf numFmtId="0" fontId="222" fillId="0" borderId="11" xfId="659" applyFont="1" applyBorder="1"/>
    <xf numFmtId="43" fontId="0" fillId="0" borderId="0" xfId="1507" applyFont="1"/>
    <xf numFmtId="0" fontId="163" fillId="0" borderId="29" xfId="0" applyFont="1" applyBorder="1" applyAlignment="1">
      <alignment horizontal="center" vertical="center"/>
    </xf>
    <xf numFmtId="0" fontId="163" fillId="0" borderId="74" xfId="0" applyFont="1" applyBorder="1" applyAlignment="1">
      <alignment horizontal="center" vertical="center"/>
    </xf>
    <xf numFmtId="0" fontId="201" fillId="59" borderId="1" xfId="0" applyFont="1" applyFill="1" applyBorder="1" applyAlignment="1">
      <alignment horizontal="center" vertical="center" wrapText="1"/>
    </xf>
    <xf numFmtId="0" fontId="201" fillId="46" borderId="0" xfId="0" applyFont="1" applyFill="1" applyAlignment="1">
      <alignment horizontal="center"/>
    </xf>
    <xf numFmtId="0" fontId="201" fillId="46" borderId="89" xfId="0" applyFont="1" applyFill="1" applyBorder="1" applyAlignment="1">
      <alignment horizontal="center"/>
    </xf>
    <xf numFmtId="175" fontId="201" fillId="46" borderId="89" xfId="0" applyNumberFormat="1" applyFont="1" applyFill="1" applyBorder="1" applyAlignment="1">
      <alignment horizontal="center"/>
    </xf>
    <xf numFmtId="0" fontId="201" fillId="46" borderId="28" xfId="0" applyFont="1" applyFill="1" applyBorder="1" applyAlignment="1">
      <alignment horizontal="center"/>
    </xf>
    <xf numFmtId="0" fontId="201"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6" fillId="0" borderId="0" xfId="0" applyFont="1" applyAlignment="1">
      <alignment horizontal="left"/>
    </xf>
    <xf numFmtId="3" fontId="146" fillId="0" borderId="0" xfId="0" applyNumberFormat="1" applyFont="1" applyAlignment="1" applyProtection="1">
      <alignment horizontal="center"/>
      <protection locked="0"/>
    </xf>
    <xf numFmtId="252" fontId="146" fillId="0" borderId="0" xfId="0" applyNumberFormat="1" applyFont="1" applyAlignment="1">
      <alignment horizontal="center"/>
    </xf>
    <xf numFmtId="255" fontId="146" fillId="0" borderId="0" xfId="1764" applyFont="1" applyFill="1" applyAlignment="1">
      <alignment horizontal="center"/>
    </xf>
    <xf numFmtId="0" fontId="18" fillId="0" borderId="0" xfId="0" applyFont="1" applyAlignment="1">
      <alignment horizontal="center"/>
    </xf>
    <xf numFmtId="0" fontId="147" fillId="0" borderId="0" xfId="0" applyFont="1" applyAlignment="1">
      <alignment horizontal="center"/>
    </xf>
    <xf numFmtId="255" fontId="147" fillId="0" borderId="0" xfId="1764" applyFont="1" applyFill="1" applyAlignment="1">
      <alignment horizontal="center"/>
    </xf>
    <xf numFmtId="9" fontId="146" fillId="0" borderId="0" xfId="1765" applyFont="1"/>
    <xf numFmtId="255" fontId="146" fillId="0" borderId="0" xfId="1764" applyFont="1"/>
    <xf numFmtId="0" fontId="163" fillId="0" borderId="0" xfId="0" applyFont="1" applyAlignment="1" applyProtection="1">
      <alignment wrapText="1"/>
      <protection hidden="1"/>
    </xf>
    <xf numFmtId="0" fontId="147" fillId="0" borderId="0" xfId="0" applyFont="1" applyAlignment="1" applyProtection="1">
      <alignment wrapText="1"/>
      <protection hidden="1"/>
    </xf>
    <xf numFmtId="255" fontId="0" fillId="0" borderId="0" xfId="1764" applyFont="1"/>
    <xf numFmtId="0" fontId="146" fillId="0" borderId="0" xfId="0" applyFont="1" applyAlignment="1" applyProtection="1">
      <alignment wrapText="1"/>
      <protection hidden="1"/>
    </xf>
    <xf numFmtId="17" fontId="147" fillId="0" borderId="0" xfId="0" applyNumberFormat="1" applyFont="1" applyAlignment="1">
      <alignment horizontal="center"/>
    </xf>
    <xf numFmtId="255" fontId="11" fillId="0" borderId="0" xfId="1764" applyFont="1"/>
    <xf numFmtId="0" fontId="148" fillId="0" borderId="0" xfId="0" applyFont="1" applyAlignment="1">
      <alignment horizontal="left"/>
    </xf>
    <xf numFmtId="250" fontId="165" fillId="0" borderId="0" xfId="0" applyNumberFormat="1" applyFont="1" applyAlignment="1" applyProtection="1">
      <alignment horizontal="left" indent="1"/>
      <protection locked="0"/>
    </xf>
    <xf numFmtId="1" fontId="148" fillId="0" borderId="0" xfId="0" applyNumberFormat="1" applyFont="1" applyAlignment="1" applyProtection="1">
      <alignment horizontal="center"/>
      <protection locked="0"/>
    </xf>
    <xf numFmtId="0" fontId="164" fillId="0" borderId="0" xfId="0" applyFont="1" applyAlignment="1">
      <alignment horizontal="left"/>
    </xf>
    <xf numFmtId="0" fontId="165" fillId="0" borderId="0" xfId="0" applyFont="1" applyAlignment="1">
      <alignment horizontal="left"/>
    </xf>
    <xf numFmtId="0" fontId="226" fillId="0" borderId="0" xfId="0" applyFont="1" applyAlignment="1">
      <alignment horizontal="left"/>
    </xf>
    <xf numFmtId="0" fontId="226" fillId="0" borderId="0" xfId="0" applyFont="1" applyAlignment="1">
      <alignment horizontal="left" vertical="center"/>
    </xf>
    <xf numFmtId="0" fontId="148" fillId="0" borderId="0" xfId="0" applyFont="1" applyAlignment="1" applyProtection="1">
      <alignment horizontal="left"/>
      <protection locked="0"/>
    </xf>
    <xf numFmtId="0" fontId="165"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27" fillId="57" borderId="72" xfId="659" applyFont="1" applyFill="1" applyBorder="1" applyAlignment="1">
      <alignment wrapText="1"/>
    </xf>
    <xf numFmtId="0" fontId="227" fillId="56" borderId="72" xfId="659" applyFont="1" applyFill="1" applyBorder="1" applyAlignment="1">
      <alignment wrapText="1"/>
    </xf>
    <xf numFmtId="5" fontId="59" fillId="44" borderId="72" xfId="659" applyNumberFormat="1" applyFont="1" applyFill="1" applyBorder="1"/>
    <xf numFmtId="176" fontId="59" fillId="44" borderId="72" xfId="659" applyNumberFormat="1" applyFont="1" applyFill="1" applyBorder="1"/>
    <xf numFmtId="0" fontId="59" fillId="0" borderId="72" xfId="659" applyFont="1" applyBorder="1"/>
    <xf numFmtId="0" fontId="59" fillId="0" borderId="72" xfId="659" applyFont="1" applyBorder="1" applyAlignment="1">
      <alignment horizontal="center"/>
    </xf>
    <xf numFmtId="5" fontId="59" fillId="0" borderId="72" xfId="659" applyNumberFormat="1" applyFont="1" applyBorder="1"/>
    <xf numFmtId="176" fontId="59" fillId="0" borderId="72" xfId="659" applyNumberFormat="1" applyFont="1" applyBorder="1"/>
    <xf numFmtId="176" fontId="59" fillId="0" borderId="72" xfId="659" applyNumberFormat="1" applyFont="1" applyBorder="1" applyAlignment="1">
      <alignment horizontal="center"/>
    </xf>
    <xf numFmtId="0" fontId="210" fillId="44" borderId="72" xfId="659" applyFont="1" applyFill="1" applyBorder="1" applyAlignment="1">
      <alignment horizontal="center"/>
    </xf>
    <xf numFmtId="5" fontId="210" fillId="44" borderId="72" xfId="659" applyNumberFormat="1" applyFont="1" applyFill="1" applyBorder="1"/>
    <xf numFmtId="0" fontId="228" fillId="60" borderId="90" xfId="659" applyFont="1" applyFill="1" applyBorder="1" applyAlignment="1">
      <alignment horizontal="center" wrapText="1"/>
    </xf>
    <xf numFmtId="5" fontId="59" fillId="0" borderId="72" xfId="659" applyNumberFormat="1" applyFont="1" applyBorder="1" applyAlignment="1">
      <alignment wrapText="1"/>
    </xf>
    <xf numFmtId="0" fontId="59" fillId="51" borderId="72" xfId="659" applyFont="1" applyFill="1" applyBorder="1"/>
    <xf numFmtId="175" fontId="59" fillId="44" borderId="72" xfId="659" applyNumberFormat="1" applyFont="1" applyFill="1" applyBorder="1" applyAlignment="1">
      <alignment horizontal="center"/>
    </xf>
    <xf numFmtId="0" fontId="59" fillId="44" borderId="72" xfId="659" applyFont="1" applyFill="1" applyBorder="1" applyAlignment="1">
      <alignment horizontal="left"/>
    </xf>
    <xf numFmtId="0" fontId="176" fillId="56" borderId="72" xfId="659" applyFont="1" applyFill="1" applyBorder="1" applyAlignment="1">
      <alignment wrapText="1"/>
    </xf>
    <xf numFmtId="0" fontId="148"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00" fillId="0" borderId="0" xfId="0" applyFont="1"/>
    <xf numFmtId="0" fontId="201" fillId="46" borderId="89" xfId="0" applyFont="1" applyFill="1" applyBorder="1" applyAlignment="1">
      <alignment horizontal="center" vertical="center" wrapText="1"/>
    </xf>
    <xf numFmtId="0" fontId="203" fillId="0" borderId="1" xfId="0" applyFont="1" applyBorder="1" applyAlignment="1">
      <alignment horizontal="center"/>
    </xf>
    <xf numFmtId="0" fontId="202" fillId="0" borderId="43" xfId="0" applyFont="1" applyBorder="1" applyAlignment="1">
      <alignment horizontal="center"/>
    </xf>
    <xf numFmtId="0" fontId="167" fillId="61" borderId="0" xfId="0" applyFont="1" applyFill="1"/>
    <xf numFmtId="256" fontId="168" fillId="0" borderId="0" xfId="1179" applyNumberFormat="1" applyFont="1" applyAlignment="1">
      <alignment horizontal="center" vertical="center" wrapText="1"/>
    </xf>
    <xf numFmtId="0" fontId="170" fillId="0" borderId="0" xfId="0" applyFont="1" applyAlignment="1">
      <alignment horizontal="center"/>
    </xf>
    <xf numFmtId="256" fontId="167" fillId="0" borderId="0" xfId="1179" applyNumberFormat="1" applyFont="1" applyAlignment="1">
      <alignment horizontal="center"/>
    </xf>
    <xf numFmtId="0" fontId="169" fillId="0" borderId="0" xfId="0" applyFont="1" applyAlignment="1">
      <alignment horizontal="center"/>
    </xf>
    <xf numFmtId="2" fontId="167" fillId="0" borderId="0" xfId="0" applyNumberFormat="1" applyFont="1" applyAlignment="1">
      <alignment horizontal="center"/>
    </xf>
    <xf numFmtId="256" fontId="167" fillId="0" borderId="0" xfId="0" applyNumberFormat="1" applyFont="1" applyAlignment="1">
      <alignment horizontal="center"/>
    </xf>
    <xf numFmtId="256" fontId="212" fillId="0" borderId="0" xfId="0" applyNumberFormat="1" applyFont="1" applyAlignment="1">
      <alignment horizontal="center"/>
    </xf>
    <xf numFmtId="0" fontId="167" fillId="44" borderId="0" xfId="0" applyFont="1" applyFill="1" applyAlignment="1">
      <alignment horizontal="center"/>
    </xf>
    <xf numFmtId="176" fontId="167" fillId="44" borderId="0" xfId="0" applyNumberFormat="1" applyFont="1" applyFill="1" applyAlignment="1">
      <alignment horizontal="center"/>
    </xf>
    <xf numFmtId="256" fontId="167" fillId="44" borderId="0" xfId="0" applyNumberFormat="1" applyFont="1" applyFill="1" applyAlignment="1">
      <alignment horizontal="center"/>
    </xf>
    <xf numFmtId="256" fontId="212" fillId="0" borderId="0" xfId="1179" applyNumberFormat="1" applyFont="1" applyAlignment="1">
      <alignment horizontal="center"/>
    </xf>
    <xf numFmtId="176" fontId="167" fillId="0" borderId="0" xfId="0" applyNumberFormat="1" applyFont="1" applyAlignment="1">
      <alignment horizontal="left"/>
    </xf>
    <xf numFmtId="0" fontId="213" fillId="0" borderId="0" xfId="0" applyFont="1" applyAlignment="1">
      <alignment horizontal="center"/>
    </xf>
    <xf numFmtId="0" fontId="169" fillId="0" borderId="0" xfId="0" applyFont="1" applyAlignment="1">
      <alignment horizontal="center" vertical="top"/>
    </xf>
    <xf numFmtId="0" fontId="167" fillId="0" borderId="0" xfId="0" applyFont="1" applyAlignment="1">
      <alignment horizontal="center" vertical="top" wrapText="1"/>
    </xf>
    <xf numFmtId="0" fontId="167" fillId="0" borderId="0" xfId="0" applyFont="1" applyAlignment="1">
      <alignment horizontal="center" vertical="top"/>
    </xf>
    <xf numFmtId="176" fontId="16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82" xfId="0" applyFont="1" applyBorder="1" applyAlignment="1">
      <alignment horizontal="left"/>
    </xf>
    <xf numFmtId="0" fontId="19" fillId="0" borderId="82" xfId="0" applyFont="1" applyBorder="1"/>
    <xf numFmtId="0" fontId="19" fillId="0" borderId="82" xfId="0" applyFont="1" applyBorder="1" applyAlignment="1">
      <alignment horizontal="center"/>
    </xf>
    <xf numFmtId="1" fontId="19" fillId="0" borderId="82" xfId="0" applyNumberFormat="1" applyFont="1" applyBorder="1" applyAlignment="1">
      <alignment horizontal="center"/>
    </xf>
    <xf numFmtId="2" fontId="19" fillId="0" borderId="82"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85" xfId="0" applyFont="1" applyBorder="1"/>
    <xf numFmtId="0" fontId="19" fillId="0" borderId="40" xfId="0" applyFont="1" applyBorder="1"/>
    <xf numFmtId="172" fontId="0" fillId="0" borderId="89" xfId="0" applyNumberFormat="1" applyBorder="1" applyAlignment="1">
      <alignment horizontal="center"/>
    </xf>
    <xf numFmtId="1" fontId="0" fillId="0" borderId="89"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40" xfId="0" applyNumberFormat="1" applyBorder="1" applyAlignment="1">
      <alignment horizontal="center"/>
    </xf>
    <xf numFmtId="1" fontId="0" fillId="0" borderId="40" xfId="0" applyNumberFormat="1" applyBorder="1" applyAlignment="1">
      <alignment horizontal="center"/>
    </xf>
    <xf numFmtId="0" fontId="218" fillId="0" borderId="0" xfId="0" applyFont="1" applyAlignment="1">
      <alignment vertical="center"/>
    </xf>
    <xf numFmtId="179" fontId="59" fillId="44" borderId="72" xfId="659" applyNumberFormat="1" applyFont="1" applyFill="1" applyBorder="1" applyAlignment="1">
      <alignment horizontal="center"/>
    </xf>
    <xf numFmtId="0" fontId="201" fillId="46" borderId="0" xfId="0" applyFont="1" applyFill="1" applyAlignment="1">
      <alignment horizontal="center" vertical="center" wrapText="1"/>
    </xf>
    <xf numFmtId="0" fontId="200" fillId="0" borderId="0" xfId="0" applyFont="1" applyAlignment="1">
      <alignment horizontal="center"/>
    </xf>
    <xf numFmtId="1" fontId="203" fillId="0" borderId="1" xfId="0" quotePrefix="1" applyNumberFormat="1" applyFont="1" applyBorder="1" applyAlignment="1">
      <alignment horizontal="center"/>
    </xf>
    <xf numFmtId="172" fontId="203" fillId="0" borderId="1" xfId="0" quotePrefix="1" applyNumberFormat="1" applyFont="1" applyBorder="1" applyAlignment="1">
      <alignment horizontal="center"/>
    </xf>
    <xf numFmtId="1" fontId="203" fillId="0" borderId="0" xfId="0" quotePrefix="1" applyNumberFormat="1" applyFont="1" applyAlignment="1">
      <alignment horizontal="center"/>
    </xf>
    <xf numFmtId="172" fontId="203" fillId="0" borderId="0" xfId="0" quotePrefix="1" applyNumberFormat="1" applyFont="1" applyAlignment="1">
      <alignment horizontal="center"/>
    </xf>
    <xf numFmtId="250" fontId="200" fillId="0" borderId="0" xfId="0" applyNumberFormat="1" applyFont="1" applyAlignment="1">
      <alignment horizontal="center"/>
    </xf>
    <xf numFmtId="1" fontId="200" fillId="0" borderId="0" xfId="0" applyNumberFormat="1" applyFont="1" applyAlignment="1">
      <alignment horizontal="center"/>
    </xf>
    <xf numFmtId="172" fontId="200" fillId="0" borderId="0" xfId="0" applyNumberFormat="1" applyFont="1" applyAlignment="1">
      <alignment horizontal="center"/>
    </xf>
    <xf numFmtId="0" fontId="202" fillId="0" borderId="0" xfId="0" applyFont="1" applyAlignment="1">
      <alignment horizontal="center"/>
    </xf>
    <xf numFmtId="258" fontId="202" fillId="0" borderId="0" xfId="0" applyNumberFormat="1" applyFont="1" applyAlignment="1">
      <alignment horizontal="center"/>
    </xf>
    <xf numFmtId="0" fontId="234" fillId="0" borderId="0" xfId="0" applyFont="1"/>
    <xf numFmtId="0" fontId="132" fillId="0" borderId="0" xfId="0" applyFont="1"/>
    <xf numFmtId="0" fontId="132" fillId="0" borderId="0" xfId="0" applyFont="1" applyAlignment="1">
      <alignment horizontal="center" vertical="center"/>
    </xf>
    <xf numFmtId="0" fontId="235" fillId="0" borderId="1" xfId="1260" applyFont="1" applyBorder="1" applyAlignment="1" applyProtection="1">
      <alignment horizontal="center"/>
      <protection locked="0"/>
    </xf>
    <xf numFmtId="0" fontId="235" fillId="0" borderId="1" xfId="0" applyFont="1" applyBorder="1" applyAlignment="1">
      <alignment horizontal="center"/>
    </xf>
    <xf numFmtId="0" fontId="132" fillId="0" borderId="1" xfId="0" applyFont="1" applyBorder="1" applyAlignment="1">
      <alignment horizontal="left"/>
    </xf>
    <xf numFmtId="0" fontId="132" fillId="0" borderId="1" xfId="0" applyFont="1" applyBorder="1" applyAlignment="1">
      <alignment horizontal="center"/>
    </xf>
    <xf numFmtId="259" fontId="132" fillId="0" borderId="1" xfId="0" applyNumberFormat="1" applyFont="1" applyBorder="1" applyAlignment="1">
      <alignment horizontal="center"/>
    </xf>
    <xf numFmtId="0" fontId="235" fillId="62" borderId="1" xfId="0" applyFont="1" applyFill="1" applyBorder="1" applyAlignment="1">
      <alignment horizontal="center"/>
    </xf>
    <xf numFmtId="0" fontId="132" fillId="62" borderId="1" xfId="0" applyFont="1" applyFill="1" applyBorder="1" applyAlignment="1">
      <alignment horizontal="left"/>
    </xf>
    <xf numFmtId="0" fontId="132" fillId="62" borderId="1" xfId="0" applyFont="1" applyFill="1" applyBorder="1" applyAlignment="1">
      <alignment horizontal="center"/>
    </xf>
    <xf numFmtId="259" fontId="132" fillId="62" borderId="1" xfId="0" applyNumberFormat="1" applyFont="1" applyFill="1" applyBorder="1" applyAlignment="1">
      <alignment horizontal="center"/>
    </xf>
    <xf numFmtId="0" fontId="132" fillId="62" borderId="1" xfId="0" applyFont="1" applyFill="1" applyBorder="1" applyAlignment="1">
      <alignment horizontal="left" wrapText="1"/>
    </xf>
    <xf numFmtId="0" fontId="171" fillId="0" borderId="0" xfId="0" applyFont="1" applyAlignment="1">
      <alignment horizontal="left"/>
    </xf>
    <xf numFmtId="0" fontId="137" fillId="0" borderId="0" xfId="0" applyFont="1" applyAlignment="1">
      <alignment horizontal="left"/>
    </xf>
    <xf numFmtId="0" fontId="19" fillId="0" borderId="29" xfId="0" applyFont="1" applyBorder="1" applyAlignment="1">
      <alignment horizontal="center"/>
    </xf>
    <xf numFmtId="0" fontId="0" fillId="0" borderId="89" xfId="0" applyBorder="1" applyAlignment="1">
      <alignment horizontal="center"/>
    </xf>
    <xf numFmtId="0" fontId="0" fillId="0" borderId="40" xfId="0" applyBorder="1" applyAlignment="1">
      <alignment horizontal="center"/>
    </xf>
    <xf numFmtId="0" fontId="0" fillId="0" borderId="28" xfId="0" applyBorder="1" applyAlignment="1">
      <alignment horizontal="center" vertical="center"/>
    </xf>
    <xf numFmtId="0" fontId="0" fillId="0" borderId="40" xfId="0" applyBorder="1" applyAlignment="1">
      <alignment horizontal="center" vertical="center"/>
    </xf>
    <xf numFmtId="1" fontId="229" fillId="0" borderId="0" xfId="659" applyNumberFormat="1" applyFont="1" applyAlignment="1">
      <alignment horizontal="center"/>
    </xf>
    <xf numFmtId="0" fontId="12" fillId="0" borderId="0" xfId="0" applyFont="1" applyAlignment="1" applyProtection="1">
      <alignment horizontal="left" wrapText="1"/>
      <protection locked="0"/>
    </xf>
    <xf numFmtId="0" fontId="16" fillId="0" borderId="0" xfId="0" applyFont="1" applyAlignment="1">
      <alignment horizontal="center"/>
    </xf>
    <xf numFmtId="253" fontId="147" fillId="0" borderId="73" xfId="0" applyNumberFormat="1" applyFont="1" applyBorder="1"/>
    <xf numFmtId="253" fontId="147" fillId="0" borderId="0" xfId="0" applyNumberFormat="1" applyFont="1" applyAlignment="1">
      <alignment horizontal="center" vertical="center"/>
    </xf>
    <xf numFmtId="0" fontId="11" fillId="0" borderId="0" xfId="659" applyAlignment="1">
      <alignment vertical="center"/>
    </xf>
    <xf numFmtId="0" fontId="19" fillId="0" borderId="40"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83"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32" fillId="51" borderId="1" xfId="0" applyNumberFormat="1" applyFont="1" applyFill="1" applyBorder="1" applyAlignment="1">
      <alignment horizontal="center" wrapText="1"/>
    </xf>
    <xf numFmtId="0" fontId="232" fillId="51" borderId="1" xfId="0" applyFont="1" applyFill="1" applyBorder="1" applyAlignment="1">
      <alignment horizontal="center" wrapText="1"/>
    </xf>
    <xf numFmtId="2" fontId="146" fillId="63" borderId="1" xfId="0" applyNumberFormat="1" applyFont="1" applyFill="1" applyBorder="1" applyAlignment="1">
      <alignment horizontal="center"/>
    </xf>
    <xf numFmtId="2" fontId="146" fillId="63" borderId="38" xfId="0" applyNumberFormat="1" applyFont="1" applyFill="1" applyBorder="1" applyAlignment="1">
      <alignment horizontal="center"/>
    </xf>
    <xf numFmtId="1" fontId="146" fillId="63"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6" fillId="0" borderId="1" xfId="0" applyNumberFormat="1" applyFont="1" applyBorder="1" applyAlignment="1">
      <alignment horizontal="center"/>
    </xf>
    <xf numFmtId="2" fontId="146" fillId="0" borderId="1" xfId="0" applyNumberFormat="1" applyFont="1" applyBorder="1" applyAlignment="1">
      <alignment horizontal="center"/>
    </xf>
    <xf numFmtId="1" fontId="146" fillId="0" borderId="1" xfId="0" applyNumberFormat="1" applyFont="1" applyBorder="1" applyAlignment="1">
      <alignment horizontal="center"/>
    </xf>
    <xf numFmtId="1" fontId="146" fillId="0" borderId="43" xfId="0" applyNumberFormat="1" applyFont="1" applyBorder="1" applyAlignment="1">
      <alignment horizontal="center"/>
    </xf>
    <xf numFmtId="250" fontId="0" fillId="0" borderId="0" xfId="1764" applyNumberFormat="1" applyFont="1" applyFill="1" applyBorder="1" applyAlignment="1">
      <alignment horizontal="center"/>
    </xf>
    <xf numFmtId="0" fontId="235" fillId="51" borderId="1" xfId="0" applyFont="1" applyFill="1" applyBorder="1"/>
    <xf numFmtId="0" fontId="132" fillId="51" borderId="0" xfId="0" applyFont="1" applyFill="1"/>
    <xf numFmtId="0" fontId="19" fillId="0" borderId="83" xfId="0" applyFont="1" applyBorder="1"/>
    <xf numFmtId="1" fontId="146" fillId="0" borderId="0" xfId="0" applyNumberFormat="1" applyFont="1" applyAlignment="1">
      <alignment horizontal="center"/>
    </xf>
    <xf numFmtId="1" fontId="236" fillId="0" borderId="0" xfId="0" applyNumberFormat="1" applyFont="1" applyAlignment="1">
      <alignment horizontal="center"/>
    </xf>
    <xf numFmtId="260" fontId="0" fillId="0" borderId="76" xfId="0" applyNumberFormat="1" applyBorder="1" applyAlignment="1">
      <alignment horizontal="center" vertical="center"/>
    </xf>
    <xf numFmtId="0" fontId="200" fillId="44" borderId="0" xfId="0" applyFont="1" applyFill="1" applyAlignment="1">
      <alignment horizontal="center"/>
    </xf>
    <xf numFmtId="172" fontId="202" fillId="0" borderId="1" xfId="0" applyNumberFormat="1" applyFont="1" applyBorder="1" applyAlignment="1">
      <alignment horizontal="center"/>
    </xf>
    <xf numFmtId="250" fontId="202" fillId="0" borderId="1" xfId="0" applyNumberFormat="1" applyFont="1" applyBorder="1" applyAlignment="1">
      <alignment horizontal="center"/>
    </xf>
    <xf numFmtId="0" fontId="230" fillId="0" borderId="0" xfId="0" applyFont="1" applyAlignment="1">
      <alignment horizontal="center"/>
    </xf>
    <xf numFmtId="0" fontId="0" fillId="0" borderId="1" xfId="0" applyBorder="1"/>
    <xf numFmtId="0" fontId="237" fillId="0" borderId="0" xfId="0" applyFont="1" applyAlignment="1">
      <alignment horizontal="left"/>
    </xf>
    <xf numFmtId="1" fontId="200" fillId="64" borderId="1" xfId="0" applyNumberFormat="1" applyFont="1" applyFill="1" applyBorder="1" applyAlignment="1">
      <alignment horizontal="center"/>
    </xf>
    <xf numFmtId="0" fontId="200" fillId="44" borderId="0" xfId="0" applyFont="1" applyFill="1"/>
    <xf numFmtId="250" fontId="200" fillId="0" borderId="0" xfId="514" applyNumberFormat="1" applyFont="1" applyFill="1" applyBorder="1" applyAlignment="1">
      <alignment horizontal="center"/>
    </xf>
    <xf numFmtId="1" fontId="200" fillId="64" borderId="0" xfId="0" applyNumberFormat="1" applyFont="1" applyFill="1" applyAlignment="1">
      <alignment horizontal="center"/>
    </xf>
    <xf numFmtId="0" fontId="203" fillId="0" borderId="11" xfId="0" quotePrefix="1" applyFont="1" applyBorder="1" applyAlignment="1">
      <alignment horizontal="center"/>
    </xf>
    <xf numFmtId="1" fontId="200" fillId="44" borderId="0" xfId="0" applyNumberFormat="1" applyFont="1" applyFill="1" applyAlignment="1">
      <alignment horizontal="center"/>
    </xf>
    <xf numFmtId="0" fontId="238" fillId="59" borderId="0" xfId="0" applyFont="1" applyFill="1" applyAlignment="1">
      <alignment horizontal="center"/>
    </xf>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81"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83"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37" xfId="0" applyBorder="1" applyAlignment="1">
      <alignment horizontal="center"/>
    </xf>
    <xf numFmtId="41" fontId="11" fillId="0" borderId="0" xfId="0" applyNumberFormat="1" applyFont="1"/>
    <xf numFmtId="0" fontId="197" fillId="0" borderId="0" xfId="0" applyFont="1" applyAlignment="1">
      <alignment wrapText="1"/>
    </xf>
    <xf numFmtId="0" fontId="14" fillId="0" borderId="0" xfId="0" applyFont="1" applyAlignment="1" applyProtection="1">
      <alignment horizontal="center"/>
      <protection locked="0"/>
    </xf>
    <xf numFmtId="41" fontId="147" fillId="0" borderId="0" xfId="0" applyNumberFormat="1" applyFont="1" applyAlignment="1">
      <alignment horizontal="center"/>
    </xf>
    <xf numFmtId="3" fontId="12" fillId="0" borderId="0" xfId="0" applyNumberFormat="1" applyFont="1" applyAlignment="1" applyProtection="1">
      <alignment horizontal="center"/>
      <protection locked="0"/>
    </xf>
    <xf numFmtId="0" fontId="12" fillId="0" borderId="92" xfId="0" applyFont="1" applyBorder="1"/>
    <xf numFmtId="0" fontId="0" fillId="0" borderId="31" xfId="0" applyBorder="1"/>
    <xf numFmtId="0" fontId="0" fillId="0" borderId="32" xfId="0" applyBorder="1"/>
    <xf numFmtId="3" fontId="0" fillId="0" borderId="32" xfId="0" applyNumberFormat="1" applyBorder="1"/>
    <xf numFmtId="0" fontId="0" fillId="0" borderId="93" xfId="0" applyBorder="1"/>
    <xf numFmtId="0" fontId="0" fillId="0" borderId="94" xfId="0" applyBorder="1"/>
    <xf numFmtId="3" fontId="0" fillId="0" borderId="95" xfId="0" applyNumberFormat="1" applyBorder="1"/>
    <xf numFmtId="0" fontId="12" fillId="0" borderId="96" xfId="0" applyFont="1" applyBorder="1"/>
    <xf numFmtId="0" fontId="0" fillId="0" borderId="41" xfId="0" applyBorder="1"/>
    <xf numFmtId="0" fontId="12" fillId="0" borderId="29" xfId="0" applyFont="1" applyBorder="1"/>
    <xf numFmtId="1" fontId="146" fillId="0" borderId="1" xfId="0" applyNumberFormat="1" applyFont="1" applyBorder="1" applyAlignment="1">
      <alignment horizontal="center" wrapText="1"/>
    </xf>
    <xf numFmtId="0" fontId="11" fillId="0" borderId="1" xfId="0" applyFont="1" applyBorder="1" applyAlignment="1">
      <alignment horizontal="center"/>
    </xf>
    <xf numFmtId="1" fontId="146" fillId="0" borderId="97" xfId="0" applyNumberFormat="1" applyFont="1" applyBorder="1" applyAlignment="1">
      <alignment horizontal="center"/>
    </xf>
    <xf numFmtId="0" fontId="230" fillId="0" borderId="0" xfId="0" applyFont="1"/>
    <xf numFmtId="10" fontId="200" fillId="64" borderId="1" xfId="0" applyNumberFormat="1" applyFont="1" applyFill="1" applyBorder="1" applyAlignment="1">
      <alignment horizontal="center"/>
    </xf>
    <xf numFmtId="176" fontId="203" fillId="0" borderId="1" xfId="0" quotePrefix="1" applyNumberFormat="1" applyFont="1" applyBorder="1" applyAlignment="1">
      <alignment horizontal="center"/>
    </xf>
    <xf numFmtId="10" fontId="200" fillId="0" borderId="0" xfId="0" applyNumberFormat="1" applyFont="1"/>
    <xf numFmtId="10" fontId="200" fillId="44" borderId="0" xfId="0" applyNumberFormat="1" applyFont="1" applyFill="1"/>
    <xf numFmtId="10" fontId="200" fillId="64" borderId="0" xfId="0" applyNumberFormat="1" applyFont="1" applyFill="1" applyAlignment="1">
      <alignment horizontal="center"/>
    </xf>
    <xf numFmtId="10" fontId="202" fillId="0" borderId="0" xfId="0" applyNumberFormat="1" applyFont="1" applyAlignment="1">
      <alignment horizontal="center"/>
    </xf>
    <xf numFmtId="10" fontId="0" fillId="0" borderId="0" xfId="0" applyNumberFormat="1"/>
    <xf numFmtId="10" fontId="200" fillId="0" borderId="0" xfId="514" applyNumberFormat="1" applyFont="1" applyFill="1" applyBorder="1" applyAlignment="1">
      <alignment horizontal="center"/>
    </xf>
    <xf numFmtId="10" fontId="200" fillId="44" borderId="0" xfId="0" applyNumberFormat="1" applyFont="1" applyFill="1" applyAlignment="1">
      <alignment horizontal="center"/>
    </xf>
    <xf numFmtId="41" fontId="147" fillId="0" borderId="0" xfId="0" applyNumberFormat="1" applyFont="1" applyAlignment="1">
      <alignment vertical="center" wrapText="1"/>
    </xf>
    <xf numFmtId="41" fontId="147" fillId="0" borderId="0" xfId="0" applyNumberFormat="1" applyFont="1"/>
    <xf numFmtId="253" fontId="146" fillId="0" borderId="0" xfId="0" applyNumberFormat="1" applyFont="1"/>
    <xf numFmtId="0" fontId="59" fillId="0" borderId="3" xfId="751" applyFont="1" applyBorder="1" applyAlignment="1">
      <alignment horizontal="left"/>
    </xf>
    <xf numFmtId="9" fontId="161" fillId="0" borderId="73" xfId="786" applyFont="1" applyFill="1" applyBorder="1" applyAlignment="1">
      <alignment horizontal="left"/>
    </xf>
    <xf numFmtId="49" fontId="161" fillId="0" borderId="73" xfId="751" applyNumberFormat="1" applyFont="1" applyBorder="1" applyAlignment="1">
      <alignment horizontal="left"/>
    </xf>
    <xf numFmtId="0" fontId="161" fillId="0" borderId="73" xfId="751" applyFont="1" applyBorder="1" applyAlignment="1">
      <alignment horizontal="center"/>
    </xf>
    <xf numFmtId="4" fontId="161" fillId="0" borderId="73" xfId="751" applyNumberFormat="1" applyFont="1" applyBorder="1" applyAlignment="1">
      <alignment horizontal="right"/>
    </xf>
    <xf numFmtId="10" fontId="161" fillId="0" borderId="73" xfId="786" applyNumberFormat="1" applyFont="1" applyFill="1" applyBorder="1" applyAlignment="1">
      <alignment horizontal="right"/>
    </xf>
    <xf numFmtId="3" fontId="161" fillId="0" borderId="0" xfId="659" applyNumberFormat="1" applyFont="1"/>
    <xf numFmtId="0" fontId="59" fillId="0" borderId="33" xfId="751" applyFont="1" applyBorder="1"/>
    <xf numFmtId="10" fontId="161" fillId="0" borderId="0" xfId="786" applyNumberFormat="1" applyFont="1" applyFill="1" applyBorder="1" applyAlignment="1">
      <alignment horizontal="right"/>
    </xf>
    <xf numFmtId="49" fontId="59" fillId="0" borderId="33" xfId="751" applyNumberFormat="1" applyFont="1" applyBorder="1" applyAlignment="1">
      <alignment horizontal="left"/>
    </xf>
    <xf numFmtId="10" fontId="161" fillId="0" borderId="2" xfId="786" applyNumberFormat="1" applyFont="1" applyFill="1" applyBorder="1" applyAlignment="1">
      <alignment horizontal="right"/>
    </xf>
    <xf numFmtId="10" fontId="59" fillId="0" borderId="0" xfId="786" applyNumberFormat="1" applyFont="1" applyFill="1" applyBorder="1" applyAlignment="1">
      <alignment horizontal="right"/>
    </xf>
    <xf numFmtId="49" fontId="59" fillId="0" borderId="0" xfId="751" quotePrefix="1" applyNumberFormat="1" applyFont="1" applyAlignment="1">
      <alignment horizontal="left"/>
    </xf>
    <xf numFmtId="4" fontId="161" fillId="0" borderId="0" xfId="659" applyNumberFormat="1" applyFont="1"/>
    <xf numFmtId="49" fontId="161" fillId="0" borderId="0" xfId="659" applyNumberFormat="1" applyFont="1"/>
    <xf numFmtId="49" fontId="59" fillId="0" borderId="0" xfId="956" applyNumberFormat="1" applyFont="1"/>
    <xf numFmtId="4" fontId="59" fillId="0" borderId="0" xfId="751" applyNumberFormat="1" applyFont="1" applyAlignment="1">
      <alignment horizontal="left"/>
    </xf>
    <xf numFmtId="4" fontId="59" fillId="0" borderId="0" xfId="751" quotePrefix="1" applyNumberFormat="1" applyFont="1" applyAlignment="1">
      <alignment horizontal="left"/>
    </xf>
    <xf numFmtId="3" fontId="59" fillId="0" borderId="0" xfId="659" applyNumberFormat="1" applyFont="1" applyAlignment="1">
      <alignment horizontal="right"/>
    </xf>
    <xf numFmtId="3" fontId="59" fillId="0" borderId="0" xfId="659" applyNumberFormat="1" applyFont="1"/>
    <xf numFmtId="176" fontId="167" fillId="0" borderId="0" xfId="1179" applyNumberFormat="1" applyFont="1" applyAlignment="1">
      <alignment horizontal="center"/>
    </xf>
    <xf numFmtId="176" fontId="167" fillId="0" borderId="0" xfId="1179" applyNumberFormat="1" applyFont="1" applyAlignment="1">
      <alignment horizontal="left" indent="2"/>
    </xf>
    <xf numFmtId="0" fontId="239" fillId="0" borderId="0" xfId="0" applyFont="1" applyAlignment="1">
      <alignment horizontal="left"/>
    </xf>
    <xf numFmtId="0" fontId="239" fillId="0" borderId="0" xfId="0" applyFont="1" applyAlignment="1">
      <alignment horizontal="center"/>
    </xf>
    <xf numFmtId="0" fontId="239" fillId="0" borderId="0" xfId="0" applyFont="1" applyAlignment="1" applyProtection="1">
      <alignment horizontal="left"/>
      <protection locked="0"/>
    </xf>
    <xf numFmtId="3" fontId="239" fillId="0" borderId="0" xfId="0" applyNumberFormat="1" applyFont="1" applyAlignment="1" applyProtection="1">
      <alignment horizontal="center"/>
      <protection locked="0"/>
    </xf>
    <xf numFmtId="0" fontId="239" fillId="0" borderId="0" xfId="0" applyFont="1"/>
    <xf numFmtId="0" fontId="240" fillId="0" borderId="0" xfId="0" applyFont="1" applyAlignment="1">
      <alignment horizontal="left"/>
    </xf>
    <xf numFmtId="0" fontId="240" fillId="0" borderId="0" xfId="0" applyFont="1" applyAlignment="1">
      <alignment horizontal="center"/>
    </xf>
    <xf numFmtId="0" fontId="217" fillId="0" borderId="0" xfId="0" applyFont="1"/>
    <xf numFmtId="3" fontId="217" fillId="0" borderId="0" xfId="0" applyNumberFormat="1" applyFont="1" applyAlignment="1" applyProtection="1">
      <alignment horizontal="center"/>
      <protection locked="0"/>
    </xf>
    <xf numFmtId="0" fontId="241" fillId="0" borderId="0" xfId="0" applyFont="1" applyAlignment="1">
      <alignment horizontal="left" vertical="center"/>
    </xf>
    <xf numFmtId="0" fontId="241" fillId="0" borderId="0" xfId="0" applyFont="1" applyAlignment="1">
      <alignment horizontal="center" vertical="center"/>
    </xf>
    <xf numFmtId="0" fontId="242" fillId="0" borderId="0" xfId="0" applyFont="1" applyAlignment="1">
      <alignment horizontal="left" vertical="center"/>
    </xf>
    <xf numFmtId="0" fontId="242" fillId="0" borderId="0" xfId="0" applyFont="1" applyAlignment="1">
      <alignment horizontal="center" vertical="center"/>
    </xf>
    <xf numFmtId="0" fontId="216" fillId="0" borderId="0" xfId="0" applyFont="1" applyAlignment="1">
      <alignment horizontal="center" vertical="center"/>
    </xf>
    <xf numFmtId="0" fontId="244" fillId="44" borderId="89" xfId="0" applyFont="1" applyFill="1" applyBorder="1" applyAlignment="1">
      <alignment horizontal="center" vertical="center"/>
    </xf>
    <xf numFmtId="0" fontId="244" fillId="44" borderId="40" xfId="0" applyFont="1" applyFill="1" applyBorder="1" applyAlignment="1">
      <alignment horizontal="center" vertical="center"/>
    </xf>
    <xf numFmtId="0" fontId="246" fillId="59" borderId="74" xfId="0" applyFont="1" applyFill="1" applyBorder="1" applyAlignment="1">
      <alignment horizontal="left" vertical="center"/>
    </xf>
    <xf numFmtId="0" fontId="247" fillId="59" borderId="75" xfId="0" applyFont="1" applyFill="1" applyBorder="1" applyAlignment="1">
      <alignment horizontal="center" vertical="center"/>
    </xf>
    <xf numFmtId="1" fontId="248" fillId="59" borderId="76" xfId="0" applyNumberFormat="1" applyFont="1" applyFill="1" applyBorder="1" applyAlignment="1">
      <alignment horizontal="center" vertical="center" wrapText="1"/>
    </xf>
    <xf numFmtId="0" fontId="249" fillId="0" borderId="80" xfId="0" applyFont="1" applyBorder="1" applyAlignment="1">
      <alignment horizontal="left" vertical="center"/>
    </xf>
    <xf numFmtId="0" fontId="249" fillId="0" borderId="84" xfId="0" applyFont="1" applyBorder="1" applyAlignment="1">
      <alignment horizontal="center" vertical="center" wrapText="1"/>
    </xf>
    <xf numFmtId="258" fontId="249" fillId="0" borderId="81" xfId="0" applyNumberFormat="1" applyFont="1" applyBorder="1" applyAlignment="1">
      <alignment horizontal="center" vertical="center"/>
    </xf>
    <xf numFmtId="0" fontId="249" fillId="0" borderId="36" xfId="0" applyFont="1" applyBorder="1" applyAlignment="1">
      <alignment horizontal="left" vertical="center"/>
    </xf>
    <xf numFmtId="0" fontId="249" fillId="0" borderId="0" xfId="0" applyFont="1" applyAlignment="1">
      <alignment horizontal="center" vertical="center" wrapText="1"/>
    </xf>
    <xf numFmtId="258" fontId="249" fillId="0" borderId="37" xfId="0" applyNumberFormat="1" applyFont="1" applyBorder="1" applyAlignment="1">
      <alignment horizontal="center" vertical="center"/>
    </xf>
    <xf numFmtId="173" fontId="249" fillId="0" borderId="37" xfId="0" applyNumberFormat="1" applyFont="1" applyBorder="1" applyAlignment="1">
      <alignment horizontal="center" vertical="center"/>
    </xf>
    <xf numFmtId="0" fontId="241" fillId="0" borderId="36" xfId="0" applyFont="1" applyBorder="1" applyAlignment="1">
      <alignment horizontal="left" vertical="center"/>
    </xf>
    <xf numFmtId="258" fontId="241" fillId="0" borderId="37" xfId="0" applyNumberFormat="1" applyFont="1" applyBorder="1"/>
    <xf numFmtId="3" fontId="249" fillId="0" borderId="85" xfId="0" applyNumberFormat="1" applyFont="1" applyBorder="1" applyAlignment="1">
      <alignment horizontal="left" vertical="center"/>
    </xf>
    <xf numFmtId="3" fontId="249" fillId="0" borderId="82" xfId="0" applyNumberFormat="1" applyFont="1" applyBorder="1" applyAlignment="1">
      <alignment horizontal="center" vertical="center" wrapText="1"/>
    </xf>
    <xf numFmtId="258" fontId="249" fillId="0" borderId="83" xfId="0" applyNumberFormat="1" applyFont="1" applyBorder="1" applyAlignment="1">
      <alignment horizontal="center" vertical="center"/>
    </xf>
    <xf numFmtId="3" fontId="217" fillId="0" borderId="74" xfId="0" applyNumberFormat="1" applyFont="1" applyBorder="1" applyAlignment="1">
      <alignment horizontal="left" vertical="center"/>
    </xf>
    <xf numFmtId="3" fontId="217" fillId="0" borderId="75" xfId="0" applyNumberFormat="1" applyFont="1" applyBorder="1" applyAlignment="1">
      <alignment horizontal="center" vertical="center" wrapText="1"/>
    </xf>
    <xf numFmtId="0" fontId="217" fillId="0" borderId="76" xfId="0" applyFont="1" applyBorder="1" applyAlignment="1">
      <alignment horizontal="center" vertical="center"/>
    </xf>
    <xf numFmtId="3" fontId="250" fillId="65" borderId="74" xfId="0" applyNumberFormat="1" applyFont="1" applyFill="1" applyBorder="1" applyAlignment="1">
      <alignment horizontal="left" vertical="center"/>
    </xf>
    <xf numFmtId="3" fontId="217" fillId="65" borderId="75" xfId="0" applyNumberFormat="1" applyFont="1" applyFill="1" applyBorder="1" applyAlignment="1">
      <alignment horizontal="center" vertical="center" wrapText="1"/>
    </xf>
    <xf numFmtId="0" fontId="217" fillId="65" borderId="76" xfId="0" applyFont="1" applyFill="1" applyBorder="1" applyAlignment="1">
      <alignment horizontal="center" vertical="center"/>
    </xf>
    <xf numFmtId="3" fontId="249" fillId="0" borderId="80" xfId="0" applyNumberFormat="1" applyFont="1" applyBorder="1" applyAlignment="1">
      <alignment horizontal="left" vertical="center"/>
    </xf>
    <xf numFmtId="3" fontId="249" fillId="0" borderId="84" xfId="0" applyNumberFormat="1" applyFont="1" applyBorder="1" applyAlignment="1">
      <alignment horizontal="center" vertical="center" wrapText="1"/>
    </xf>
    <xf numFmtId="3" fontId="249" fillId="0" borderId="36" xfId="0" applyNumberFormat="1" applyFont="1" applyBorder="1" applyAlignment="1">
      <alignment horizontal="left" vertical="center"/>
    </xf>
    <xf numFmtId="3" fontId="249" fillId="0" borderId="0" xfId="0" applyNumberFormat="1" applyFont="1" applyAlignment="1">
      <alignment horizontal="center" vertical="center" wrapText="1"/>
    </xf>
    <xf numFmtId="3" fontId="217" fillId="0" borderId="0" xfId="0" applyNumberFormat="1" applyFont="1" applyAlignment="1">
      <alignment horizontal="left" vertical="center"/>
    </xf>
    <xf numFmtId="3" fontId="217" fillId="0" borderId="0" xfId="0" applyNumberFormat="1" applyFont="1" applyAlignment="1">
      <alignment horizontal="center" vertical="center" wrapText="1"/>
    </xf>
    <xf numFmtId="0" fontId="217" fillId="0" borderId="0" xfId="0" applyFont="1" applyAlignment="1">
      <alignment horizontal="center" vertical="center"/>
    </xf>
    <xf numFmtId="0" fontId="251" fillId="59" borderId="74" xfId="0" applyFont="1" applyFill="1" applyBorder="1" applyAlignment="1">
      <alignment horizontal="left" vertical="center"/>
    </xf>
    <xf numFmtId="0" fontId="251" fillId="59" borderId="75" xfId="0" applyFont="1" applyFill="1" applyBorder="1" applyAlignment="1">
      <alignment horizontal="center" vertical="center"/>
    </xf>
    <xf numFmtId="0" fontId="248" fillId="59" borderId="76" xfId="0" applyFont="1" applyFill="1" applyBorder="1" applyAlignment="1">
      <alignment horizontal="center" vertical="center"/>
    </xf>
    <xf numFmtId="0" fontId="249" fillId="0" borderId="85" xfId="0" applyFont="1" applyBorder="1" applyAlignment="1">
      <alignment horizontal="left" vertical="center"/>
    </xf>
    <xf numFmtId="0" fontId="249" fillId="0" borderId="82" xfId="0" applyFont="1" applyBorder="1" applyAlignment="1">
      <alignment horizontal="center" vertical="center" wrapText="1"/>
    </xf>
    <xf numFmtId="3" fontId="249" fillId="0" borderId="74" xfId="0" applyNumberFormat="1" applyFont="1" applyBorder="1" applyAlignment="1">
      <alignment horizontal="left" vertical="center"/>
    </xf>
    <xf numFmtId="3" fontId="249" fillId="0" borderId="75" xfId="0" applyNumberFormat="1" applyFont="1" applyBorder="1" applyAlignment="1">
      <alignment horizontal="center" vertical="center" wrapText="1"/>
    </xf>
    <xf numFmtId="258" fontId="249" fillId="0" borderId="76" xfId="0" applyNumberFormat="1" applyFont="1" applyBorder="1" applyAlignment="1">
      <alignment horizontal="center" vertical="center"/>
    </xf>
    <xf numFmtId="258" fontId="217" fillId="0" borderId="0" xfId="0" applyNumberFormat="1" applyFont="1" applyAlignment="1">
      <alignment horizontal="center" vertical="center"/>
    </xf>
    <xf numFmtId="0" fontId="217" fillId="0" borderId="0" xfId="0" applyFont="1" applyAlignment="1">
      <alignment horizontal="left" vertical="center"/>
    </xf>
    <xf numFmtId="173" fontId="217" fillId="0" borderId="0" xfId="0" applyNumberFormat="1" applyFont="1" applyAlignment="1">
      <alignment horizontal="center" vertical="center"/>
    </xf>
    <xf numFmtId="0" fontId="247" fillId="59" borderId="75" xfId="0" applyFont="1" applyFill="1" applyBorder="1" applyAlignment="1">
      <alignment horizontal="center" vertical="center" wrapText="1"/>
    </xf>
    <xf numFmtId="173" fontId="248" fillId="59" borderId="76" xfId="0" applyNumberFormat="1" applyFont="1" applyFill="1" applyBorder="1" applyAlignment="1">
      <alignment horizontal="center" vertical="center"/>
    </xf>
    <xf numFmtId="258" fontId="249" fillId="0" borderId="81" xfId="0" applyNumberFormat="1" applyFont="1" applyBorder="1" applyAlignment="1">
      <alignment vertical="center"/>
    </xf>
    <xf numFmtId="258" fontId="249" fillId="0" borderId="37" xfId="0" applyNumberFormat="1" applyFont="1" applyBorder="1" applyAlignment="1">
      <alignment vertical="center"/>
    </xf>
    <xf numFmtId="0" fontId="241" fillId="0" borderId="0" xfId="0" applyFont="1" applyAlignment="1">
      <alignment horizontal="center"/>
    </xf>
    <xf numFmtId="0" fontId="252" fillId="0" borderId="36" xfId="0" applyFont="1" applyBorder="1" applyAlignment="1">
      <alignment horizontal="left" vertical="center"/>
    </xf>
    <xf numFmtId="0" fontId="252" fillId="0" borderId="85" xfId="0" applyFont="1" applyBorder="1" applyAlignment="1">
      <alignment horizontal="left" vertical="center"/>
    </xf>
    <xf numFmtId="0" fontId="252" fillId="0" borderId="82" xfId="0" applyFont="1" applyBorder="1" applyAlignment="1">
      <alignment horizontal="center" vertical="center"/>
    </xf>
    <xf numFmtId="258" fontId="249" fillId="0" borderId="83" xfId="0" applyNumberFormat="1" applyFont="1" applyBorder="1" applyAlignment="1">
      <alignment vertical="center"/>
    </xf>
    <xf numFmtId="173" fontId="247" fillId="59" borderId="76" xfId="0" applyNumberFormat="1" applyFont="1" applyFill="1" applyBorder="1" applyAlignment="1">
      <alignment horizontal="center" vertical="center"/>
    </xf>
    <xf numFmtId="0" fontId="252" fillId="0" borderId="80" xfId="0" applyFont="1" applyBorder="1" applyAlignment="1">
      <alignment horizontal="left" vertical="center"/>
    </xf>
    <xf numFmtId="0" fontId="252" fillId="0" borderId="84" xfId="0" applyFont="1" applyBorder="1" applyAlignment="1">
      <alignment horizontal="center" vertical="center"/>
    </xf>
    <xf numFmtId="0" fontId="252" fillId="0" borderId="0" xfId="0" applyFont="1" applyAlignment="1">
      <alignment horizontal="center" vertical="center"/>
    </xf>
    <xf numFmtId="258" fontId="252" fillId="0" borderId="37" xfId="0" applyNumberFormat="1" applyFont="1" applyBorder="1" applyAlignment="1">
      <alignment horizontal="center" vertical="center"/>
    </xf>
    <xf numFmtId="0" fontId="219" fillId="0" borderId="0" xfId="0" applyFont="1" applyAlignment="1">
      <alignment horizontal="left" vertical="center"/>
    </xf>
    <xf numFmtId="0" fontId="219" fillId="0" borderId="0" xfId="0" applyFont="1" applyAlignment="1">
      <alignment horizontal="center" vertical="center"/>
    </xf>
    <xf numFmtId="258" fontId="219" fillId="0" borderId="0" xfId="0" applyNumberFormat="1" applyFont="1" applyAlignment="1">
      <alignment horizontal="center" vertical="center"/>
    </xf>
    <xf numFmtId="0" fontId="247" fillId="59" borderId="75" xfId="0" applyFont="1" applyFill="1" applyBorder="1"/>
    <xf numFmtId="0" fontId="247" fillId="59" borderId="76" xfId="0" applyFont="1" applyFill="1" applyBorder="1" applyAlignment="1">
      <alignment vertical="center"/>
    </xf>
    <xf numFmtId="0" fontId="241" fillId="0" borderId="84" xfId="0" applyFont="1" applyBorder="1" applyAlignment="1">
      <alignment horizontal="center" vertical="center"/>
    </xf>
    <xf numFmtId="258" fontId="241" fillId="0" borderId="81" xfId="0" applyNumberFormat="1" applyFont="1" applyBorder="1" applyAlignment="1">
      <alignment horizontal="center" vertical="center"/>
    </xf>
    <xf numFmtId="0" fontId="241" fillId="0" borderId="85" xfId="0" applyFont="1" applyBorder="1" applyAlignment="1">
      <alignment horizontal="left" vertical="center"/>
    </xf>
    <xf numFmtId="0" fontId="217" fillId="65" borderId="75" xfId="0" applyFont="1" applyFill="1" applyBorder="1" applyAlignment="1">
      <alignment horizontal="center" vertical="center" wrapText="1"/>
    </xf>
    <xf numFmtId="0" fontId="217" fillId="65" borderId="76" xfId="0" applyFont="1" applyFill="1" applyBorder="1"/>
    <xf numFmtId="258" fontId="247" fillId="59" borderId="76" xfId="0" applyNumberFormat="1" applyFont="1" applyFill="1" applyBorder="1" applyAlignment="1">
      <alignment horizontal="center" vertical="center"/>
    </xf>
    <xf numFmtId="258" fontId="241" fillId="0" borderId="37" xfId="0" applyNumberFormat="1" applyFont="1" applyBorder="1" applyAlignment="1">
      <alignment horizontal="center" vertical="center"/>
    </xf>
    <xf numFmtId="0" fontId="241" fillId="0" borderId="36" xfId="0" applyFont="1" applyBorder="1" applyAlignment="1">
      <alignment horizontal="left"/>
    </xf>
    <xf numFmtId="0" fontId="241" fillId="47" borderId="0" xfId="0" applyFont="1" applyFill="1" applyAlignment="1">
      <alignment vertical="center"/>
    </xf>
    <xf numFmtId="0" fontId="253" fillId="0" borderId="0" xfId="0" applyFont="1" applyAlignment="1">
      <alignment vertical="center"/>
    </xf>
    <xf numFmtId="3" fontId="253" fillId="47" borderId="0" xfId="0" applyNumberFormat="1" applyFont="1" applyFill="1" applyAlignment="1">
      <alignment horizontal="center" vertical="center"/>
    </xf>
    <xf numFmtId="0" fontId="241" fillId="0" borderId="85" xfId="0" applyFont="1" applyBorder="1" applyAlignment="1">
      <alignment horizontal="left"/>
    </xf>
    <xf numFmtId="0" fontId="241" fillId="0" borderId="82" xfId="0" applyFont="1" applyBorder="1" applyAlignment="1">
      <alignment horizontal="center"/>
    </xf>
    <xf numFmtId="258" fontId="241" fillId="0" borderId="83" xfId="0" applyNumberFormat="1" applyFont="1" applyBorder="1"/>
    <xf numFmtId="0" fontId="218" fillId="0" borderId="0" xfId="0" applyFont="1" applyAlignment="1">
      <alignment horizontal="left"/>
    </xf>
    <xf numFmtId="0" fontId="218" fillId="0" borderId="0" xfId="0" applyFont="1" applyAlignment="1">
      <alignment horizontal="center"/>
    </xf>
    <xf numFmtId="258" fontId="218" fillId="0" borderId="0" xfId="0" applyNumberFormat="1" applyFont="1"/>
    <xf numFmtId="253" fontId="147" fillId="0" borderId="1" xfId="0" applyNumberFormat="1" applyFont="1" applyBorder="1" applyAlignment="1">
      <alignment horizontal="center" vertical="center" wrapText="1"/>
    </xf>
    <xf numFmtId="41" fontId="147" fillId="0" borderId="0" xfId="0" applyNumberFormat="1" applyFont="1" applyAlignment="1">
      <alignment horizontal="right"/>
    </xf>
    <xf numFmtId="253" fontId="147" fillId="0" borderId="73" xfId="0" applyNumberFormat="1" applyFont="1" applyBorder="1" applyAlignment="1">
      <alignment horizontal="center" vertical="center" wrapText="1"/>
    </xf>
    <xf numFmtId="0" fontId="209" fillId="0" borderId="29" xfId="0" applyFont="1" applyBorder="1"/>
    <xf numFmtId="0" fontId="147" fillId="0" borderId="0" xfId="0" quotePrefix="1" applyFont="1"/>
    <xf numFmtId="253" fontId="147" fillId="0" borderId="1" xfId="0" applyNumberFormat="1" applyFont="1" applyBorder="1" applyAlignment="1">
      <alignment horizontal="center" vertical="center"/>
    </xf>
    <xf numFmtId="253" fontId="0" fillId="0" borderId="0" xfId="0" applyNumberFormat="1"/>
    <xf numFmtId="41" fontId="147" fillId="0" borderId="0" xfId="0" quotePrefix="1" applyNumberFormat="1" applyFont="1"/>
    <xf numFmtId="254" fontId="147" fillId="0" borderId="0" xfId="0" applyNumberFormat="1" applyFont="1"/>
    <xf numFmtId="41" fontId="147" fillId="0" borderId="1" xfId="0" applyNumberFormat="1" applyFont="1" applyBorder="1"/>
    <xf numFmtId="41" fontId="147" fillId="0" borderId="0" xfId="0" applyNumberFormat="1" applyFont="1" applyAlignment="1">
      <alignment horizontal="center" vertical="center"/>
    </xf>
    <xf numFmtId="261" fontId="0" fillId="0" borderId="28" xfId="0" applyNumberFormat="1" applyBorder="1" applyAlignment="1">
      <alignment horizontal="center" vertical="center"/>
    </xf>
    <xf numFmtId="261" fontId="0" fillId="0" borderId="40" xfId="0" applyNumberFormat="1" applyBorder="1" applyAlignment="1">
      <alignment horizontal="center" vertical="center"/>
    </xf>
    <xf numFmtId="261" fontId="0" fillId="0" borderId="29" xfId="0" applyNumberFormat="1" applyBorder="1" applyAlignment="1">
      <alignment horizontal="center" vertical="center"/>
    </xf>
    <xf numFmtId="0" fontId="230" fillId="0" borderId="0" xfId="0" applyFont="1" applyAlignment="1">
      <alignment horizontal="center"/>
    </xf>
    <xf numFmtId="0" fontId="19" fillId="0" borderId="8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0"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85" fillId="50" borderId="74" xfId="750" applyFont="1" applyFill="1" applyBorder="1" applyAlignment="1">
      <alignment horizontal="center"/>
    </xf>
    <xf numFmtId="0" fontId="185" fillId="50" borderId="75" xfId="750" applyFont="1" applyFill="1" applyBorder="1" applyAlignment="1">
      <alignment horizontal="center"/>
    </xf>
    <xf numFmtId="0" fontId="185" fillId="50" borderId="76" xfId="750" applyFont="1" applyFill="1" applyBorder="1" applyAlignment="1">
      <alignment horizontal="center"/>
    </xf>
    <xf numFmtId="0" fontId="183" fillId="38" borderId="0" xfId="750" applyFont="1" applyFill="1" applyAlignment="1">
      <alignment horizontal="center" vertical="center" wrapText="1"/>
    </xf>
    <xf numFmtId="17" fontId="184" fillId="38" borderId="0" xfId="750" quotePrefix="1" applyNumberFormat="1" applyFont="1" applyFill="1" applyAlignment="1">
      <alignment horizontal="center" vertical="center"/>
    </xf>
    <xf numFmtId="0" fontId="184" fillId="38" borderId="0" xfId="750" applyFont="1" applyFill="1" applyAlignment="1">
      <alignment horizontal="center" vertical="center"/>
    </xf>
    <xf numFmtId="0" fontId="23" fillId="22" borderId="74" xfId="750" applyFont="1" applyFill="1" applyBorder="1" applyAlignment="1">
      <alignment horizontal="center" vertical="center"/>
    </xf>
    <xf numFmtId="0" fontId="23" fillId="22" borderId="75" xfId="750" applyFont="1" applyFill="1" applyBorder="1" applyAlignment="1">
      <alignment horizontal="center" vertical="center"/>
    </xf>
    <xf numFmtId="0" fontId="23" fillId="22" borderId="76" xfId="750" applyFont="1" applyFill="1" applyBorder="1" applyAlignment="1">
      <alignment horizontal="center" vertical="center"/>
    </xf>
    <xf numFmtId="0" fontId="185" fillId="50" borderId="80" xfId="750" applyFont="1" applyFill="1" applyBorder="1" applyAlignment="1">
      <alignment horizontal="center"/>
    </xf>
    <xf numFmtId="0" fontId="185" fillId="50" borderId="84" xfId="750" applyFont="1" applyFill="1" applyBorder="1" applyAlignment="1">
      <alignment horizontal="center"/>
    </xf>
    <xf numFmtId="0" fontId="185" fillId="50" borderId="81" xfId="750" applyFont="1" applyFill="1" applyBorder="1" applyAlignment="1">
      <alignment horizontal="center"/>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1" fontId="186" fillId="0" borderId="0" xfId="0" applyNumberFormat="1" applyFont="1" applyAlignment="1">
      <alignment horizontal="center"/>
    </xf>
    <xf numFmtId="0" fontId="186" fillId="0" borderId="0" xfId="0" applyFont="1" applyAlignment="1">
      <alignment horizontal="center"/>
    </xf>
    <xf numFmtId="0" fontId="243" fillId="44" borderId="89" xfId="0" applyFont="1" applyFill="1" applyBorder="1" applyAlignment="1">
      <alignment horizontal="left" vertical="center" wrapText="1"/>
    </xf>
    <xf numFmtId="0" fontId="243" fillId="44" borderId="40" xfId="0" applyFont="1" applyFill="1" applyBorder="1" applyAlignment="1">
      <alignment horizontal="left" vertical="center" wrapText="1"/>
    </xf>
    <xf numFmtId="0" fontId="166" fillId="61" borderId="0" xfId="0" applyFont="1" applyFill="1" applyAlignment="1">
      <alignment horizontal="center"/>
    </xf>
    <xf numFmtId="0" fontId="26" fillId="53" borderId="74" xfId="750" applyFont="1" applyFill="1" applyBorder="1" applyAlignment="1">
      <alignment horizontal="center" vertical="center"/>
    </xf>
    <xf numFmtId="0" fontId="26" fillId="53" borderId="75" xfId="750" applyFont="1" applyFill="1" applyBorder="1" applyAlignment="1">
      <alignment horizontal="center" vertical="center"/>
    </xf>
    <xf numFmtId="0" fontId="26" fillId="53" borderId="76" xfId="750" applyFont="1" applyFill="1" applyBorder="1" applyAlignment="1">
      <alignment horizontal="center" vertical="center"/>
    </xf>
    <xf numFmtId="0" fontId="26" fillId="53" borderId="80" xfId="750" applyFont="1" applyFill="1" applyBorder="1" applyAlignment="1">
      <alignment horizontal="center" vertical="center"/>
    </xf>
    <xf numFmtId="0" fontId="26" fillId="53" borderId="84" xfId="750" applyFont="1" applyFill="1" applyBorder="1" applyAlignment="1">
      <alignment horizontal="center" vertical="center"/>
    </xf>
    <xf numFmtId="0" fontId="26" fillId="53" borderId="81" xfId="750" applyFont="1" applyFill="1" applyBorder="1" applyAlignment="1">
      <alignment horizontal="center" vertical="center"/>
    </xf>
    <xf numFmtId="0" fontId="133" fillId="0" borderId="0" xfId="0" applyFont="1" applyAlignment="1">
      <alignment horizontal="right" vertical="top" wrapText="1"/>
    </xf>
    <xf numFmtId="0" fontId="133" fillId="0" borderId="0" xfId="0" applyFont="1" applyAlignment="1">
      <alignment vertical="top" wrapText="1"/>
    </xf>
    <xf numFmtId="0" fontId="134" fillId="0" borderId="0" xfId="0" applyFont="1" applyAlignment="1">
      <alignment vertical="top" wrapText="1"/>
    </xf>
    <xf numFmtId="0" fontId="133" fillId="0" borderId="0" xfId="0" applyFont="1" applyAlignment="1">
      <alignment horizontal="center" vertical="top" wrapText="1"/>
    </xf>
    <xf numFmtId="1" fontId="165" fillId="51" borderId="1" xfId="0" applyNumberFormat="1" applyFont="1" applyFill="1" applyBorder="1" applyAlignment="1">
      <alignment horizontal="center" wrapText="1"/>
    </xf>
    <xf numFmtId="1" fontId="233" fillId="51" borderId="1" xfId="0" applyNumberFormat="1" applyFont="1" applyFill="1" applyBorder="1" applyAlignment="1">
      <alignment horizontal="center" wrapText="1"/>
    </xf>
    <xf numFmtId="0" fontId="165" fillId="51" borderId="1" xfId="0" applyFont="1" applyFill="1" applyBorder="1" applyAlignment="1">
      <alignment horizontal="center" wrapText="1"/>
    </xf>
    <xf numFmtId="0" fontId="233" fillId="51" borderId="1" xfId="0" applyFont="1" applyFill="1" applyBorder="1" applyAlignment="1">
      <alignment horizontal="center" wrapText="1"/>
    </xf>
    <xf numFmtId="0" fontId="163" fillId="51" borderId="1" xfId="0" applyFont="1" applyFill="1" applyBorder="1"/>
    <xf numFmtId="0" fontId="0" fillId="0" borderId="1" xfId="0" applyBorder="1"/>
    <xf numFmtId="1" fontId="232" fillId="51" borderId="91" xfId="0" applyNumberFormat="1" applyFont="1" applyFill="1" applyBorder="1" applyAlignment="1">
      <alignment horizontal="center" wrapText="1"/>
    </xf>
    <xf numFmtId="1" fontId="233" fillId="51" borderId="38" xfId="0" applyNumberFormat="1" applyFont="1" applyFill="1" applyBorder="1" applyAlignment="1">
      <alignment horizontal="center" wrapText="1"/>
    </xf>
    <xf numFmtId="0" fontId="254" fillId="0" borderId="0" xfId="0" applyFont="1" applyAlignment="1">
      <alignment horizontal="center" vertical="center"/>
    </xf>
    <xf numFmtId="0" fontId="255" fillId="0" borderId="0" xfId="0" applyFont="1" applyAlignment="1">
      <alignment horizontal="center" vertical="center"/>
    </xf>
    <xf numFmtId="0" fontId="256" fillId="0" borderId="0" xfId="0" applyFont="1" applyAlignment="1">
      <alignment horizontal="center" vertical="center"/>
    </xf>
    <xf numFmtId="43" fontId="255" fillId="0" borderId="0" xfId="1110" applyFont="1" applyFill="1" applyBorder="1" applyAlignment="1">
      <alignment vertical="center"/>
    </xf>
    <xf numFmtId="0" fontId="257" fillId="0" borderId="0" xfId="0" applyFont="1" applyAlignment="1">
      <alignment horizontal="center" vertical="center"/>
    </xf>
    <xf numFmtId="2" fontId="258" fillId="0" borderId="0" xfId="0" applyNumberFormat="1" applyFont="1" applyAlignment="1">
      <alignment horizontal="center" vertical="center"/>
    </xf>
    <xf numFmtId="0" fontId="260" fillId="45" borderId="98" xfId="0" applyFont="1" applyFill="1" applyBorder="1" applyAlignment="1">
      <alignment horizontal="center" vertical="center"/>
    </xf>
    <xf numFmtId="0" fontId="255" fillId="45" borderId="99" xfId="0" applyFont="1" applyFill="1" applyBorder="1" applyAlignment="1">
      <alignment horizontal="center" vertical="center"/>
    </xf>
    <xf numFmtId="43" fontId="255" fillId="45" borderId="99" xfId="1110" applyFont="1" applyFill="1" applyBorder="1" applyAlignment="1">
      <alignment horizontal="center" vertical="center" wrapText="1"/>
    </xf>
    <xf numFmtId="43" fontId="255" fillId="45" borderId="94" xfId="1110" applyFont="1" applyFill="1" applyBorder="1" applyAlignment="1">
      <alignment horizontal="center" vertical="center" wrapText="1"/>
    </xf>
    <xf numFmtId="0" fontId="255" fillId="0" borderId="44" xfId="0" applyFont="1" applyBorder="1" applyAlignment="1">
      <alignment horizontal="center" vertical="center"/>
    </xf>
    <xf numFmtId="43" fontId="259" fillId="0" borderId="9" xfId="1110" applyFont="1" applyFill="1" applyBorder="1" applyAlignment="1">
      <alignment horizontal="left" vertical="center"/>
    </xf>
    <xf numFmtId="0" fontId="255" fillId="0" borderId="9" xfId="0" applyFont="1" applyBorder="1" applyAlignment="1">
      <alignment horizontal="center" vertical="center"/>
    </xf>
    <xf numFmtId="2" fontId="255" fillId="0" borderId="9" xfId="0" applyNumberFormat="1" applyFont="1" applyBorder="1" applyAlignment="1">
      <alignment horizontal="left" vertical="center"/>
    </xf>
    <xf numFmtId="262" fontId="255" fillId="0" borderId="9" xfId="1110" applyNumberFormat="1" applyFont="1" applyFill="1" applyBorder="1" applyAlignment="1">
      <alignment horizontal="right" vertical="center"/>
    </xf>
    <xf numFmtId="262" fontId="255" fillId="0" borderId="9" xfId="1110" applyNumberFormat="1" applyFont="1" applyFill="1" applyBorder="1" applyAlignment="1">
      <alignment horizontal="center" vertical="center"/>
    </xf>
    <xf numFmtId="0" fontId="255" fillId="0" borderId="34" xfId="0" applyFont="1" applyBorder="1" applyAlignment="1">
      <alignment horizontal="center" vertical="center"/>
    </xf>
    <xf numFmtId="43" fontId="259" fillId="0" borderId="1" xfId="1110" applyFont="1" applyFill="1" applyBorder="1" applyAlignment="1">
      <alignment horizontal="left" vertical="center"/>
    </xf>
    <xf numFmtId="0" fontId="255" fillId="0" borderId="1" xfId="0" applyFont="1" applyBorder="1" applyAlignment="1">
      <alignment horizontal="center" vertical="center"/>
    </xf>
    <xf numFmtId="2" fontId="255" fillId="0" borderId="1" xfId="0" applyNumberFormat="1" applyFont="1" applyBorder="1" applyAlignment="1">
      <alignment horizontal="left" vertical="center"/>
    </xf>
    <xf numFmtId="262" fontId="255" fillId="0" borderId="1" xfId="1110" applyNumberFormat="1" applyFont="1" applyFill="1" applyBorder="1" applyAlignment="1">
      <alignment horizontal="right" vertical="center"/>
    </xf>
    <xf numFmtId="0" fontId="261" fillId="45" borderId="74" xfId="0" applyFont="1" applyFill="1" applyBorder="1" applyAlignment="1">
      <alignment horizontal="center" vertical="center"/>
    </xf>
    <xf numFmtId="0" fontId="261" fillId="45" borderId="75" xfId="0" applyFont="1" applyFill="1" applyBorder="1" applyAlignment="1">
      <alignment horizontal="center" vertical="center"/>
    </xf>
    <xf numFmtId="262" fontId="11" fillId="45" borderId="0" xfId="0" applyNumberFormat="1" applyFont="1" applyFill="1"/>
    <xf numFmtId="0" fontId="255" fillId="0" borderId="34" xfId="0" applyFont="1" applyBorder="1" applyAlignment="1">
      <alignment horizontal="center" vertical="center"/>
    </xf>
    <xf numFmtId="262" fontId="255" fillId="0" borderId="1" xfId="1110" applyNumberFormat="1" applyFont="1" applyFill="1" applyBorder="1" applyAlignment="1">
      <alignment horizontal="center" vertical="center"/>
    </xf>
    <xf numFmtId="262" fontId="0" fillId="45" borderId="0" xfId="0" applyNumberFormat="1" applyFill="1"/>
    <xf numFmtId="0" fontId="255" fillId="0" borderId="86" xfId="0" applyFont="1" applyBorder="1" applyAlignment="1">
      <alignment horizontal="center" vertical="center"/>
    </xf>
    <xf numFmtId="43" fontId="259" fillId="0" borderId="30" xfId="1110" applyFont="1" applyFill="1" applyBorder="1" applyAlignment="1">
      <alignment horizontal="left" vertical="center"/>
    </xf>
    <xf numFmtId="0" fontId="255" fillId="0" borderId="30" xfId="0" applyFont="1" applyBorder="1" applyAlignment="1">
      <alignment horizontal="center" vertical="center"/>
    </xf>
    <xf numFmtId="0" fontId="261" fillId="45" borderId="100" xfId="0" applyFont="1" applyFill="1" applyBorder="1" applyAlignment="1">
      <alignment horizontal="center" vertical="center"/>
    </xf>
    <xf numFmtId="0" fontId="261" fillId="45" borderId="82" xfId="0" applyFont="1" applyFill="1" applyBorder="1" applyAlignment="1">
      <alignment horizontal="center" vertical="center"/>
    </xf>
    <xf numFmtId="262" fontId="255" fillId="44" borderId="1" xfId="1110" applyNumberFormat="1" applyFont="1" applyFill="1" applyBorder="1" applyAlignment="1">
      <alignment horizontal="center" vertical="center"/>
    </xf>
    <xf numFmtId="0" fontId="255" fillId="0" borderId="31" xfId="0" applyFont="1" applyBorder="1" applyAlignment="1">
      <alignment horizontal="center" vertical="center"/>
    </xf>
    <xf numFmtId="43" fontId="259" fillId="0" borderId="101" xfId="1110" applyFont="1" applyFill="1" applyBorder="1" applyAlignment="1">
      <alignment horizontal="center" vertical="center"/>
    </xf>
    <xf numFmtId="1" fontId="255" fillId="0" borderId="101" xfId="0" applyNumberFormat="1" applyFont="1" applyBorder="1" applyAlignment="1">
      <alignment horizontal="center" vertical="center" wrapText="1"/>
    </xf>
    <xf numFmtId="2" fontId="255" fillId="0" borderId="101" xfId="0" applyNumberFormat="1" applyFont="1" applyBorder="1" applyAlignment="1">
      <alignment horizontal="left" vertical="center"/>
    </xf>
    <xf numFmtId="262" fontId="255" fillId="0" borderId="101" xfId="1110" applyNumberFormat="1" applyFont="1" applyFill="1" applyBorder="1" applyAlignment="1">
      <alignment horizontal="left" vertical="center"/>
    </xf>
    <xf numFmtId="262" fontId="255" fillId="44" borderId="94" xfId="1110" applyNumberFormat="1" applyFont="1" applyFill="1" applyBorder="1" applyAlignment="1">
      <alignment horizontal="center" vertical="center"/>
    </xf>
    <xf numFmtId="43" fontId="259" fillId="0" borderId="1" xfId="1110" applyFont="1" applyFill="1" applyBorder="1" applyAlignment="1">
      <alignment horizontal="center" vertical="center"/>
    </xf>
    <xf numFmtId="1" fontId="255" fillId="0" borderId="1" xfId="0" applyNumberFormat="1" applyFont="1" applyBorder="1" applyAlignment="1">
      <alignment horizontal="center" vertical="center" wrapText="1"/>
    </xf>
    <xf numFmtId="262" fontId="255" fillId="0" borderId="1" xfId="1110" applyNumberFormat="1" applyFont="1" applyFill="1" applyBorder="1" applyAlignment="1">
      <alignment horizontal="left" vertical="center"/>
    </xf>
    <xf numFmtId="0" fontId="260" fillId="45" borderId="77" xfId="0" applyFont="1" applyFill="1" applyBorder="1" applyAlignment="1">
      <alignment horizontal="center" vertical="center"/>
    </xf>
    <xf numFmtId="0" fontId="255" fillId="45" borderId="78" xfId="0" applyFont="1" applyFill="1" applyBorder="1" applyAlignment="1">
      <alignment horizontal="center" vertical="center"/>
    </xf>
    <xf numFmtId="43" fontId="255" fillId="45" borderId="78" xfId="1110" applyFont="1" applyFill="1" applyBorder="1" applyAlignment="1">
      <alignment horizontal="center" vertical="center" wrapText="1"/>
    </xf>
    <xf numFmtId="1" fontId="255" fillId="44" borderId="1" xfId="0" applyNumberFormat="1" applyFont="1" applyFill="1" applyBorder="1" applyAlignment="1">
      <alignment horizontal="center" vertical="center" wrapText="1"/>
    </xf>
    <xf numFmtId="43" fontId="255" fillId="0" borderId="0" xfId="1110" applyFont="1" applyFill="1" applyAlignment="1">
      <alignment vertic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1</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397629</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48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48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48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48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P3503"/>
  <sheetViews>
    <sheetView workbookViewId="0">
      <selection activeCell="O14" sqref="O14"/>
    </sheetView>
  </sheetViews>
  <sheetFormatPr defaultRowHeight="12.75" zeroHeight="1"/>
  <cols>
    <col min="1" max="1" width="28.85546875" style="56" customWidth="1"/>
    <col min="2" max="2" width="50.28515625" style="56" bestFit="1" customWidth="1"/>
    <col min="3" max="3" width="18" style="56" customWidth="1"/>
    <col min="4" max="4" width="11.85546875" style="56" customWidth="1"/>
    <col min="5" max="5" width="15.85546875" hidden="1" customWidth="1"/>
    <col min="6" max="6" width="14.5703125" hidden="1" customWidth="1"/>
    <col min="7" max="7" width="13.140625" hidden="1" customWidth="1"/>
    <col min="8" max="8" width="13.42578125" hidden="1" customWidth="1"/>
    <col min="9" max="9" width="14" customWidth="1"/>
  </cols>
  <sheetData>
    <row r="1" spans="1:16"/>
    <row r="2" spans="1:16" ht="23.25">
      <c r="A2" s="940" t="s">
        <v>3017</v>
      </c>
      <c r="B2" s="940"/>
      <c r="C2" s="940"/>
      <c r="D2" s="940"/>
      <c r="E2" s="940"/>
      <c r="F2" s="940"/>
      <c r="G2" s="940"/>
      <c r="H2" s="940"/>
      <c r="I2" s="940"/>
      <c r="J2" s="800"/>
      <c r="K2" s="800"/>
      <c r="L2" s="800"/>
      <c r="M2" s="800"/>
      <c r="N2" s="800"/>
      <c r="O2" s="800"/>
      <c r="P2" s="800"/>
    </row>
    <row r="3" spans="1:16" ht="23.25">
      <c r="A3" s="762"/>
      <c r="B3" s="762"/>
      <c r="C3" s="762"/>
      <c r="D3" s="762"/>
      <c r="E3" s="762"/>
    </row>
    <row r="4" spans="1:16" ht="14.25">
      <c r="A4" s="764" t="s">
        <v>3018</v>
      </c>
    </row>
    <row r="5" spans="1:16">
      <c r="A5"/>
      <c r="B5"/>
      <c r="C5"/>
      <c r="D5"/>
    </row>
    <row r="6" spans="1:16" ht="13.5" thickBot="1">
      <c r="A6"/>
      <c r="B6"/>
      <c r="C6"/>
      <c r="D6"/>
    </row>
    <row r="7" spans="1:16" ht="30.75" thickBot="1">
      <c r="A7" s="647" t="s">
        <v>140</v>
      </c>
      <c r="B7" s="647" t="s">
        <v>11</v>
      </c>
      <c r="C7" s="696" t="s">
        <v>2131</v>
      </c>
      <c r="D7" s="696" t="s">
        <v>1028</v>
      </c>
      <c r="E7" s="587" t="s">
        <v>2912</v>
      </c>
      <c r="F7" s="587" t="s">
        <v>2913</v>
      </c>
      <c r="G7" s="587" t="s">
        <v>2914</v>
      </c>
      <c r="H7" s="587" t="s">
        <v>2915</v>
      </c>
      <c r="I7" s="587" t="s">
        <v>3019</v>
      </c>
    </row>
    <row r="8" spans="1:16" ht="15.75" thickBot="1">
      <c r="A8" s="366" t="s">
        <v>1017</v>
      </c>
      <c r="B8" s="697"/>
      <c r="C8" s="697"/>
      <c r="D8" s="697"/>
      <c r="E8" s="646"/>
    </row>
    <row r="9" spans="1:16" ht="14.25">
      <c r="A9" s="418" t="s">
        <v>1829</v>
      </c>
      <c r="B9" s="418" t="s">
        <v>1018</v>
      </c>
      <c r="C9" s="698">
        <v>127</v>
      </c>
      <c r="D9" s="699">
        <v>40.5</v>
      </c>
      <c r="E9" s="765">
        <v>207.5</v>
      </c>
      <c r="F9" s="801">
        <v>0.17499999999999999</v>
      </c>
      <c r="G9" s="802">
        <v>4522.2827532777101</v>
      </c>
      <c r="H9" s="802">
        <v>4729.7827532777119</v>
      </c>
      <c r="I9" s="802">
        <v>28090</v>
      </c>
    </row>
    <row r="10" spans="1:16" ht="14.25">
      <c r="A10" s="418" t="s">
        <v>1830</v>
      </c>
      <c r="B10" s="418" t="s">
        <v>1831</v>
      </c>
      <c r="C10" s="698">
        <v>123</v>
      </c>
      <c r="D10" s="699">
        <v>45.3</v>
      </c>
      <c r="E10" s="765">
        <v>279.49999999999994</v>
      </c>
      <c r="F10" s="801">
        <v>0.16750000000000001</v>
      </c>
      <c r="G10" s="802">
        <v>4446.3251424518276</v>
      </c>
      <c r="H10" s="802">
        <v>4725.8251424518276</v>
      </c>
      <c r="I10" s="802">
        <v>28855</v>
      </c>
    </row>
    <row r="11" spans="1:16" ht="14.25">
      <c r="A11" s="418" t="s">
        <v>1832</v>
      </c>
      <c r="B11" s="418" t="s">
        <v>1833</v>
      </c>
      <c r="C11" s="698">
        <v>132</v>
      </c>
      <c r="D11" s="699">
        <v>36.9</v>
      </c>
      <c r="E11" s="765">
        <v>184.5</v>
      </c>
      <c r="F11" s="801">
        <v>0.1925</v>
      </c>
      <c r="G11" s="802">
        <v>5575.9318410499463</v>
      </c>
      <c r="H11" s="802">
        <v>5760.4318410499463</v>
      </c>
      <c r="I11" s="802">
        <v>31485</v>
      </c>
    </row>
    <row r="12" spans="1:16" ht="14.25">
      <c r="A12" s="418" t="s">
        <v>1834</v>
      </c>
      <c r="B12" s="418" t="s">
        <v>1019</v>
      </c>
      <c r="C12" s="698">
        <v>129</v>
      </c>
      <c r="D12" s="699">
        <v>40.5</v>
      </c>
      <c r="E12" s="765">
        <v>207.5</v>
      </c>
      <c r="F12" s="801">
        <v>0.17499999999999999</v>
      </c>
      <c r="G12" s="802">
        <v>4939.8215733015495</v>
      </c>
      <c r="H12" s="802">
        <v>5147.3215733015495</v>
      </c>
      <c r="I12" s="802">
        <v>30680</v>
      </c>
    </row>
    <row r="13" spans="1:16" ht="14.25">
      <c r="A13" s="418" t="s">
        <v>1835</v>
      </c>
      <c r="B13" s="418" t="s">
        <v>1836</v>
      </c>
      <c r="C13" s="698">
        <v>125</v>
      </c>
      <c r="D13" s="699">
        <v>45.3</v>
      </c>
      <c r="E13" s="765">
        <v>279.49999999999994</v>
      </c>
      <c r="F13" s="801">
        <v>0.16750000000000001</v>
      </c>
      <c r="G13" s="802">
        <v>4842.709546045633</v>
      </c>
      <c r="H13" s="802">
        <v>5122.209546045633</v>
      </c>
      <c r="I13" s="802">
        <v>31425</v>
      </c>
    </row>
    <row r="14" spans="1:16" ht="14.25">
      <c r="A14" s="418" t="s">
        <v>1837</v>
      </c>
      <c r="B14" s="418" t="s">
        <v>1838</v>
      </c>
      <c r="C14" s="698">
        <v>134</v>
      </c>
      <c r="D14" s="699">
        <v>36.9</v>
      </c>
      <c r="E14" s="765">
        <v>184.5</v>
      </c>
      <c r="F14" s="801">
        <v>0.1925</v>
      </c>
      <c r="G14" s="802">
        <v>6044.4752971199423</v>
      </c>
      <c r="H14" s="802">
        <v>6228.9752971199423</v>
      </c>
      <c r="I14" s="802">
        <v>34130</v>
      </c>
    </row>
    <row r="15" spans="1:16" ht="15">
      <c r="A15" s="588" t="s">
        <v>872</v>
      </c>
      <c r="B15" s="697"/>
      <c r="C15" s="697"/>
      <c r="D15" s="697"/>
      <c r="E15" s="646"/>
      <c r="F15" s="803"/>
      <c r="G15" s="802"/>
      <c r="H15" s="802"/>
      <c r="I15" s="802"/>
    </row>
    <row r="16" spans="1:16" ht="14.25">
      <c r="A16" s="421" t="s">
        <v>1839</v>
      </c>
      <c r="B16" s="418" t="s">
        <v>1840</v>
      </c>
      <c r="C16" s="698">
        <v>115</v>
      </c>
      <c r="D16" s="699">
        <v>46.7</v>
      </c>
      <c r="E16" s="765">
        <v>300.50000000000006</v>
      </c>
      <c r="F16" s="801">
        <v>0.1525</v>
      </c>
      <c r="G16" s="802">
        <v>4885.6696580202397</v>
      </c>
      <c r="H16" s="802">
        <v>5186.1696580202397</v>
      </c>
      <c r="I16" s="802">
        <v>34825</v>
      </c>
    </row>
    <row r="17" spans="1:9" ht="14.25">
      <c r="A17" s="421" t="s">
        <v>1841</v>
      </c>
      <c r="B17" s="418" t="s">
        <v>1842</v>
      </c>
      <c r="C17" s="698">
        <v>125</v>
      </c>
      <c r="D17" s="699">
        <v>33.1</v>
      </c>
      <c r="E17" s="765">
        <v>165.5</v>
      </c>
      <c r="F17" s="801">
        <v>0.16750000000000001</v>
      </c>
      <c r="G17" s="802">
        <v>5023.1590247074128</v>
      </c>
      <c r="H17" s="802">
        <v>5188.6590247074128</v>
      </c>
      <c r="I17" s="802">
        <v>32595</v>
      </c>
    </row>
    <row r="18" spans="1:9" ht="14.25">
      <c r="A18" s="421" t="s">
        <v>1843</v>
      </c>
      <c r="B18" s="418" t="s">
        <v>2132</v>
      </c>
      <c r="C18" s="698">
        <v>118</v>
      </c>
      <c r="D18" s="699">
        <v>46.7</v>
      </c>
      <c r="E18" s="765">
        <v>300.50000000000006</v>
      </c>
      <c r="F18" s="801">
        <v>0.16</v>
      </c>
      <c r="G18" s="802">
        <v>5405.4194371482181</v>
      </c>
      <c r="H18" s="802">
        <v>5705.9194371482181</v>
      </c>
      <c r="I18" s="802">
        <v>36720</v>
      </c>
    </row>
    <row r="19" spans="1:9" ht="14.25">
      <c r="A19" s="421" t="s">
        <v>1844</v>
      </c>
      <c r="B19" s="418" t="s">
        <v>2133</v>
      </c>
      <c r="C19" s="698">
        <v>128</v>
      </c>
      <c r="D19" s="699">
        <v>33.1</v>
      </c>
      <c r="E19" s="765">
        <v>165.5</v>
      </c>
      <c r="F19" s="801">
        <v>0.17499999999999999</v>
      </c>
      <c r="G19" s="802">
        <v>5556.0639451728239</v>
      </c>
      <c r="H19" s="802">
        <v>5721.5639451728239</v>
      </c>
      <c r="I19" s="802">
        <v>34510</v>
      </c>
    </row>
    <row r="20" spans="1:9" ht="14.25">
      <c r="A20" s="421" t="s">
        <v>1845</v>
      </c>
      <c r="B20" s="418" t="s">
        <v>2134</v>
      </c>
      <c r="C20" s="698">
        <v>130</v>
      </c>
      <c r="D20" s="699">
        <v>18.5</v>
      </c>
      <c r="E20" s="765">
        <v>92.5</v>
      </c>
      <c r="F20" s="801">
        <v>0.17499999999999999</v>
      </c>
      <c r="G20" s="802">
        <v>6266.1986769964251</v>
      </c>
      <c r="H20" s="802">
        <v>6358.6986769964251</v>
      </c>
      <c r="I20" s="802">
        <v>38920</v>
      </c>
    </row>
    <row r="21" spans="1:9" ht="14.25">
      <c r="A21" s="421" t="s">
        <v>1846</v>
      </c>
      <c r="B21" s="418" t="s">
        <v>1847</v>
      </c>
      <c r="C21" s="698">
        <v>122</v>
      </c>
      <c r="D21" s="699">
        <v>46.7</v>
      </c>
      <c r="E21" s="765">
        <v>300.50000000000006</v>
      </c>
      <c r="F21" s="801">
        <v>0.16750000000000001</v>
      </c>
      <c r="G21" s="802">
        <v>6294.9403676557513</v>
      </c>
      <c r="H21" s="802">
        <v>6595.4403676557513</v>
      </c>
      <c r="I21" s="802">
        <v>40850</v>
      </c>
    </row>
    <row r="22" spans="1:9" ht="14.25">
      <c r="A22" s="421" t="s">
        <v>1848</v>
      </c>
      <c r="B22" s="418" t="s">
        <v>1849</v>
      </c>
      <c r="C22" s="698">
        <v>132</v>
      </c>
      <c r="D22" s="699">
        <v>33.1</v>
      </c>
      <c r="E22" s="765">
        <v>165.5</v>
      </c>
      <c r="F22" s="801">
        <v>0.1925</v>
      </c>
      <c r="G22" s="802">
        <v>6928.2363640782605</v>
      </c>
      <c r="H22" s="802">
        <v>7093.7363640782605</v>
      </c>
      <c r="I22" s="802">
        <v>39120</v>
      </c>
    </row>
    <row r="23" spans="1:9" ht="14.25">
      <c r="A23" s="421" t="s">
        <v>1850</v>
      </c>
      <c r="B23" s="418" t="s">
        <v>1851</v>
      </c>
      <c r="C23" s="698">
        <v>134</v>
      </c>
      <c r="D23" s="699">
        <v>17.100000000000001</v>
      </c>
      <c r="E23" s="765">
        <v>85.5</v>
      </c>
      <c r="F23" s="801">
        <v>0.1925</v>
      </c>
      <c r="G23" s="802">
        <v>7723.1611957710538</v>
      </c>
      <c r="H23" s="802">
        <v>7808.6611957710538</v>
      </c>
      <c r="I23" s="802">
        <v>43610</v>
      </c>
    </row>
    <row r="24" spans="1:9" ht="15">
      <c r="A24" s="588" t="s">
        <v>873</v>
      </c>
      <c r="B24" s="759"/>
      <c r="C24" s="759"/>
      <c r="D24" s="759"/>
      <c r="E24" s="766"/>
      <c r="F24" s="804"/>
      <c r="G24" s="802"/>
      <c r="H24" s="802"/>
      <c r="I24" s="802"/>
    </row>
    <row r="25" spans="1:9" ht="14.25">
      <c r="A25" s="421" t="s">
        <v>1852</v>
      </c>
      <c r="B25" s="418" t="s">
        <v>1853</v>
      </c>
      <c r="C25" s="698">
        <v>112</v>
      </c>
      <c r="D25" s="699">
        <v>46.7</v>
      </c>
      <c r="E25" s="765">
        <v>300.50000000000006</v>
      </c>
      <c r="F25" s="801">
        <v>0.1525</v>
      </c>
      <c r="G25" s="802">
        <v>5024.7766918692569</v>
      </c>
      <c r="H25" s="802">
        <v>5325.2766918692569</v>
      </c>
      <c r="I25" s="802">
        <v>35815</v>
      </c>
    </row>
    <row r="26" spans="1:9" ht="14.25">
      <c r="A26" s="421" t="s">
        <v>1854</v>
      </c>
      <c r="B26" s="418" t="s">
        <v>1855</v>
      </c>
      <c r="C26" s="698">
        <v>122</v>
      </c>
      <c r="D26" s="699">
        <v>33.1</v>
      </c>
      <c r="E26" s="765">
        <v>165.5</v>
      </c>
      <c r="F26" s="801">
        <v>0.16750000000000001</v>
      </c>
      <c r="G26" s="802">
        <v>5178.6653989833312</v>
      </c>
      <c r="H26" s="802">
        <v>5344.1653989833312</v>
      </c>
      <c r="I26" s="802">
        <v>33605</v>
      </c>
    </row>
    <row r="27" spans="1:9" ht="14.25">
      <c r="A27" s="421" t="s">
        <v>1856</v>
      </c>
      <c r="B27" s="418" t="s">
        <v>874</v>
      </c>
      <c r="C27" s="698">
        <v>115</v>
      </c>
      <c r="D27" s="699">
        <v>46.7</v>
      </c>
      <c r="E27" s="765">
        <v>300.50000000000006</v>
      </c>
      <c r="F27" s="801">
        <v>0.1525</v>
      </c>
      <c r="G27" s="802">
        <v>5249.7968721647076</v>
      </c>
      <c r="H27" s="802">
        <v>5550.2968721647076</v>
      </c>
      <c r="I27" s="802">
        <v>37420</v>
      </c>
    </row>
    <row r="28" spans="1:9" ht="14.25">
      <c r="A28" s="421" t="s">
        <v>1857</v>
      </c>
      <c r="B28" s="418" t="s">
        <v>1858</v>
      </c>
      <c r="C28" s="698">
        <v>124</v>
      </c>
      <c r="D28" s="699">
        <v>33.1</v>
      </c>
      <c r="E28" s="765">
        <v>165.5</v>
      </c>
      <c r="F28" s="801">
        <v>0.16750000000000001</v>
      </c>
      <c r="G28" s="802">
        <v>5429.8507672301703</v>
      </c>
      <c r="H28" s="802">
        <v>5595.3507672301703</v>
      </c>
      <c r="I28" s="802">
        <v>35235</v>
      </c>
    </row>
    <row r="29" spans="1:9" ht="14.25">
      <c r="A29" s="421" t="s">
        <v>1859</v>
      </c>
      <c r="B29" s="418" t="s">
        <v>875</v>
      </c>
      <c r="C29" s="698">
        <v>127</v>
      </c>
      <c r="D29" s="699">
        <v>18.5</v>
      </c>
      <c r="E29" s="765">
        <v>92.5</v>
      </c>
      <c r="F29" s="801">
        <v>0.17499999999999999</v>
      </c>
      <c r="G29" s="802">
        <v>6429.7681525625749</v>
      </c>
      <c r="H29" s="802">
        <v>6522.2681525625749</v>
      </c>
      <c r="I29" s="802">
        <v>39935</v>
      </c>
    </row>
    <row r="30" spans="1:9" ht="14.25">
      <c r="A30" s="421" t="s">
        <v>1860</v>
      </c>
      <c r="B30" s="418" t="s">
        <v>1861</v>
      </c>
      <c r="C30" s="698">
        <v>119</v>
      </c>
      <c r="D30" s="699">
        <v>46.7</v>
      </c>
      <c r="E30" s="765">
        <v>300.50000000000006</v>
      </c>
      <c r="F30" s="801">
        <v>0.16</v>
      </c>
      <c r="G30" s="802">
        <v>6111.5548217636015</v>
      </c>
      <c r="H30" s="802">
        <v>6412.0548217636015</v>
      </c>
      <c r="I30" s="802">
        <v>41520</v>
      </c>
    </row>
    <row r="31" spans="1:9" ht="14.25">
      <c r="A31" s="421" t="s">
        <v>1862</v>
      </c>
      <c r="B31" s="418" t="s">
        <v>1863</v>
      </c>
      <c r="C31" s="698">
        <v>128</v>
      </c>
      <c r="D31" s="699">
        <v>33.1</v>
      </c>
      <c r="E31" s="765">
        <v>165.5</v>
      </c>
      <c r="F31" s="801">
        <v>0.17499999999999999</v>
      </c>
      <c r="G31" s="802">
        <v>6341.1030154946357</v>
      </c>
      <c r="H31" s="802">
        <v>6506.6030154946357</v>
      </c>
      <c r="I31" s="802">
        <v>39385</v>
      </c>
    </row>
    <row r="32" spans="1:9" ht="14.25">
      <c r="A32" s="421" t="s">
        <v>1864</v>
      </c>
      <c r="B32" s="418" t="s">
        <v>1865</v>
      </c>
      <c r="C32" s="698">
        <v>131</v>
      </c>
      <c r="D32" s="699">
        <v>18.5</v>
      </c>
      <c r="E32" s="765">
        <v>92.5</v>
      </c>
      <c r="F32" s="801">
        <v>0.1925</v>
      </c>
      <c r="G32" s="802">
        <v>7908.1143723417181</v>
      </c>
      <c r="H32" s="802">
        <v>8000.6143723417181</v>
      </c>
      <c r="I32" s="802">
        <v>44655</v>
      </c>
    </row>
    <row r="33" spans="1:9" ht="15">
      <c r="A33" s="588" t="s">
        <v>876</v>
      </c>
      <c r="B33" s="697"/>
      <c r="C33" s="759"/>
      <c r="D33" s="759"/>
      <c r="E33" s="766"/>
      <c r="F33" s="804"/>
      <c r="G33" s="802"/>
      <c r="H33" s="802"/>
      <c r="I33" s="802"/>
    </row>
    <row r="34" spans="1:9" ht="14.25">
      <c r="A34" s="421" t="s">
        <v>1866</v>
      </c>
      <c r="B34" s="418" t="s">
        <v>1867</v>
      </c>
      <c r="C34" s="698">
        <v>183</v>
      </c>
      <c r="D34" s="699">
        <v>13</v>
      </c>
      <c r="E34" s="765">
        <v>65</v>
      </c>
      <c r="F34" s="801">
        <v>0.35</v>
      </c>
      <c r="G34" s="802">
        <v>20087.979498525081</v>
      </c>
      <c r="H34" s="802">
        <v>20152.979498525081</v>
      </c>
      <c r="I34" s="802">
        <v>62385</v>
      </c>
    </row>
    <row r="35" spans="1:9" ht="15">
      <c r="A35" s="588" t="s">
        <v>877</v>
      </c>
      <c r="B35" s="697"/>
      <c r="C35" s="697"/>
      <c r="D35" s="759"/>
      <c r="E35" s="766"/>
      <c r="F35" s="804"/>
      <c r="G35" s="802"/>
      <c r="H35" s="802"/>
      <c r="I35" s="802"/>
    </row>
    <row r="36" spans="1:9" ht="14.25">
      <c r="A36" s="421" t="s">
        <v>1868</v>
      </c>
      <c r="B36" s="418" t="s">
        <v>1869</v>
      </c>
      <c r="C36" s="698">
        <v>178</v>
      </c>
      <c r="D36" s="699">
        <v>13</v>
      </c>
      <c r="E36" s="765">
        <v>65</v>
      </c>
      <c r="F36" s="801">
        <v>0.35</v>
      </c>
      <c r="G36" s="802">
        <v>20492.801887905607</v>
      </c>
      <c r="H36" s="802">
        <v>20557.801887905607</v>
      </c>
      <c r="I36" s="802">
        <v>63640</v>
      </c>
    </row>
    <row r="37" spans="1:9" ht="15">
      <c r="A37" s="592" t="s">
        <v>1870</v>
      </c>
      <c r="B37" s="697"/>
      <c r="C37" s="697"/>
      <c r="D37" s="759"/>
      <c r="E37" s="766"/>
      <c r="F37" s="804"/>
      <c r="G37" s="802"/>
      <c r="H37" s="802"/>
      <c r="I37" s="802"/>
    </row>
    <row r="38" spans="1:9" ht="14.25">
      <c r="A38" s="421" t="s">
        <v>1871</v>
      </c>
      <c r="B38" s="418" t="s">
        <v>1872</v>
      </c>
      <c r="C38" s="698">
        <v>26</v>
      </c>
      <c r="D38" s="699">
        <v>11.8</v>
      </c>
      <c r="E38" s="765">
        <v>59</v>
      </c>
      <c r="F38" s="801">
        <v>7.0000000000000007E-2</v>
      </c>
      <c r="G38" s="802">
        <v>2966.0446985891413</v>
      </c>
      <c r="H38" s="802">
        <v>3025.0446985891413</v>
      </c>
      <c r="I38" s="802">
        <v>46055</v>
      </c>
    </row>
    <row r="39" spans="1:9" ht="14.25">
      <c r="A39" s="421" t="s">
        <v>1873</v>
      </c>
      <c r="B39" s="418" t="s">
        <v>1874</v>
      </c>
      <c r="C39" s="698">
        <v>29</v>
      </c>
      <c r="D39" s="699">
        <v>12</v>
      </c>
      <c r="E39" s="765">
        <v>60</v>
      </c>
      <c r="F39" s="801">
        <v>7.0000000000000007E-2</v>
      </c>
      <c r="G39" s="802">
        <v>3177.4358401026088</v>
      </c>
      <c r="H39" s="802">
        <v>3237.4358401026088</v>
      </c>
      <c r="I39" s="802">
        <v>49340</v>
      </c>
    </row>
    <row r="40" spans="1:9" ht="15">
      <c r="A40" s="592" t="s">
        <v>2440</v>
      </c>
      <c r="B40" s="697"/>
      <c r="C40" s="700"/>
      <c r="D40" s="701"/>
      <c r="E40" s="768"/>
      <c r="F40" s="805"/>
      <c r="G40" s="802"/>
      <c r="H40" s="802"/>
      <c r="I40" s="802"/>
    </row>
    <row r="41" spans="1:9" ht="14.25">
      <c r="A41" s="418" t="s">
        <v>2441</v>
      </c>
      <c r="B41" s="418" t="s">
        <v>2442</v>
      </c>
      <c r="C41" s="698">
        <v>205</v>
      </c>
      <c r="D41" s="699">
        <v>25.2</v>
      </c>
      <c r="E41" s="765">
        <v>126</v>
      </c>
      <c r="F41" s="801">
        <v>0.41</v>
      </c>
      <c r="G41" s="802">
        <v>34060.269691714835</v>
      </c>
      <c r="H41" s="802">
        <v>34186.269691714835</v>
      </c>
      <c r="I41" s="802">
        <v>90300</v>
      </c>
    </row>
    <row r="42" spans="1:9" ht="15" thickBot="1">
      <c r="A42" s="418" t="s">
        <v>2443</v>
      </c>
      <c r="B42" s="418" t="s">
        <v>2444</v>
      </c>
      <c r="C42" s="698">
        <v>202</v>
      </c>
      <c r="D42" s="699">
        <v>25.2</v>
      </c>
      <c r="E42" s="765">
        <v>126</v>
      </c>
      <c r="F42" s="801">
        <v>0.41</v>
      </c>
      <c r="G42" s="802">
        <v>35382.559190751446</v>
      </c>
      <c r="H42" s="802">
        <v>35508.559190751446</v>
      </c>
      <c r="I42" s="802">
        <v>93805</v>
      </c>
    </row>
    <row r="43" spans="1:9" ht="15">
      <c r="A43" s="589" t="s">
        <v>928</v>
      </c>
      <c r="B43" s="697"/>
      <c r="C43" s="697"/>
      <c r="D43" s="697"/>
      <c r="E43" s="766"/>
      <c r="F43" s="804"/>
      <c r="G43" s="802"/>
      <c r="H43" s="802"/>
      <c r="I43" s="802"/>
    </row>
    <row r="44" spans="1:9" ht="14.25">
      <c r="A44" s="418" t="s">
        <v>878</v>
      </c>
      <c r="B44" s="418" t="s">
        <v>879</v>
      </c>
      <c r="C44" s="698">
        <v>126</v>
      </c>
      <c r="D44" s="699">
        <v>25.9</v>
      </c>
      <c r="E44" s="765">
        <v>129.5</v>
      </c>
      <c r="F44" s="801">
        <v>0.17499999999999999</v>
      </c>
      <c r="G44" s="802">
        <v>7701.5223122765201</v>
      </c>
      <c r="H44" s="802">
        <v>7831.0223122765201</v>
      </c>
      <c r="I44" s="802">
        <v>47835</v>
      </c>
    </row>
    <row r="45" spans="1:9" ht="14.25">
      <c r="A45" s="418" t="s">
        <v>880</v>
      </c>
      <c r="B45" s="418" t="s">
        <v>881</v>
      </c>
      <c r="C45" s="698">
        <v>127</v>
      </c>
      <c r="D45" s="699">
        <v>28.3</v>
      </c>
      <c r="E45" s="765">
        <v>141.5</v>
      </c>
      <c r="F45" s="801">
        <v>0.17499999999999999</v>
      </c>
      <c r="G45" s="802">
        <v>7874.7114898688924</v>
      </c>
      <c r="H45" s="802">
        <v>8016.2114898688924</v>
      </c>
      <c r="I45" s="802">
        <v>48910</v>
      </c>
    </row>
    <row r="46" spans="1:9" ht="14.25">
      <c r="A46" s="418" t="s">
        <v>1875</v>
      </c>
      <c r="B46" s="418" t="s">
        <v>929</v>
      </c>
      <c r="C46" s="698">
        <v>141</v>
      </c>
      <c r="D46" s="699">
        <v>12.9</v>
      </c>
      <c r="E46" s="765">
        <v>64.5</v>
      </c>
      <c r="F46" s="801">
        <v>0.215</v>
      </c>
      <c r="G46" s="802">
        <v>8790.1979730740459</v>
      </c>
      <c r="H46" s="802">
        <v>8854.6979730740459</v>
      </c>
      <c r="I46" s="802">
        <v>44440</v>
      </c>
    </row>
    <row r="47" spans="1:9" ht="14.25">
      <c r="A47" s="418" t="s">
        <v>1876</v>
      </c>
      <c r="B47" s="418" t="s">
        <v>930</v>
      </c>
      <c r="C47" s="698">
        <v>142</v>
      </c>
      <c r="D47" s="699">
        <v>13.2</v>
      </c>
      <c r="E47" s="765">
        <v>66</v>
      </c>
      <c r="F47" s="801">
        <v>0.215</v>
      </c>
      <c r="G47" s="802">
        <v>9269.7557142857131</v>
      </c>
      <c r="H47" s="802">
        <v>9335.7557142857131</v>
      </c>
      <c r="I47" s="802">
        <v>46865</v>
      </c>
    </row>
    <row r="48" spans="1:9" ht="14.25">
      <c r="A48" s="418" t="s">
        <v>882</v>
      </c>
      <c r="B48" s="418" t="s">
        <v>883</v>
      </c>
      <c r="C48" s="698">
        <v>136</v>
      </c>
      <c r="D48" s="699">
        <v>28.4</v>
      </c>
      <c r="E48" s="765">
        <v>142</v>
      </c>
      <c r="F48" s="801">
        <v>0.2</v>
      </c>
      <c r="G48" s="802">
        <v>9851.423137254902</v>
      </c>
      <c r="H48" s="802">
        <v>9993.423137254902</v>
      </c>
      <c r="I48" s="802">
        <v>53540</v>
      </c>
    </row>
    <row r="49" spans="1:9" ht="14.25">
      <c r="A49" s="418" t="s">
        <v>884</v>
      </c>
      <c r="B49" s="418" t="s">
        <v>885</v>
      </c>
      <c r="C49" s="698">
        <v>138</v>
      </c>
      <c r="D49" s="699">
        <v>28.9</v>
      </c>
      <c r="E49" s="765">
        <v>144.5</v>
      </c>
      <c r="F49" s="801">
        <v>0.2</v>
      </c>
      <c r="G49" s="802">
        <v>10052.790392156865</v>
      </c>
      <c r="H49" s="802">
        <v>10197.290392156865</v>
      </c>
      <c r="I49" s="802">
        <v>54635</v>
      </c>
    </row>
    <row r="50" spans="1:9" ht="15" thickBot="1">
      <c r="A50" s="418" t="s">
        <v>1877</v>
      </c>
      <c r="B50" s="418" t="s">
        <v>1878</v>
      </c>
      <c r="C50" s="698">
        <v>151</v>
      </c>
      <c r="D50" s="699">
        <v>23.3</v>
      </c>
      <c r="E50" s="765">
        <v>116.5</v>
      </c>
      <c r="F50" s="801">
        <v>0.27500000000000002</v>
      </c>
      <c r="G50" s="802">
        <v>15810.99961178046</v>
      </c>
      <c r="H50" s="802">
        <v>15927.49961178046</v>
      </c>
      <c r="I50" s="802">
        <v>62495</v>
      </c>
    </row>
    <row r="51" spans="1:9" ht="15">
      <c r="A51" s="589" t="s">
        <v>886</v>
      </c>
      <c r="B51" s="697"/>
      <c r="C51" s="697"/>
      <c r="D51" s="697"/>
      <c r="E51" s="766"/>
      <c r="F51" s="804"/>
      <c r="G51" s="802"/>
      <c r="H51" s="802"/>
      <c r="I51" s="802"/>
    </row>
    <row r="52" spans="1:9" ht="14.25">
      <c r="A52" s="418" t="s">
        <v>887</v>
      </c>
      <c r="B52" s="418" t="s">
        <v>888</v>
      </c>
      <c r="C52" s="698">
        <v>131</v>
      </c>
      <c r="D52" s="699">
        <v>28.3</v>
      </c>
      <c r="E52" s="765">
        <v>141.5</v>
      </c>
      <c r="F52" s="801">
        <v>0.1925</v>
      </c>
      <c r="G52" s="802">
        <v>9268.4356349495702</v>
      </c>
      <c r="H52" s="802">
        <v>9409.9356349495702</v>
      </c>
      <c r="I52" s="802">
        <v>52335</v>
      </c>
    </row>
    <row r="53" spans="1:9" ht="14.25">
      <c r="A53" s="418" t="s">
        <v>889</v>
      </c>
      <c r="B53" s="418" t="s">
        <v>890</v>
      </c>
      <c r="C53" s="698">
        <v>143</v>
      </c>
      <c r="D53" s="699">
        <v>28.9</v>
      </c>
      <c r="E53" s="765">
        <v>144.5</v>
      </c>
      <c r="F53" s="801">
        <v>0.215</v>
      </c>
      <c r="G53" s="802">
        <v>11493.072590376463</v>
      </c>
      <c r="H53" s="802">
        <v>11637.572590376463</v>
      </c>
      <c r="I53" s="802">
        <v>58105</v>
      </c>
    </row>
    <row r="54" spans="1:9" ht="15" thickBot="1">
      <c r="A54" s="418" t="s">
        <v>1879</v>
      </c>
      <c r="B54" s="418" t="s">
        <v>1880</v>
      </c>
      <c r="C54" s="698">
        <v>157</v>
      </c>
      <c r="D54" s="699">
        <v>23.5</v>
      </c>
      <c r="E54" s="765">
        <v>117.5</v>
      </c>
      <c r="F54" s="801">
        <v>0.3</v>
      </c>
      <c r="G54" s="802">
        <v>18570.366464088398</v>
      </c>
      <c r="H54" s="802">
        <v>18687.866464088398</v>
      </c>
      <c r="I54" s="802">
        <v>67285</v>
      </c>
    </row>
    <row r="55" spans="1:9" ht="15">
      <c r="A55" s="589" t="s">
        <v>1030</v>
      </c>
      <c r="B55" s="697"/>
      <c r="C55" s="697"/>
      <c r="D55" s="697"/>
      <c r="E55" s="646"/>
      <c r="F55" s="803"/>
      <c r="G55" s="802"/>
      <c r="H55" s="802"/>
      <c r="I55" s="802"/>
    </row>
    <row r="56" spans="1:9" ht="15" thickBot="1">
      <c r="A56" s="418" t="s">
        <v>1031</v>
      </c>
      <c r="B56" s="418" t="s">
        <v>1032</v>
      </c>
      <c r="C56" s="698">
        <v>223</v>
      </c>
      <c r="D56" s="699">
        <v>9.1</v>
      </c>
      <c r="E56" s="765">
        <v>45.5</v>
      </c>
      <c r="F56" s="801">
        <v>0.41</v>
      </c>
      <c r="G56" s="802">
        <v>48199.122324983939</v>
      </c>
      <c r="H56" s="802">
        <v>48244.622324983939</v>
      </c>
      <c r="I56" s="802">
        <v>127780</v>
      </c>
    </row>
    <row r="57" spans="1:9" ht="15">
      <c r="A57" s="589" t="s">
        <v>1020</v>
      </c>
      <c r="B57" s="697"/>
      <c r="C57" s="697"/>
      <c r="D57" s="697"/>
      <c r="E57" s="766"/>
      <c r="F57" s="804"/>
      <c r="G57" s="802"/>
      <c r="H57" s="802"/>
      <c r="I57" s="802"/>
    </row>
    <row r="58" spans="1:9" ht="14.25">
      <c r="A58" s="418" t="s">
        <v>1021</v>
      </c>
      <c r="B58" s="418" t="s">
        <v>1022</v>
      </c>
      <c r="C58" s="698">
        <v>128</v>
      </c>
      <c r="D58" s="699">
        <v>28.3</v>
      </c>
      <c r="E58" s="765">
        <v>141.5</v>
      </c>
      <c r="F58" s="801">
        <v>0.17499999999999999</v>
      </c>
      <c r="G58" s="802">
        <v>8746.8459952324192</v>
      </c>
      <c r="H58" s="802">
        <v>8888.3459952324192</v>
      </c>
      <c r="I58" s="802">
        <v>54330</v>
      </c>
    </row>
    <row r="59" spans="1:9" ht="14.25">
      <c r="A59" s="418" t="s">
        <v>1881</v>
      </c>
      <c r="B59" s="418" t="s">
        <v>1882</v>
      </c>
      <c r="C59" s="698">
        <v>144</v>
      </c>
      <c r="D59" s="699">
        <v>10.8</v>
      </c>
      <c r="E59" s="765">
        <v>54</v>
      </c>
      <c r="F59" s="801">
        <v>0.215</v>
      </c>
      <c r="G59" s="802">
        <v>10882.387898279729</v>
      </c>
      <c r="H59" s="802">
        <v>10936.387898279729</v>
      </c>
      <c r="I59" s="802">
        <v>55015</v>
      </c>
    </row>
    <row r="60" spans="1:9" ht="14.25">
      <c r="A60" s="418" t="s">
        <v>1023</v>
      </c>
      <c r="B60" s="418" t="s">
        <v>1024</v>
      </c>
      <c r="C60" s="698">
        <v>137</v>
      </c>
      <c r="D60" s="699">
        <v>28.9</v>
      </c>
      <c r="E60" s="765">
        <v>144.5</v>
      </c>
      <c r="F60" s="801">
        <v>0.2</v>
      </c>
      <c r="G60" s="802">
        <v>10926.729509803923</v>
      </c>
      <c r="H60" s="802">
        <v>11071.229509803923</v>
      </c>
      <c r="I60" s="802">
        <v>59385</v>
      </c>
    </row>
    <row r="61" spans="1:9" ht="14.25">
      <c r="A61" s="418" t="s">
        <v>1883</v>
      </c>
      <c r="B61" s="418" t="s">
        <v>1884</v>
      </c>
      <c r="C61" s="698">
        <v>146</v>
      </c>
      <c r="D61" s="699">
        <v>22.2</v>
      </c>
      <c r="E61" s="765">
        <v>111</v>
      </c>
      <c r="F61" s="801">
        <v>0.25</v>
      </c>
      <c r="G61" s="802">
        <v>14987.543766233766</v>
      </c>
      <c r="H61" s="802">
        <v>15098.543766233766</v>
      </c>
      <c r="I61" s="802">
        <v>65165</v>
      </c>
    </row>
    <row r="62" spans="1:9" ht="14.25">
      <c r="A62" s="418" t="s">
        <v>1885</v>
      </c>
      <c r="B62" s="418" t="s">
        <v>1886</v>
      </c>
      <c r="C62" s="698">
        <v>151</v>
      </c>
      <c r="D62" s="699">
        <v>23.3</v>
      </c>
      <c r="E62" s="765">
        <v>116.5</v>
      </c>
      <c r="F62" s="801">
        <v>0.27500000000000002</v>
      </c>
      <c r="G62" s="802">
        <v>17737.294872824634</v>
      </c>
      <c r="H62" s="802">
        <v>17853.794872824634</v>
      </c>
      <c r="I62" s="802">
        <v>70110</v>
      </c>
    </row>
    <row r="63" spans="1:9" ht="15" thickBot="1">
      <c r="A63" s="418" t="s">
        <v>1887</v>
      </c>
      <c r="B63" s="418" t="s">
        <v>1888</v>
      </c>
      <c r="C63" s="698">
        <v>154</v>
      </c>
      <c r="D63" s="699">
        <v>10.8</v>
      </c>
      <c r="E63" s="765">
        <v>54</v>
      </c>
      <c r="F63" s="801">
        <v>0.27500000000000002</v>
      </c>
      <c r="G63" s="802">
        <v>15921.056305220885</v>
      </c>
      <c r="H63" s="802">
        <v>15975.056305220885</v>
      </c>
      <c r="I63" s="802">
        <v>62930</v>
      </c>
    </row>
    <row r="64" spans="1:9" ht="15">
      <c r="A64" s="589" t="s">
        <v>1025</v>
      </c>
      <c r="B64" s="697"/>
      <c r="C64" s="697"/>
      <c r="D64" s="697"/>
      <c r="E64" s="646"/>
      <c r="F64" s="803"/>
      <c r="G64" s="802"/>
      <c r="H64" s="802"/>
      <c r="I64" s="802"/>
    </row>
    <row r="65" spans="1:9" ht="14.25">
      <c r="A65" s="418" t="s">
        <v>1026</v>
      </c>
      <c r="B65" s="418" t="s">
        <v>1027</v>
      </c>
      <c r="C65" s="698">
        <v>135</v>
      </c>
      <c r="D65" s="699">
        <v>28.3</v>
      </c>
      <c r="E65" s="765">
        <v>141.5</v>
      </c>
      <c r="F65" s="801">
        <v>0.1925</v>
      </c>
      <c r="G65" s="802">
        <v>10518.149564953215</v>
      </c>
      <c r="H65" s="802">
        <v>10659.649564953215</v>
      </c>
      <c r="I65" s="802">
        <v>59390</v>
      </c>
    </row>
    <row r="66" spans="1:9" ht="14.25">
      <c r="A66" s="418" t="s">
        <v>1889</v>
      </c>
      <c r="B66" s="418" t="s">
        <v>1890</v>
      </c>
      <c r="C66" s="698">
        <v>148</v>
      </c>
      <c r="D66" s="699">
        <v>23.3</v>
      </c>
      <c r="E66" s="765">
        <v>116.5</v>
      </c>
      <c r="F66" s="801">
        <v>0.25</v>
      </c>
      <c r="G66" s="802">
        <v>15768.080129870132</v>
      </c>
      <c r="H66" s="802">
        <v>15884.580129870132</v>
      </c>
      <c r="I66" s="802">
        <v>68555</v>
      </c>
    </row>
    <row r="67" spans="1:9" ht="15" thickBot="1">
      <c r="A67" s="418" t="s">
        <v>1891</v>
      </c>
      <c r="B67" s="418" t="s">
        <v>1892</v>
      </c>
      <c r="C67" s="698">
        <v>151</v>
      </c>
      <c r="D67" s="699">
        <v>10.8</v>
      </c>
      <c r="E67" s="765">
        <v>54</v>
      </c>
      <c r="F67" s="801">
        <v>0.27500000000000002</v>
      </c>
      <c r="G67" s="802">
        <v>16062.695662650609</v>
      </c>
      <c r="H67" s="802">
        <v>16116.695662650609</v>
      </c>
      <c r="I67" s="802">
        <v>63490</v>
      </c>
    </row>
    <row r="68" spans="1:9" ht="15">
      <c r="A68" s="589" t="s">
        <v>1121</v>
      </c>
      <c r="B68" s="697"/>
      <c r="C68" s="697"/>
      <c r="D68" s="697"/>
      <c r="E68" s="646"/>
      <c r="F68" s="803"/>
      <c r="G68" s="802"/>
      <c r="H68" s="802"/>
      <c r="I68" s="802"/>
    </row>
    <row r="69" spans="1:9" ht="15" thickBot="1">
      <c r="A69" s="418" t="s">
        <v>1122</v>
      </c>
      <c r="B69" s="418" t="s">
        <v>1893</v>
      </c>
      <c r="C69" s="698">
        <v>222</v>
      </c>
      <c r="D69" s="699">
        <v>9.1</v>
      </c>
      <c r="E69" s="765">
        <v>45.5</v>
      </c>
      <c r="F69" s="801">
        <v>0.41</v>
      </c>
      <c r="G69" s="802">
        <v>53948.660552344241</v>
      </c>
      <c r="H69" s="802">
        <v>53994.160552344241</v>
      </c>
      <c r="I69" s="802">
        <v>143025</v>
      </c>
    </row>
    <row r="70" spans="1:9" ht="15">
      <c r="A70" s="589" t="s">
        <v>912</v>
      </c>
      <c r="B70" s="697"/>
      <c r="C70" s="697"/>
      <c r="D70" s="697"/>
      <c r="E70" s="646"/>
      <c r="F70" s="803"/>
      <c r="G70" s="802"/>
      <c r="H70" s="802"/>
      <c r="I70" s="802"/>
    </row>
    <row r="71" spans="1:9" ht="14.25">
      <c r="A71" s="418" t="s">
        <v>1894</v>
      </c>
      <c r="B71" s="419" t="s">
        <v>913</v>
      </c>
      <c r="C71" s="698">
        <v>125</v>
      </c>
      <c r="D71" s="699">
        <v>39.9</v>
      </c>
      <c r="E71" s="765">
        <v>199.5</v>
      </c>
      <c r="F71" s="801">
        <v>0.16750000000000001</v>
      </c>
      <c r="G71" s="802">
        <v>5626.282268589669</v>
      </c>
      <c r="H71" s="802">
        <v>5825.782268589669</v>
      </c>
      <c r="I71" s="802">
        <v>36510</v>
      </c>
    </row>
    <row r="72" spans="1:9" ht="14.25">
      <c r="A72" s="418" t="s">
        <v>1895</v>
      </c>
      <c r="B72" s="419" t="s">
        <v>1896</v>
      </c>
      <c r="C72" s="698">
        <v>126</v>
      </c>
      <c r="D72" s="699">
        <v>40.200000000000003</v>
      </c>
      <c r="E72" s="765">
        <v>203.00000000000006</v>
      </c>
      <c r="F72" s="801">
        <v>0.17499999999999999</v>
      </c>
      <c r="G72" s="802">
        <v>6311.9503098927289</v>
      </c>
      <c r="H72" s="802">
        <v>6514.9503098927289</v>
      </c>
      <c r="I72" s="802">
        <v>39205</v>
      </c>
    </row>
    <row r="73" spans="1:9" ht="14.25">
      <c r="A73" s="421" t="s">
        <v>1897</v>
      </c>
      <c r="B73" s="419" t="s">
        <v>1898</v>
      </c>
      <c r="C73" s="698">
        <v>132</v>
      </c>
      <c r="D73" s="699">
        <v>26.9</v>
      </c>
      <c r="E73" s="765">
        <v>134.5</v>
      </c>
      <c r="F73" s="801">
        <v>0.1925</v>
      </c>
      <c r="G73" s="802">
        <v>6170.5716162352664</v>
      </c>
      <c r="H73" s="802">
        <v>6305.0716162352664</v>
      </c>
      <c r="I73" s="802">
        <v>34840</v>
      </c>
    </row>
    <row r="74" spans="1:9" ht="14.25">
      <c r="A74" s="421" t="s">
        <v>3020</v>
      </c>
      <c r="B74" s="419" t="s">
        <v>1899</v>
      </c>
      <c r="C74" s="698">
        <v>137</v>
      </c>
      <c r="D74" s="699">
        <v>8.1</v>
      </c>
      <c r="E74" s="765">
        <v>40.5</v>
      </c>
      <c r="F74" s="801">
        <v>0.2</v>
      </c>
      <c r="G74" s="802">
        <v>7282.990588235295</v>
      </c>
      <c r="H74" s="802">
        <v>7323.490588235295</v>
      </c>
      <c r="I74" s="802">
        <v>39580</v>
      </c>
    </row>
    <row r="75" spans="1:9" ht="14.25">
      <c r="A75" s="421" t="s">
        <v>1900</v>
      </c>
      <c r="B75" s="419" t="s">
        <v>1901</v>
      </c>
      <c r="C75" s="698">
        <v>129</v>
      </c>
      <c r="D75" s="699">
        <v>39.9</v>
      </c>
      <c r="E75" s="765">
        <v>199.5</v>
      </c>
      <c r="F75" s="801">
        <v>0.17499999999999999</v>
      </c>
      <c r="G75" s="802">
        <v>6689.6363528009533</v>
      </c>
      <c r="H75" s="802">
        <v>6889.1363528009533</v>
      </c>
      <c r="I75" s="802">
        <v>41550</v>
      </c>
    </row>
    <row r="76" spans="1:9" ht="14.25">
      <c r="A76" s="418" t="s">
        <v>1902</v>
      </c>
      <c r="B76" s="419" t="s">
        <v>1903</v>
      </c>
      <c r="C76" s="698">
        <v>129</v>
      </c>
      <c r="D76" s="699">
        <v>40.200000000000003</v>
      </c>
      <c r="E76" s="765">
        <v>203.00000000000006</v>
      </c>
      <c r="F76" s="801">
        <v>0.17499999999999999</v>
      </c>
      <c r="G76" s="802">
        <v>7075.0384982121577</v>
      </c>
      <c r="H76" s="802">
        <v>7278.0384982121577</v>
      </c>
      <c r="I76" s="802">
        <v>43945</v>
      </c>
    </row>
    <row r="77" spans="1:9" ht="14.25">
      <c r="A77" s="418" t="s">
        <v>1904</v>
      </c>
      <c r="B77" s="419" t="s">
        <v>1905</v>
      </c>
      <c r="C77" s="698">
        <v>137</v>
      </c>
      <c r="D77" s="699">
        <v>26.9</v>
      </c>
      <c r="E77" s="765">
        <v>134.5</v>
      </c>
      <c r="F77" s="801">
        <v>0.2</v>
      </c>
      <c r="G77" s="802">
        <v>7361.8760784313745</v>
      </c>
      <c r="H77" s="802">
        <v>7496.3760784313745</v>
      </c>
      <c r="I77" s="802">
        <v>40010</v>
      </c>
    </row>
    <row r="78" spans="1:9" ht="14.25">
      <c r="A78" s="421" t="s">
        <v>3021</v>
      </c>
      <c r="B78" s="419" t="s">
        <v>1906</v>
      </c>
      <c r="C78" s="698">
        <v>142</v>
      </c>
      <c r="D78" s="699">
        <v>8.1</v>
      </c>
      <c r="E78" s="765">
        <v>40.5</v>
      </c>
      <c r="F78" s="801">
        <v>0.215</v>
      </c>
      <c r="G78" s="802">
        <v>8944.413919222141</v>
      </c>
      <c r="H78" s="802">
        <v>8984.913919222141</v>
      </c>
      <c r="I78" s="802">
        <v>45220</v>
      </c>
    </row>
    <row r="79" spans="1:9" ht="15">
      <c r="A79" s="588" t="s">
        <v>1907</v>
      </c>
      <c r="B79" s="697"/>
      <c r="C79" s="697"/>
      <c r="D79" s="697"/>
      <c r="E79" s="646"/>
      <c r="F79" s="803"/>
      <c r="G79" s="802"/>
      <c r="H79" s="802"/>
      <c r="I79" s="802"/>
    </row>
    <row r="80" spans="1:9" ht="14.25">
      <c r="A80" s="421" t="s">
        <v>2135</v>
      </c>
      <c r="B80" s="419" t="s">
        <v>2136</v>
      </c>
      <c r="C80" s="698">
        <v>133</v>
      </c>
      <c r="D80" s="699">
        <v>37.5</v>
      </c>
      <c r="E80" s="765">
        <v>187.5</v>
      </c>
      <c r="F80" s="801">
        <v>0.1925</v>
      </c>
      <c r="G80" s="802">
        <v>7790.9085636164791</v>
      </c>
      <c r="H80" s="802">
        <v>7978.4085636164791</v>
      </c>
      <c r="I80" s="802">
        <v>43990</v>
      </c>
    </row>
    <row r="81" spans="1:9" ht="14.25">
      <c r="A81" s="421" t="s">
        <v>1908</v>
      </c>
      <c r="B81" s="419" t="s">
        <v>914</v>
      </c>
      <c r="C81" s="698">
        <v>132</v>
      </c>
      <c r="D81" s="699">
        <v>27.5</v>
      </c>
      <c r="E81" s="765">
        <v>137.5</v>
      </c>
      <c r="F81" s="801">
        <v>0.1925</v>
      </c>
      <c r="G81" s="802">
        <v>8206.6017985174385</v>
      </c>
      <c r="H81" s="802">
        <v>8344.1017985174385</v>
      </c>
      <c r="I81" s="802">
        <v>46340</v>
      </c>
    </row>
    <row r="82" spans="1:9" ht="14.25">
      <c r="A82" s="421" t="s">
        <v>3022</v>
      </c>
      <c r="B82" s="419" t="s">
        <v>915</v>
      </c>
      <c r="C82" s="698">
        <v>143</v>
      </c>
      <c r="D82" s="699">
        <v>21.2</v>
      </c>
      <c r="E82" s="765">
        <v>106</v>
      </c>
      <c r="F82" s="801">
        <v>0.215</v>
      </c>
      <c r="G82" s="802">
        <v>8649.3955397656428</v>
      </c>
      <c r="H82" s="802">
        <v>8755.3955397656428</v>
      </c>
      <c r="I82" s="802">
        <v>43730</v>
      </c>
    </row>
    <row r="83" spans="1:9" ht="14.25">
      <c r="A83" s="421" t="s">
        <v>3023</v>
      </c>
      <c r="B83" s="419" t="s">
        <v>931</v>
      </c>
      <c r="C83" s="698">
        <v>147</v>
      </c>
      <c r="D83" s="699">
        <v>12.6</v>
      </c>
      <c r="E83" s="765">
        <v>63</v>
      </c>
      <c r="F83" s="801">
        <v>0.25</v>
      </c>
      <c r="G83" s="802">
        <v>11056.694415584416</v>
      </c>
      <c r="H83" s="802">
        <v>11119.694415584416</v>
      </c>
      <c r="I83" s="802">
        <v>48075</v>
      </c>
    </row>
    <row r="84" spans="1:9" ht="14.25">
      <c r="A84" s="421" t="s">
        <v>2137</v>
      </c>
      <c r="B84" s="419" t="s">
        <v>2138</v>
      </c>
      <c r="C84" s="698">
        <v>140</v>
      </c>
      <c r="D84" s="699">
        <v>37.5</v>
      </c>
      <c r="E84" s="765">
        <v>187.5</v>
      </c>
      <c r="F84" s="801">
        <v>0.2</v>
      </c>
      <c r="G84" s="802">
        <v>8897.8814705882378</v>
      </c>
      <c r="H84" s="802">
        <v>9085.3814705882378</v>
      </c>
      <c r="I84" s="802">
        <v>48360</v>
      </c>
    </row>
    <row r="85" spans="1:9" ht="14.25">
      <c r="A85" s="418" t="s">
        <v>1909</v>
      </c>
      <c r="B85" s="419" t="s">
        <v>916</v>
      </c>
      <c r="C85" s="698">
        <v>140</v>
      </c>
      <c r="D85" s="699">
        <v>27.5</v>
      </c>
      <c r="E85" s="765">
        <v>137.5</v>
      </c>
      <c r="F85" s="801">
        <v>0.2</v>
      </c>
      <c r="G85" s="802">
        <v>9333.4225490196095</v>
      </c>
      <c r="H85" s="802">
        <v>9470.9225490196095</v>
      </c>
      <c r="I85" s="802">
        <v>50725</v>
      </c>
    </row>
    <row r="86" spans="1:9" ht="15">
      <c r="A86" s="588" t="s">
        <v>932</v>
      </c>
      <c r="B86" s="697"/>
      <c r="C86" s="697"/>
      <c r="D86" s="697"/>
      <c r="E86" s="646"/>
      <c r="F86" s="803"/>
      <c r="G86" s="802"/>
      <c r="H86" s="802"/>
      <c r="I86" s="802"/>
    </row>
    <row r="87" spans="1:9" ht="14.25">
      <c r="A87" s="421" t="s">
        <v>2139</v>
      </c>
      <c r="B87" s="419" t="s">
        <v>2140</v>
      </c>
      <c r="C87" s="698">
        <v>134</v>
      </c>
      <c r="D87" s="699">
        <v>37.5</v>
      </c>
      <c r="E87" s="765">
        <v>187.5</v>
      </c>
      <c r="F87" s="801">
        <v>0.1925</v>
      </c>
      <c r="G87" s="802">
        <v>7968.5315348158956</v>
      </c>
      <c r="H87" s="802">
        <v>8156.0315348158956</v>
      </c>
      <c r="I87" s="802">
        <v>44995</v>
      </c>
    </row>
    <row r="88" spans="1:9" ht="14.25">
      <c r="A88" s="421" t="s">
        <v>1910</v>
      </c>
      <c r="B88" s="419" t="s">
        <v>1911</v>
      </c>
      <c r="C88" s="698">
        <v>133</v>
      </c>
      <c r="D88" s="699">
        <v>27.5</v>
      </c>
      <c r="E88" s="765">
        <v>137.5</v>
      </c>
      <c r="F88" s="801">
        <v>0.1925</v>
      </c>
      <c r="G88" s="802">
        <v>8384.2247697168568</v>
      </c>
      <c r="H88" s="802">
        <v>8521.7247697168568</v>
      </c>
      <c r="I88" s="802">
        <v>47340</v>
      </c>
    </row>
    <row r="89" spans="1:9" ht="14.25">
      <c r="A89" s="421" t="s">
        <v>3024</v>
      </c>
      <c r="B89" s="419" t="s">
        <v>1912</v>
      </c>
      <c r="C89" s="698">
        <v>144</v>
      </c>
      <c r="D89" s="699">
        <v>21.2</v>
      </c>
      <c r="E89" s="765">
        <v>106</v>
      </c>
      <c r="F89" s="801">
        <v>0.215</v>
      </c>
      <c r="G89" s="802">
        <v>8852.8987484417848</v>
      </c>
      <c r="H89" s="802">
        <v>8958.8987484417848</v>
      </c>
      <c r="I89" s="802">
        <v>44755</v>
      </c>
    </row>
    <row r="90" spans="1:9" ht="14.25">
      <c r="A90" s="421" t="s">
        <v>3025</v>
      </c>
      <c r="B90" s="419" t="s">
        <v>1913</v>
      </c>
      <c r="C90" s="698">
        <v>149</v>
      </c>
      <c r="D90" s="699">
        <v>12.6</v>
      </c>
      <c r="E90" s="765">
        <v>63</v>
      </c>
      <c r="F90" s="801">
        <v>0.25</v>
      </c>
      <c r="G90" s="802">
        <v>11303.221558441559</v>
      </c>
      <c r="H90" s="802">
        <v>11366.221558441559</v>
      </c>
      <c r="I90" s="802">
        <v>49145</v>
      </c>
    </row>
    <row r="91" spans="1:9" ht="14.25">
      <c r="A91" s="421" t="s">
        <v>2141</v>
      </c>
      <c r="B91" s="419" t="s">
        <v>2142</v>
      </c>
      <c r="C91" s="698">
        <v>139</v>
      </c>
      <c r="D91" s="699">
        <v>37.5</v>
      </c>
      <c r="E91" s="765">
        <v>187.5</v>
      </c>
      <c r="F91" s="801">
        <v>0.2</v>
      </c>
      <c r="G91" s="802">
        <v>9083.9852941176487</v>
      </c>
      <c r="H91" s="802">
        <v>9271.4852941176487</v>
      </c>
      <c r="I91" s="802">
        <v>49370</v>
      </c>
    </row>
    <row r="92" spans="1:9" ht="14.25">
      <c r="A92" s="421" t="s">
        <v>1914</v>
      </c>
      <c r="B92" s="419" t="s">
        <v>1915</v>
      </c>
      <c r="C92" s="698">
        <v>140</v>
      </c>
      <c r="D92" s="699">
        <v>27.5</v>
      </c>
      <c r="E92" s="765">
        <v>137.5</v>
      </c>
      <c r="F92" s="801">
        <v>0.2</v>
      </c>
      <c r="G92" s="802">
        <v>9519.5263725490204</v>
      </c>
      <c r="H92" s="802">
        <v>9657.0263725490204</v>
      </c>
      <c r="I92" s="802">
        <v>51735</v>
      </c>
    </row>
    <row r="93" spans="1:9" ht="15">
      <c r="A93" s="588" t="s">
        <v>2143</v>
      </c>
      <c r="B93" s="697"/>
      <c r="C93" s="697"/>
      <c r="D93" s="697"/>
      <c r="E93" s="646"/>
      <c r="F93" s="803"/>
      <c r="G93" s="802"/>
      <c r="H93" s="802"/>
      <c r="I93" s="802"/>
    </row>
    <row r="94" spans="1:9" ht="14.25">
      <c r="A94" s="421" t="s">
        <v>2144</v>
      </c>
      <c r="B94" s="419" t="s">
        <v>2145</v>
      </c>
      <c r="C94" s="698">
        <v>37</v>
      </c>
      <c r="D94" s="699">
        <v>9.9</v>
      </c>
      <c r="E94" s="765">
        <v>49.5</v>
      </c>
      <c r="F94" s="801">
        <v>7.0000000000000007E-2</v>
      </c>
      <c r="G94" s="802">
        <v>3109.912894399316</v>
      </c>
      <c r="H94" s="802">
        <v>3159.412894399316</v>
      </c>
      <c r="I94" s="802">
        <v>48290</v>
      </c>
    </row>
    <row r="95" spans="1:9" ht="14.25">
      <c r="A95" s="421" t="s">
        <v>2146</v>
      </c>
      <c r="B95" s="419" t="s">
        <v>2147</v>
      </c>
      <c r="C95" s="698">
        <v>44</v>
      </c>
      <c r="D95" s="699">
        <v>9.6999999999999993</v>
      </c>
      <c r="E95" s="765">
        <v>48.5</v>
      </c>
      <c r="F95" s="801">
        <v>7.0000000000000007E-2</v>
      </c>
      <c r="G95" s="802">
        <v>3355.3707823856353</v>
      </c>
      <c r="H95" s="802">
        <v>3403.8707823856353</v>
      </c>
      <c r="I95" s="802">
        <v>52100</v>
      </c>
    </row>
    <row r="96" spans="1:9" ht="15">
      <c r="A96" s="588" t="s">
        <v>2148</v>
      </c>
      <c r="B96" s="697"/>
      <c r="C96" s="703"/>
      <c r="D96" s="704"/>
      <c r="E96" s="646"/>
      <c r="F96" s="803"/>
      <c r="G96" s="802"/>
      <c r="H96" s="802"/>
      <c r="I96" s="802"/>
    </row>
    <row r="97" spans="1:9" ht="14.25">
      <c r="A97" s="421" t="s">
        <v>2149</v>
      </c>
      <c r="B97" s="419" t="s">
        <v>2150</v>
      </c>
      <c r="C97" s="698">
        <v>38</v>
      </c>
      <c r="D97" s="699">
        <v>9.9</v>
      </c>
      <c r="E97" s="765">
        <v>49.5</v>
      </c>
      <c r="F97" s="801">
        <v>7.0000000000000007E-2</v>
      </c>
      <c r="G97" s="802">
        <v>3234.7928644719968</v>
      </c>
      <c r="H97" s="802">
        <v>3284.2928644719968</v>
      </c>
      <c r="I97" s="802">
        <v>50230</v>
      </c>
    </row>
    <row r="98" spans="1:9" ht="14.25">
      <c r="A98" s="421" t="s">
        <v>2151</v>
      </c>
      <c r="B98" s="419" t="s">
        <v>2152</v>
      </c>
      <c r="C98" s="698">
        <v>44</v>
      </c>
      <c r="D98" s="699">
        <v>9.6999999999999993</v>
      </c>
      <c r="E98" s="765">
        <v>48.5</v>
      </c>
      <c r="F98" s="801">
        <v>7.0000000000000007E-2</v>
      </c>
      <c r="G98" s="802">
        <v>3480.2507524583157</v>
      </c>
      <c r="H98" s="802">
        <v>3528.7507524583157</v>
      </c>
      <c r="I98" s="802">
        <v>54040</v>
      </c>
    </row>
    <row r="99" spans="1:9" ht="15">
      <c r="A99" s="588" t="s">
        <v>1916</v>
      </c>
      <c r="B99" s="697"/>
      <c r="C99" s="697"/>
      <c r="D99" s="697"/>
      <c r="E99" s="646"/>
      <c r="F99" s="803"/>
      <c r="G99" s="802"/>
      <c r="H99" s="802"/>
      <c r="I99" s="802"/>
    </row>
    <row r="100" spans="1:9" ht="14.25">
      <c r="A100" s="421" t="s">
        <v>1039</v>
      </c>
      <c r="B100" s="419" t="s">
        <v>1916</v>
      </c>
      <c r="C100" s="419">
        <v>219</v>
      </c>
      <c r="D100" s="419">
        <v>29.9</v>
      </c>
      <c r="E100" s="765">
        <v>149.5</v>
      </c>
      <c r="F100" s="801">
        <v>0.41</v>
      </c>
      <c r="G100" s="802">
        <v>38360.955343609501</v>
      </c>
      <c r="H100" s="802">
        <v>38510.455343609501</v>
      </c>
      <c r="I100" s="802">
        <v>101700</v>
      </c>
    </row>
    <row r="101" spans="1:9" ht="15">
      <c r="A101" s="588" t="s">
        <v>2916</v>
      </c>
      <c r="B101" s="697"/>
      <c r="C101" s="697"/>
      <c r="D101" s="697"/>
      <c r="E101" s="646"/>
      <c r="F101" s="803"/>
      <c r="G101" s="802"/>
      <c r="H101" s="802"/>
      <c r="I101" s="802"/>
    </row>
    <row r="102" spans="1:9" ht="14.25">
      <c r="A102" s="421" t="s">
        <v>2917</v>
      </c>
      <c r="B102" s="419" t="s">
        <v>2918</v>
      </c>
      <c r="C102" s="419">
        <v>0</v>
      </c>
      <c r="D102" s="419">
        <v>0</v>
      </c>
      <c r="E102" s="765">
        <v>0</v>
      </c>
      <c r="F102" s="801">
        <v>7.0000000000000007E-2</v>
      </c>
      <c r="G102" s="802">
        <v>3342.3806498503641</v>
      </c>
      <c r="H102" s="802">
        <v>3342.3806498503641</v>
      </c>
      <c r="I102" s="802">
        <v>51900</v>
      </c>
    </row>
    <row r="103" spans="1:9" ht="14.25">
      <c r="A103" s="421" t="s">
        <v>2919</v>
      </c>
      <c r="B103" s="419" t="s">
        <v>2920</v>
      </c>
      <c r="C103" s="419">
        <v>0</v>
      </c>
      <c r="D103" s="419">
        <v>0</v>
      </c>
      <c r="E103" s="765">
        <v>0</v>
      </c>
      <c r="F103" s="801">
        <v>7.0000000000000007E-2</v>
      </c>
      <c r="G103" s="802">
        <v>3656.5701881145797</v>
      </c>
      <c r="H103" s="802">
        <v>3656.5701881145797</v>
      </c>
      <c r="I103" s="802">
        <v>56780</v>
      </c>
    </row>
    <row r="104" spans="1:9" ht="14.25">
      <c r="A104" s="421" t="s">
        <v>2917</v>
      </c>
      <c r="B104" s="419" t="s">
        <v>2921</v>
      </c>
      <c r="C104" s="419">
        <v>0</v>
      </c>
      <c r="D104" s="419">
        <v>0</v>
      </c>
      <c r="E104" s="765">
        <v>0</v>
      </c>
      <c r="F104" s="801">
        <v>7.0000000000000007E-2</v>
      </c>
      <c r="G104" s="802">
        <v>3527.7109918768706</v>
      </c>
      <c r="H104" s="802">
        <v>3527.7109918768706</v>
      </c>
      <c r="I104" s="802">
        <v>54780</v>
      </c>
    </row>
    <row r="105" spans="1:9" ht="14.25">
      <c r="A105" s="421" t="s">
        <v>2919</v>
      </c>
      <c r="B105" s="419" t="s">
        <v>2922</v>
      </c>
      <c r="C105" s="419">
        <v>0</v>
      </c>
      <c r="D105" s="419">
        <v>0</v>
      </c>
      <c r="E105" s="765">
        <v>0</v>
      </c>
      <c r="F105" s="801">
        <v>7.0000000000000007E-2</v>
      </c>
      <c r="G105" s="802">
        <v>3780.5188499358705</v>
      </c>
      <c r="H105" s="802">
        <v>3780.5188499358705</v>
      </c>
      <c r="I105" s="802">
        <v>58705</v>
      </c>
    </row>
    <row r="106" spans="1:9" ht="14.25">
      <c r="A106" s="421" t="s">
        <v>2917</v>
      </c>
      <c r="B106" s="419" t="s">
        <v>2923</v>
      </c>
      <c r="C106" s="419">
        <v>0</v>
      </c>
      <c r="D106" s="419">
        <v>0</v>
      </c>
      <c r="E106" s="765">
        <v>0</v>
      </c>
      <c r="F106" s="801">
        <v>7.0000000000000007E-2</v>
      </c>
      <c r="G106" s="802">
        <v>3702.288956819154</v>
      </c>
      <c r="H106" s="802">
        <v>3702.288956819154</v>
      </c>
      <c r="I106" s="802">
        <v>57490</v>
      </c>
    </row>
    <row r="107" spans="1:9" ht="14.25">
      <c r="A107" s="421" t="s">
        <v>2919</v>
      </c>
      <c r="B107" s="419" t="s">
        <v>2924</v>
      </c>
      <c r="C107" s="419">
        <v>0</v>
      </c>
      <c r="D107" s="419">
        <v>0</v>
      </c>
      <c r="E107" s="765">
        <v>0</v>
      </c>
      <c r="F107" s="801">
        <v>7.0000000000000007E-2</v>
      </c>
      <c r="G107" s="802">
        <v>4009.0280290722535</v>
      </c>
      <c r="H107" s="802">
        <v>4009.0280290722535</v>
      </c>
      <c r="I107" s="802">
        <v>62250</v>
      </c>
    </row>
    <row r="108" spans="1:9" ht="14.25">
      <c r="A108" s="421" t="s">
        <v>2925</v>
      </c>
      <c r="B108" s="769" t="s">
        <v>2926</v>
      </c>
      <c r="C108" s="419">
        <v>0</v>
      </c>
      <c r="D108" s="419">
        <v>0</v>
      </c>
      <c r="E108" s="765">
        <v>0</v>
      </c>
      <c r="F108" s="801">
        <v>7.0000000000000007E-2</v>
      </c>
      <c r="G108" s="802">
        <v>4578.4806926036781</v>
      </c>
      <c r="H108" s="802">
        <v>4578.4806926036781</v>
      </c>
      <c r="I108" s="802">
        <v>71095</v>
      </c>
    </row>
    <row r="109" spans="1:9" ht="15">
      <c r="A109" s="588" t="s">
        <v>2927</v>
      </c>
      <c r="B109" s="420"/>
      <c r="C109" s="420"/>
      <c r="D109" s="420"/>
      <c r="E109" s="646"/>
      <c r="F109" s="803"/>
      <c r="G109" s="802"/>
      <c r="H109" s="802"/>
      <c r="I109" s="802"/>
    </row>
    <row r="110" spans="1:9" ht="14.25">
      <c r="A110" s="421" t="s">
        <v>2928</v>
      </c>
      <c r="B110" s="419" t="s">
        <v>2929</v>
      </c>
      <c r="C110" s="419">
        <v>0</v>
      </c>
      <c r="D110" s="419">
        <v>0</v>
      </c>
      <c r="E110" s="765">
        <v>0</v>
      </c>
      <c r="F110" s="801">
        <v>7.0000000000000007E-2</v>
      </c>
      <c r="G110" s="802">
        <v>3651.4056605386922</v>
      </c>
      <c r="H110" s="802">
        <v>3651.4056605386922</v>
      </c>
      <c r="I110" s="802">
        <v>56700</v>
      </c>
    </row>
    <row r="111" spans="1:9" ht="14.25">
      <c r="A111" s="421" t="s">
        <v>2930</v>
      </c>
      <c r="B111" s="419" t="s">
        <v>2931</v>
      </c>
      <c r="C111" s="419">
        <v>0</v>
      </c>
      <c r="D111" s="419">
        <v>0</v>
      </c>
      <c r="E111" s="765">
        <v>0</v>
      </c>
      <c r="F111" s="801">
        <v>7.0000000000000007E-2</v>
      </c>
      <c r="G111" s="802">
        <v>3911.3253270628484</v>
      </c>
      <c r="H111" s="802">
        <v>3911.3253270628484</v>
      </c>
      <c r="I111" s="802">
        <v>60735</v>
      </c>
    </row>
    <row r="112" spans="1:9" ht="14.25">
      <c r="A112" s="421" t="s">
        <v>2928</v>
      </c>
      <c r="B112" s="419" t="s">
        <v>2932</v>
      </c>
      <c r="C112" s="419">
        <v>0</v>
      </c>
      <c r="D112" s="419">
        <v>0</v>
      </c>
      <c r="E112" s="765">
        <v>0</v>
      </c>
      <c r="F112" s="801">
        <v>7.0000000000000007E-2</v>
      </c>
      <c r="G112" s="802">
        <v>3825.8989610944855</v>
      </c>
      <c r="H112" s="802">
        <v>3825.8989610944855</v>
      </c>
      <c r="I112" s="802">
        <v>59410</v>
      </c>
    </row>
    <row r="113" spans="1:9" ht="14.25">
      <c r="A113" s="421" t="s">
        <v>2930</v>
      </c>
      <c r="B113" s="419" t="s">
        <v>2933</v>
      </c>
      <c r="C113" s="419">
        <v>0</v>
      </c>
      <c r="D113" s="419">
        <v>0</v>
      </c>
      <c r="E113" s="765">
        <v>0</v>
      </c>
      <c r="F113" s="801">
        <v>7.0000000000000007E-2</v>
      </c>
      <c r="G113" s="802">
        <v>4130.0981017528866</v>
      </c>
      <c r="H113" s="802">
        <v>4130.0981017528866</v>
      </c>
      <c r="I113" s="802">
        <v>64130</v>
      </c>
    </row>
    <row r="114" spans="1:9" ht="15" thickBot="1">
      <c r="A114" s="421" t="s">
        <v>2934</v>
      </c>
      <c r="B114" s="769" t="s">
        <v>2935</v>
      </c>
      <c r="C114" s="419">
        <v>0</v>
      </c>
      <c r="D114" s="419">
        <v>0</v>
      </c>
      <c r="E114" s="765">
        <v>0</v>
      </c>
      <c r="F114" s="801">
        <v>7.0000000000000007E-2</v>
      </c>
      <c r="G114" s="802">
        <v>4702.0906968790096</v>
      </c>
      <c r="H114" s="802">
        <v>4702.0906968790096</v>
      </c>
      <c r="I114" s="802">
        <v>73015</v>
      </c>
    </row>
    <row r="115" spans="1:9" ht="15">
      <c r="A115" s="589" t="s">
        <v>1917</v>
      </c>
      <c r="B115" s="697"/>
      <c r="C115" s="697"/>
      <c r="D115" s="697"/>
      <c r="E115" s="646"/>
      <c r="F115" s="803"/>
      <c r="G115" s="802"/>
      <c r="H115" s="802"/>
      <c r="I115" s="802"/>
    </row>
    <row r="116" spans="1:9" ht="15" thickBot="1">
      <c r="A116" s="421" t="s">
        <v>2153</v>
      </c>
      <c r="B116" s="648" t="s">
        <v>2154</v>
      </c>
      <c r="C116" s="698">
        <v>154</v>
      </c>
      <c r="D116" s="699">
        <v>10.4</v>
      </c>
      <c r="E116" s="765">
        <v>52</v>
      </c>
      <c r="F116" s="801">
        <v>0.27500000000000002</v>
      </c>
      <c r="G116" s="802">
        <v>14675.202342704155</v>
      </c>
      <c r="H116" s="802">
        <v>14727.202342704155</v>
      </c>
      <c r="I116" s="802">
        <v>58005</v>
      </c>
    </row>
    <row r="117" spans="1:9" ht="15">
      <c r="A117" s="589" t="s">
        <v>1918</v>
      </c>
      <c r="B117" s="420"/>
      <c r="C117" s="420"/>
      <c r="D117" s="420"/>
      <c r="E117" s="646"/>
      <c r="F117" s="803"/>
      <c r="G117" s="802"/>
      <c r="H117" s="802"/>
      <c r="I117" s="802"/>
    </row>
    <row r="118" spans="1:9" ht="15" thickBot="1">
      <c r="A118" s="421" t="s">
        <v>1919</v>
      </c>
      <c r="B118" s="419" t="s">
        <v>1920</v>
      </c>
      <c r="C118" s="698">
        <v>189</v>
      </c>
      <c r="D118" s="699">
        <v>14.7</v>
      </c>
      <c r="E118" s="765">
        <v>73.5</v>
      </c>
      <c r="F118" s="801">
        <v>0.35</v>
      </c>
      <c r="G118" s="802">
        <v>27229.858761061951</v>
      </c>
      <c r="H118" s="802">
        <v>27303.358761061951</v>
      </c>
      <c r="I118" s="802">
        <v>84565</v>
      </c>
    </row>
    <row r="119" spans="1:9" ht="15">
      <c r="A119" s="589" t="s">
        <v>891</v>
      </c>
      <c r="B119" s="697"/>
      <c r="C119" s="697"/>
      <c r="D119" s="697"/>
      <c r="E119" s="646"/>
      <c r="F119" s="803"/>
      <c r="G119" s="802"/>
      <c r="H119" s="802"/>
      <c r="I119" s="802"/>
    </row>
    <row r="120" spans="1:9" ht="14.25">
      <c r="A120" s="421" t="s">
        <v>2155</v>
      </c>
      <c r="B120" s="421" t="s">
        <v>893</v>
      </c>
      <c r="C120" s="421">
        <v>141</v>
      </c>
      <c r="D120" s="421">
        <v>20.9</v>
      </c>
      <c r="E120" s="765">
        <v>104.5</v>
      </c>
      <c r="F120" s="801">
        <v>0.215</v>
      </c>
      <c r="G120" s="802">
        <v>11410.66886029367</v>
      </c>
      <c r="H120" s="802">
        <v>11515.16886029367</v>
      </c>
      <c r="I120" s="802">
        <v>57690</v>
      </c>
    </row>
    <row r="121" spans="1:9" ht="14.25">
      <c r="A121" s="418" t="s">
        <v>2156</v>
      </c>
      <c r="B121" s="421" t="s">
        <v>897</v>
      </c>
      <c r="C121" s="421">
        <v>170</v>
      </c>
      <c r="D121" s="421">
        <v>17.8</v>
      </c>
      <c r="E121" s="765">
        <v>89</v>
      </c>
      <c r="F121" s="801">
        <v>0.3</v>
      </c>
      <c r="G121" s="802">
        <v>21015.956133356496</v>
      </c>
      <c r="H121" s="802">
        <v>21104.956133356496</v>
      </c>
      <c r="I121" s="802">
        <v>76145</v>
      </c>
    </row>
    <row r="122" spans="1:9" ht="14.25">
      <c r="A122" s="421" t="s">
        <v>892</v>
      </c>
      <c r="B122" s="421" t="s">
        <v>894</v>
      </c>
      <c r="C122" s="421">
        <v>142</v>
      </c>
      <c r="D122" s="421">
        <v>20.9</v>
      </c>
      <c r="E122" s="765">
        <v>104.5</v>
      </c>
      <c r="F122" s="801">
        <v>0.215</v>
      </c>
      <c r="G122" s="802">
        <v>12334.828209400339</v>
      </c>
      <c r="H122" s="802">
        <v>12439.328209400339</v>
      </c>
      <c r="I122" s="802">
        <v>62360</v>
      </c>
    </row>
    <row r="123" spans="1:9" ht="14.25">
      <c r="A123" s="418" t="s">
        <v>895</v>
      </c>
      <c r="B123" s="421" t="s">
        <v>896</v>
      </c>
      <c r="C123" s="421">
        <v>146</v>
      </c>
      <c r="D123" s="421">
        <v>23.3</v>
      </c>
      <c r="E123" s="765">
        <v>116.5</v>
      </c>
      <c r="F123" s="801">
        <v>0.25</v>
      </c>
      <c r="G123" s="802">
        <v>15625.893520961872</v>
      </c>
      <c r="H123" s="802">
        <v>15742.393520961872</v>
      </c>
      <c r="I123" s="802">
        <v>67940</v>
      </c>
    </row>
    <row r="124" spans="1:9" ht="15" thickBot="1">
      <c r="A124" s="418" t="s">
        <v>1921</v>
      </c>
      <c r="B124" s="421" t="s">
        <v>898</v>
      </c>
      <c r="C124" s="421">
        <v>170</v>
      </c>
      <c r="D124" s="421">
        <v>17.8</v>
      </c>
      <c r="E124" s="765">
        <v>89</v>
      </c>
      <c r="F124" s="801">
        <v>0.3</v>
      </c>
      <c r="G124" s="802">
        <v>22444.76372012261</v>
      </c>
      <c r="H124" s="802">
        <v>22533.76372012261</v>
      </c>
      <c r="I124" s="802">
        <v>81320</v>
      </c>
    </row>
    <row r="125" spans="1:9" ht="15">
      <c r="A125" s="589" t="s">
        <v>899</v>
      </c>
      <c r="B125" s="697"/>
      <c r="C125" s="697"/>
      <c r="D125" s="697"/>
      <c r="E125" s="646"/>
      <c r="F125" s="803"/>
      <c r="G125" s="802"/>
      <c r="H125" s="802"/>
      <c r="I125" s="802"/>
    </row>
    <row r="126" spans="1:9" ht="14.25">
      <c r="A126" s="418" t="s">
        <v>2157</v>
      </c>
      <c r="B126" s="421" t="s">
        <v>901</v>
      </c>
      <c r="C126" s="421">
        <v>147</v>
      </c>
      <c r="D126" s="421">
        <v>20.9</v>
      </c>
      <c r="E126" s="765">
        <v>104.5</v>
      </c>
      <c r="F126" s="801">
        <v>0.25</v>
      </c>
      <c r="G126" s="802">
        <v>14579.921775487124</v>
      </c>
      <c r="H126" s="802">
        <v>14684.421775487124</v>
      </c>
      <c r="I126" s="802">
        <v>63390</v>
      </c>
    </row>
    <row r="127" spans="1:9" ht="14.25">
      <c r="A127" s="421" t="s">
        <v>2158</v>
      </c>
      <c r="B127" s="421" t="s">
        <v>905</v>
      </c>
      <c r="C127" s="421">
        <v>173</v>
      </c>
      <c r="D127" s="421">
        <v>17.8</v>
      </c>
      <c r="E127" s="765">
        <v>89</v>
      </c>
      <c r="F127" s="801">
        <v>0.35</v>
      </c>
      <c r="G127" s="802">
        <v>27385.488516187488</v>
      </c>
      <c r="H127" s="802">
        <v>27474.488516187488</v>
      </c>
      <c r="I127" s="802">
        <v>85050</v>
      </c>
    </row>
    <row r="128" spans="1:9" ht="14.25">
      <c r="A128" s="418" t="s">
        <v>900</v>
      </c>
      <c r="B128" s="421" t="s">
        <v>902</v>
      </c>
      <c r="C128" s="421">
        <v>148</v>
      </c>
      <c r="D128" s="421">
        <v>20.9</v>
      </c>
      <c r="E128" s="765">
        <v>104.5</v>
      </c>
      <c r="F128" s="801">
        <v>0.25</v>
      </c>
      <c r="G128" s="802">
        <v>15690.408182278778</v>
      </c>
      <c r="H128" s="802">
        <v>15794.908182278778</v>
      </c>
      <c r="I128" s="802">
        <v>68220</v>
      </c>
    </row>
    <row r="129" spans="1:9" ht="14.25">
      <c r="A129" s="421" t="s">
        <v>903</v>
      </c>
      <c r="B129" s="421" t="s">
        <v>904</v>
      </c>
      <c r="C129" s="421">
        <v>152</v>
      </c>
      <c r="D129" s="421">
        <v>23.3</v>
      </c>
      <c r="E129" s="765">
        <v>116.5</v>
      </c>
      <c r="F129" s="801">
        <v>0.27500000000000002</v>
      </c>
      <c r="G129" s="802">
        <v>18565.613427563741</v>
      </c>
      <c r="H129" s="802">
        <v>18682.113427563741</v>
      </c>
      <c r="I129" s="802">
        <v>73380</v>
      </c>
    </row>
    <row r="130" spans="1:9" ht="15" thickBot="1">
      <c r="A130" s="421" t="s">
        <v>1922</v>
      </c>
      <c r="B130" s="421" t="s">
        <v>906</v>
      </c>
      <c r="C130" s="421">
        <v>174</v>
      </c>
      <c r="D130" s="421">
        <v>17.8</v>
      </c>
      <c r="E130" s="765">
        <v>89</v>
      </c>
      <c r="F130" s="801">
        <v>0.35</v>
      </c>
      <c r="G130" s="802">
        <v>29151.129145275088</v>
      </c>
      <c r="H130" s="802">
        <v>29240.129145275088</v>
      </c>
      <c r="I130" s="802">
        <v>90530</v>
      </c>
    </row>
    <row r="131" spans="1:9" ht="15">
      <c r="A131" s="589" t="s">
        <v>2869</v>
      </c>
      <c r="B131" s="697"/>
      <c r="C131" s="697"/>
      <c r="D131" s="697"/>
      <c r="E131" s="646"/>
      <c r="F131" s="803"/>
      <c r="G131" s="802"/>
      <c r="H131" s="802"/>
      <c r="I131" s="802"/>
    </row>
    <row r="132" spans="1:9" ht="14.25">
      <c r="A132" s="418" t="s">
        <v>2159</v>
      </c>
      <c r="B132" s="421" t="s">
        <v>2160</v>
      </c>
      <c r="C132" s="421">
        <v>27</v>
      </c>
      <c r="D132" s="760">
        <v>16.2</v>
      </c>
      <c r="E132" s="765">
        <v>81</v>
      </c>
      <c r="F132" s="801">
        <v>7.0000000000000007E-2</v>
      </c>
      <c r="G132" s="802">
        <v>4403.4480228475741</v>
      </c>
      <c r="H132" s="802">
        <v>4484.4480228475741</v>
      </c>
      <c r="I132" s="802">
        <v>68375</v>
      </c>
    </row>
    <row r="133" spans="1:9" ht="14.25">
      <c r="A133" s="418" t="s">
        <v>2161</v>
      </c>
      <c r="B133" s="421" t="s">
        <v>2162</v>
      </c>
      <c r="C133" s="421">
        <v>28</v>
      </c>
      <c r="D133" s="760">
        <v>16.2</v>
      </c>
      <c r="E133" s="765">
        <v>81</v>
      </c>
      <c r="F133" s="801">
        <v>7.0000000000000007E-2</v>
      </c>
      <c r="G133" s="802">
        <v>4636.6559126586744</v>
      </c>
      <c r="H133" s="802">
        <v>4717.6559126586744</v>
      </c>
      <c r="I133" s="802">
        <v>72000</v>
      </c>
    </row>
    <row r="134" spans="1:9" ht="15" thickBot="1">
      <c r="A134" s="418" t="s">
        <v>2163</v>
      </c>
      <c r="B134" s="421" t="s">
        <v>2164</v>
      </c>
      <c r="C134" s="421">
        <v>27</v>
      </c>
      <c r="D134" s="760">
        <v>16.2</v>
      </c>
      <c r="E134" s="765">
        <v>81</v>
      </c>
      <c r="F134" s="801">
        <v>7.0000000000000007E-2</v>
      </c>
      <c r="G134" s="802">
        <v>4750.1486855239182</v>
      </c>
      <c r="H134" s="802">
        <v>4831.1486855239182</v>
      </c>
      <c r="I134" s="802">
        <v>73760</v>
      </c>
    </row>
    <row r="135" spans="1:9" ht="15">
      <c r="A135" s="589" t="s">
        <v>2870</v>
      </c>
      <c r="B135" s="697"/>
      <c r="C135" s="697"/>
      <c r="D135" s="697"/>
      <c r="E135" s="646"/>
      <c r="F135" s="803"/>
      <c r="G135" s="802"/>
      <c r="H135" s="802"/>
      <c r="I135" s="802"/>
    </row>
    <row r="136" spans="1:9" ht="14.25">
      <c r="A136" s="421" t="s">
        <v>2165</v>
      </c>
      <c r="B136" s="421" t="s">
        <v>2166</v>
      </c>
      <c r="C136" s="421">
        <v>30</v>
      </c>
      <c r="D136" s="760">
        <v>16.2</v>
      </c>
      <c r="E136" s="765">
        <v>81</v>
      </c>
      <c r="F136" s="801">
        <v>7.0000000000000007E-2</v>
      </c>
      <c r="G136" s="802">
        <v>4577.8566590168766</v>
      </c>
      <c r="H136" s="802">
        <v>4658.8566590168766</v>
      </c>
      <c r="I136" s="802">
        <v>71085</v>
      </c>
    </row>
    <row r="137" spans="1:9" ht="14.25">
      <c r="A137" s="421" t="s">
        <v>2167</v>
      </c>
      <c r="B137" s="421" t="s">
        <v>2168</v>
      </c>
      <c r="C137" s="421">
        <v>30</v>
      </c>
      <c r="D137" s="760">
        <v>16.2</v>
      </c>
      <c r="E137" s="765">
        <v>81</v>
      </c>
      <c r="F137" s="801">
        <v>7.0000000000000007E-2</v>
      </c>
      <c r="G137" s="802">
        <v>4810.3245419246769</v>
      </c>
      <c r="H137" s="802">
        <v>4891.3245419246769</v>
      </c>
      <c r="I137" s="802">
        <v>74695</v>
      </c>
    </row>
    <row r="138" spans="1:9" ht="15" thickBot="1">
      <c r="A138" s="421" t="s">
        <v>2169</v>
      </c>
      <c r="B138" s="421" t="s">
        <v>2170</v>
      </c>
      <c r="C138" s="421">
        <v>30</v>
      </c>
      <c r="D138" s="760">
        <v>16.2</v>
      </c>
      <c r="E138" s="765">
        <v>81</v>
      </c>
      <c r="F138" s="801">
        <v>7.0000000000000007E-2</v>
      </c>
      <c r="G138" s="802">
        <v>4924.5573216932289</v>
      </c>
      <c r="H138" s="802">
        <v>5005.5573216932289</v>
      </c>
      <c r="I138" s="802">
        <v>76470</v>
      </c>
    </row>
    <row r="139" spans="1:9" ht="15">
      <c r="A139" s="590" t="s">
        <v>907</v>
      </c>
      <c r="B139" s="697"/>
      <c r="C139" s="697"/>
      <c r="D139" s="697"/>
      <c r="E139" s="646"/>
      <c r="F139" s="803"/>
      <c r="G139" s="802"/>
      <c r="H139" s="802"/>
      <c r="I139" s="802"/>
    </row>
    <row r="140" spans="1:9" ht="15" thickBot="1">
      <c r="A140" s="418" t="s">
        <v>1923</v>
      </c>
      <c r="B140" s="421" t="s">
        <v>1924</v>
      </c>
      <c r="C140" s="421">
        <v>184</v>
      </c>
      <c r="D140" s="421">
        <v>22.5</v>
      </c>
      <c r="E140" s="765">
        <v>112.5</v>
      </c>
      <c r="F140" s="801">
        <v>0.35</v>
      </c>
      <c r="G140" s="802">
        <v>33915.129077316735</v>
      </c>
      <c r="H140" s="802">
        <v>34027.629077316735</v>
      </c>
      <c r="I140" s="802">
        <v>105325</v>
      </c>
    </row>
    <row r="141" spans="1:9" ht="15">
      <c r="A141" s="590" t="s">
        <v>2171</v>
      </c>
      <c r="B141" s="697"/>
      <c r="C141" s="697"/>
      <c r="D141" s="697"/>
      <c r="E141" s="646"/>
      <c r="F141" s="803"/>
      <c r="G141" s="802"/>
      <c r="H141" s="802"/>
      <c r="I141" s="802"/>
    </row>
    <row r="142" spans="1:9" ht="15" thickBot="1">
      <c r="A142" s="421" t="s">
        <v>2172</v>
      </c>
      <c r="B142" s="421" t="s">
        <v>2173</v>
      </c>
      <c r="C142" s="421">
        <v>189</v>
      </c>
      <c r="D142" s="421">
        <v>20.9</v>
      </c>
      <c r="E142" s="765">
        <v>104.5</v>
      </c>
      <c r="F142" s="801">
        <v>0.35</v>
      </c>
      <c r="G142" s="802">
        <v>35114.697808880104</v>
      </c>
      <c r="H142" s="802">
        <v>35219.197808880104</v>
      </c>
      <c r="I142" s="802">
        <v>109050</v>
      </c>
    </row>
    <row r="143" spans="1:9" ht="15">
      <c r="A143" s="590" t="s">
        <v>1033</v>
      </c>
      <c r="B143" s="697"/>
      <c r="C143" s="697"/>
      <c r="D143" s="697"/>
      <c r="E143" s="646"/>
      <c r="F143" s="803"/>
      <c r="G143" s="802"/>
      <c r="H143" s="802"/>
      <c r="I143" s="802"/>
    </row>
    <row r="144" spans="1:9" ht="15" thickBot="1">
      <c r="A144" s="421" t="s">
        <v>1034</v>
      </c>
      <c r="B144" s="421" t="s">
        <v>1035</v>
      </c>
      <c r="C144" s="421">
        <v>283</v>
      </c>
      <c r="D144" s="421">
        <v>17.3</v>
      </c>
      <c r="E144" s="765">
        <v>86.5</v>
      </c>
      <c r="F144" s="801">
        <v>0.41</v>
      </c>
      <c r="G144" s="802">
        <v>68980.218993421149</v>
      </c>
      <c r="H144" s="802">
        <v>69066.718993421149</v>
      </c>
      <c r="I144" s="802">
        <v>182875</v>
      </c>
    </row>
    <row r="145" spans="1:9" ht="15">
      <c r="A145" s="590" t="s">
        <v>908</v>
      </c>
      <c r="B145" s="697"/>
      <c r="C145" s="697"/>
      <c r="D145" s="697"/>
      <c r="E145" s="646"/>
      <c r="F145" s="803"/>
      <c r="G145" s="802"/>
      <c r="H145" s="802"/>
      <c r="I145" s="802"/>
    </row>
    <row r="146" spans="1:9" ht="15" thickBot="1">
      <c r="A146" s="697" t="s">
        <v>2174</v>
      </c>
      <c r="B146" s="421" t="s">
        <v>2175</v>
      </c>
      <c r="C146" s="421">
        <v>156</v>
      </c>
      <c r="D146" s="421">
        <v>23.3</v>
      </c>
      <c r="E146" s="765">
        <v>116.5</v>
      </c>
      <c r="F146" s="801">
        <v>0.3</v>
      </c>
      <c r="G146" s="802">
        <v>24805.083927575848</v>
      </c>
      <c r="H146" s="802">
        <v>24921.583927575848</v>
      </c>
      <c r="I146" s="802">
        <v>89875</v>
      </c>
    </row>
    <row r="147" spans="1:9" ht="15">
      <c r="A147" s="589" t="s">
        <v>2871</v>
      </c>
      <c r="B147" s="705"/>
      <c r="C147" s="705"/>
      <c r="D147" s="705"/>
      <c r="E147" s="705"/>
      <c r="F147" s="806"/>
      <c r="G147" s="802"/>
      <c r="H147" s="802"/>
      <c r="I147" s="802"/>
    </row>
    <row r="148" spans="1:9" ht="14.25">
      <c r="A148" s="418" t="s">
        <v>2176</v>
      </c>
      <c r="B148" s="649" t="s">
        <v>2177</v>
      </c>
      <c r="C148" s="421">
        <v>33</v>
      </c>
      <c r="D148" s="760">
        <v>16.3</v>
      </c>
      <c r="E148" s="765">
        <v>81.5</v>
      </c>
      <c r="F148" s="801">
        <v>7.0000000000000007E-2</v>
      </c>
      <c r="G148" s="802">
        <v>5257.7503835655389</v>
      </c>
      <c r="H148" s="802">
        <v>5339.2503835655389</v>
      </c>
      <c r="I148" s="802">
        <v>81640</v>
      </c>
    </row>
    <row r="149" spans="1:9" ht="15" thickBot="1">
      <c r="A149" s="418" t="s">
        <v>2178</v>
      </c>
      <c r="B149" s="649" t="s">
        <v>2179</v>
      </c>
      <c r="C149" s="421">
        <v>33</v>
      </c>
      <c r="D149" s="760">
        <v>16.3</v>
      </c>
      <c r="E149" s="765">
        <v>81.5</v>
      </c>
      <c r="F149" s="801">
        <v>7.0000000000000007E-2</v>
      </c>
      <c r="G149" s="802">
        <v>5567.4870344848578</v>
      </c>
      <c r="H149" s="802">
        <v>5648.9870344848578</v>
      </c>
      <c r="I149" s="802">
        <v>86450</v>
      </c>
    </row>
    <row r="150" spans="1:9" ht="15">
      <c r="A150" s="589" t="s">
        <v>909</v>
      </c>
      <c r="B150" s="705"/>
      <c r="C150" s="705"/>
      <c r="D150" s="705"/>
      <c r="E150" s="646"/>
      <c r="F150" s="803"/>
      <c r="G150" s="802"/>
      <c r="H150" s="802"/>
      <c r="I150" s="802"/>
    </row>
    <row r="151" spans="1:9" ht="15" thickBot="1">
      <c r="A151" s="418" t="s">
        <v>1925</v>
      </c>
      <c r="B151" s="421" t="s">
        <v>1926</v>
      </c>
      <c r="C151" s="421">
        <v>188</v>
      </c>
      <c r="D151" s="421">
        <v>22.5</v>
      </c>
      <c r="E151" s="765">
        <v>112.5</v>
      </c>
      <c r="F151" s="801">
        <v>0.35</v>
      </c>
      <c r="G151" s="802">
        <v>36800.924401502474</v>
      </c>
      <c r="H151" s="802">
        <v>36913.424401502474</v>
      </c>
      <c r="I151" s="802">
        <v>114290</v>
      </c>
    </row>
    <row r="152" spans="1:9" ht="15">
      <c r="A152" s="589" t="s">
        <v>1036</v>
      </c>
      <c r="B152" s="705"/>
      <c r="C152" s="705"/>
      <c r="D152" s="705"/>
      <c r="E152" s="646"/>
      <c r="F152" s="803"/>
      <c r="G152" s="802"/>
      <c r="H152" s="802"/>
      <c r="I152" s="802"/>
    </row>
    <row r="153" spans="1:9" ht="15" thickBot="1">
      <c r="A153" s="418" t="s">
        <v>1037</v>
      </c>
      <c r="B153" s="421" t="s">
        <v>1038</v>
      </c>
      <c r="C153" s="421">
        <v>288</v>
      </c>
      <c r="D153" s="421">
        <v>19.600000000000001</v>
      </c>
      <c r="E153" s="765">
        <v>98</v>
      </c>
      <c r="F153" s="801">
        <v>0.41</v>
      </c>
      <c r="G153" s="802">
        <v>73183.616755744588</v>
      </c>
      <c r="H153" s="802">
        <v>73281.616755744588</v>
      </c>
      <c r="I153" s="802">
        <v>194020</v>
      </c>
    </row>
    <row r="154" spans="1:9" ht="15">
      <c r="A154" s="589" t="s">
        <v>658</v>
      </c>
      <c r="B154" s="697"/>
      <c r="C154" s="697"/>
      <c r="D154" s="697"/>
      <c r="E154" s="646"/>
      <c r="F154" s="803"/>
      <c r="G154" s="802"/>
      <c r="H154" s="802"/>
      <c r="I154" s="802"/>
    </row>
    <row r="155" spans="1:9" ht="14.25">
      <c r="A155" s="761" t="s">
        <v>2546</v>
      </c>
      <c r="B155" s="761" t="s">
        <v>910</v>
      </c>
      <c r="C155" s="421">
        <v>183</v>
      </c>
      <c r="D155" s="421">
        <v>16.100000000000001</v>
      </c>
      <c r="E155" s="765">
        <v>80.5</v>
      </c>
      <c r="F155" s="801">
        <v>0.35</v>
      </c>
      <c r="G155" s="802">
        <v>38828.676258284395</v>
      </c>
      <c r="H155" s="802">
        <v>38909.176258284395</v>
      </c>
      <c r="I155" s="802">
        <v>120585</v>
      </c>
    </row>
    <row r="156" spans="1:9" ht="15" thickBot="1">
      <c r="A156" s="761" t="s">
        <v>2546</v>
      </c>
      <c r="B156" s="761" t="s">
        <v>911</v>
      </c>
      <c r="C156" s="421">
        <v>190</v>
      </c>
      <c r="D156" s="421">
        <v>16.100000000000001</v>
      </c>
      <c r="E156" s="765">
        <v>80.5</v>
      </c>
      <c r="F156" s="801">
        <v>0.35</v>
      </c>
      <c r="G156" s="802">
        <v>42926.043126056582</v>
      </c>
      <c r="H156" s="802">
        <v>43006.543126056582</v>
      </c>
      <c r="I156" s="802">
        <v>133310</v>
      </c>
    </row>
    <row r="157" spans="1:9" ht="15">
      <c r="A157" s="589" t="s">
        <v>2182</v>
      </c>
      <c r="B157" s="761"/>
      <c r="C157" s="697"/>
      <c r="D157" s="697"/>
      <c r="E157" s="646"/>
      <c r="F157" s="803"/>
      <c r="G157" s="802"/>
      <c r="H157" s="802"/>
      <c r="I157" s="802"/>
    </row>
    <row r="158" spans="1:9" ht="14.25">
      <c r="A158" s="761" t="s">
        <v>2547</v>
      </c>
      <c r="B158" s="761" t="s">
        <v>2183</v>
      </c>
      <c r="C158" s="421">
        <v>42</v>
      </c>
      <c r="D158" s="421">
        <v>13.1</v>
      </c>
      <c r="E158" s="765">
        <v>65.5</v>
      </c>
      <c r="F158" s="801">
        <v>7.0000000000000007E-2</v>
      </c>
      <c r="G158" s="802">
        <v>6776.4879229142907</v>
      </c>
      <c r="H158" s="802">
        <v>6841.9879229142907</v>
      </c>
      <c r="I158" s="802">
        <v>105225</v>
      </c>
    </row>
    <row r="159" spans="1:9" ht="15" thickBot="1">
      <c r="A159" s="761" t="s">
        <v>2547</v>
      </c>
      <c r="B159" s="761" t="s">
        <v>2184</v>
      </c>
      <c r="C159" s="421">
        <v>40</v>
      </c>
      <c r="D159" s="421">
        <v>13.1</v>
      </c>
      <c r="E159" s="765">
        <v>65.5</v>
      </c>
      <c r="F159" s="801">
        <v>7.0000000000000007E-2</v>
      </c>
      <c r="G159" s="802">
        <v>7257.3186877157405</v>
      </c>
      <c r="H159" s="802">
        <v>7322.8186877157405</v>
      </c>
      <c r="I159" s="802">
        <v>112690</v>
      </c>
    </row>
    <row r="160" spans="1:9" ht="15">
      <c r="A160" s="589" t="s">
        <v>2548</v>
      </c>
      <c r="F160" s="807"/>
      <c r="G160" s="802"/>
      <c r="H160" s="802"/>
      <c r="I160" s="802"/>
    </row>
    <row r="161" spans="1:9" ht="15" thickBot="1">
      <c r="A161" s="761" t="s">
        <v>2549</v>
      </c>
      <c r="B161" s="761" t="s">
        <v>2550</v>
      </c>
      <c r="C161" s="421">
        <v>41</v>
      </c>
      <c r="D161" s="421">
        <v>13.1</v>
      </c>
      <c r="E161" s="765">
        <v>65.5</v>
      </c>
      <c r="F161" s="801">
        <v>7.0000000000000007E-2</v>
      </c>
      <c r="G161" s="802">
        <v>7465.6419298320261</v>
      </c>
      <c r="H161" s="802">
        <v>7531.1419298320261</v>
      </c>
      <c r="I161" s="802">
        <v>115925</v>
      </c>
    </row>
    <row r="162" spans="1:9" ht="15">
      <c r="A162" s="589" t="s">
        <v>2180</v>
      </c>
      <c r="B162" s="761"/>
      <c r="C162" s="697"/>
      <c r="D162" s="697"/>
      <c r="E162" s="646"/>
      <c r="F162" s="803"/>
      <c r="G162" s="802"/>
      <c r="H162" s="802"/>
      <c r="I162" s="802"/>
    </row>
    <row r="163" spans="1:9" ht="15" thickBot="1">
      <c r="A163" s="761" t="s">
        <v>2551</v>
      </c>
      <c r="B163" s="761" t="s">
        <v>2181</v>
      </c>
      <c r="C163" s="421">
        <v>261</v>
      </c>
      <c r="D163" s="421">
        <v>20.399999999999999</v>
      </c>
      <c r="E163" s="765">
        <v>102</v>
      </c>
      <c r="F163" s="801">
        <v>0.41</v>
      </c>
      <c r="G163" s="802">
        <v>75934.142339855636</v>
      </c>
      <c r="H163" s="802">
        <v>76036.142339855636</v>
      </c>
      <c r="I163" s="802">
        <v>201310</v>
      </c>
    </row>
    <row r="164" spans="1:9" ht="15">
      <c r="A164" s="589" t="s">
        <v>917</v>
      </c>
      <c r="B164" s="705"/>
      <c r="C164" s="705"/>
      <c r="D164" s="705"/>
      <c r="E164" s="646"/>
      <c r="F164" s="803"/>
      <c r="G164" s="802"/>
      <c r="H164" s="802"/>
      <c r="I164" s="802"/>
    </row>
    <row r="165" spans="1:9" ht="14.25">
      <c r="A165" s="418" t="s">
        <v>1927</v>
      </c>
      <c r="B165" s="421" t="s">
        <v>1928</v>
      </c>
      <c r="C165" s="421">
        <v>147</v>
      </c>
      <c r="D165" s="421">
        <v>25.7</v>
      </c>
      <c r="E165" s="765">
        <v>128.5</v>
      </c>
      <c r="F165" s="801">
        <v>0.25</v>
      </c>
      <c r="G165" s="802">
        <v>14643.429440977146</v>
      </c>
      <c r="H165" s="802">
        <v>14771.929440977146</v>
      </c>
      <c r="I165" s="802">
        <v>63665</v>
      </c>
    </row>
    <row r="166" spans="1:9" ht="14.25">
      <c r="A166" s="418" t="s">
        <v>1929</v>
      </c>
      <c r="B166" s="421" t="s">
        <v>1930</v>
      </c>
      <c r="C166" s="421">
        <v>165</v>
      </c>
      <c r="D166" s="421">
        <v>19.8</v>
      </c>
      <c r="E166" s="765">
        <v>99</v>
      </c>
      <c r="F166" s="801">
        <v>0.3</v>
      </c>
      <c r="G166" s="802">
        <v>18743.007965556466</v>
      </c>
      <c r="H166" s="802">
        <v>18842.007965556466</v>
      </c>
      <c r="I166" s="802">
        <v>67910</v>
      </c>
    </row>
    <row r="167" spans="1:9" ht="14.25">
      <c r="A167" s="418" t="s">
        <v>1931</v>
      </c>
      <c r="B167" s="421" t="s">
        <v>1932</v>
      </c>
      <c r="C167" s="421">
        <v>148</v>
      </c>
      <c r="D167" s="421">
        <v>25.7</v>
      </c>
      <c r="E167" s="765">
        <v>128.5</v>
      </c>
      <c r="F167" s="801">
        <v>0.25</v>
      </c>
      <c r="G167" s="802">
        <v>15417.385618939841</v>
      </c>
      <c r="H167" s="802">
        <v>15545.885618939841</v>
      </c>
      <c r="I167" s="802">
        <v>67030</v>
      </c>
    </row>
    <row r="168" spans="1:9" ht="14.25">
      <c r="A168" s="418" t="s">
        <v>1933</v>
      </c>
      <c r="B168" s="421" t="s">
        <v>1934</v>
      </c>
      <c r="C168" s="421">
        <v>166</v>
      </c>
      <c r="D168" s="421">
        <v>19.8</v>
      </c>
      <c r="E168" s="765">
        <v>99</v>
      </c>
      <c r="F168" s="801">
        <v>0.3</v>
      </c>
      <c r="G168" s="802">
        <v>19730.76419268013</v>
      </c>
      <c r="H168" s="802">
        <v>19829.76419268013</v>
      </c>
      <c r="I168" s="802">
        <v>71490</v>
      </c>
    </row>
    <row r="169" spans="1:9" ht="15">
      <c r="A169" s="591" t="s">
        <v>2185</v>
      </c>
      <c r="B169" s="705"/>
      <c r="C169" s="705"/>
      <c r="D169" s="705"/>
      <c r="E169" s="646"/>
      <c r="F169" s="803"/>
      <c r="G169" s="802"/>
      <c r="H169" s="802"/>
      <c r="I169" s="802"/>
    </row>
    <row r="170" spans="1:9" ht="14.25">
      <c r="A170" s="418" t="s">
        <v>2186</v>
      </c>
      <c r="B170" s="421" t="s">
        <v>2187</v>
      </c>
      <c r="C170" s="421">
        <v>35</v>
      </c>
      <c r="D170" s="760">
        <v>16</v>
      </c>
      <c r="E170" s="765">
        <v>80</v>
      </c>
      <c r="F170" s="801">
        <v>7.0000000000000007E-2</v>
      </c>
      <c r="G170" s="802">
        <v>4056.279698433772</v>
      </c>
      <c r="H170" s="802">
        <v>4136.279698433772</v>
      </c>
      <c r="I170" s="802">
        <v>62985</v>
      </c>
    </row>
    <row r="171" spans="1:9" ht="14.25">
      <c r="A171" s="418" t="s">
        <v>2188</v>
      </c>
      <c r="B171" s="421" t="s">
        <v>2189</v>
      </c>
      <c r="C171" s="421">
        <v>35</v>
      </c>
      <c r="D171" s="760">
        <v>16</v>
      </c>
      <c r="E171" s="765">
        <v>80</v>
      </c>
      <c r="F171" s="801">
        <v>7.0000000000000007E-2</v>
      </c>
      <c r="G171" s="802">
        <v>4212.3492415464434</v>
      </c>
      <c r="H171" s="802">
        <v>4292.3492415464434</v>
      </c>
      <c r="I171" s="802">
        <v>65410</v>
      </c>
    </row>
    <row r="172" spans="1:9" ht="14.25">
      <c r="A172" s="418" t="s">
        <v>2190</v>
      </c>
      <c r="B172" s="421" t="s">
        <v>2191</v>
      </c>
      <c r="C172" s="421">
        <v>38</v>
      </c>
      <c r="D172" s="760">
        <v>16</v>
      </c>
      <c r="E172" s="765">
        <v>80</v>
      </c>
      <c r="F172" s="801">
        <v>7.0000000000000007E-2</v>
      </c>
      <c r="G172" s="802">
        <v>4655.518132307644</v>
      </c>
      <c r="H172" s="802">
        <v>4735.518132307644</v>
      </c>
      <c r="I172" s="802">
        <v>72290</v>
      </c>
    </row>
    <row r="173" spans="1:9" ht="15">
      <c r="A173" s="591" t="s">
        <v>2192</v>
      </c>
      <c r="B173" s="705"/>
      <c r="C173" s="705"/>
      <c r="D173" s="705"/>
      <c r="E173" s="646"/>
      <c r="F173" s="803"/>
      <c r="G173" s="802"/>
      <c r="H173" s="802"/>
      <c r="I173" s="802"/>
    </row>
    <row r="174" spans="1:9" ht="14.25">
      <c r="A174" s="418" t="s">
        <v>2193</v>
      </c>
      <c r="B174" s="421" t="s">
        <v>3026</v>
      </c>
      <c r="C174" s="421">
        <v>149</v>
      </c>
      <c r="D174" s="421">
        <v>25.7</v>
      </c>
      <c r="E174" s="765">
        <v>128.5</v>
      </c>
      <c r="F174" s="801">
        <v>0.25</v>
      </c>
      <c r="G174" s="802">
        <v>16148.158236207091</v>
      </c>
      <c r="H174" s="802">
        <v>16276.658236207091</v>
      </c>
      <c r="I174" s="802">
        <v>70210</v>
      </c>
    </row>
    <row r="175" spans="1:9" ht="14.25">
      <c r="A175" s="418" t="s">
        <v>2194</v>
      </c>
      <c r="B175" s="421" t="s">
        <v>2195</v>
      </c>
      <c r="C175" s="421">
        <v>167</v>
      </c>
      <c r="D175" s="421">
        <v>19.8</v>
      </c>
      <c r="E175" s="765">
        <v>99</v>
      </c>
      <c r="F175" s="801">
        <v>0.3</v>
      </c>
      <c r="G175" s="802">
        <v>20663.40769869525</v>
      </c>
      <c r="H175" s="802">
        <v>20762.40769869525</v>
      </c>
      <c r="I175" s="802">
        <v>74865</v>
      </c>
    </row>
    <row r="176" spans="1:9" ht="15">
      <c r="A176" s="591" t="s">
        <v>2196</v>
      </c>
      <c r="B176" s="705"/>
      <c r="C176" s="705"/>
      <c r="D176" s="705"/>
      <c r="E176" s="646"/>
      <c r="F176" s="803"/>
      <c r="G176" s="802"/>
      <c r="H176" s="802"/>
      <c r="I176" s="802"/>
    </row>
    <row r="177" spans="1:9" ht="14.25">
      <c r="A177" s="418" t="s">
        <v>2197</v>
      </c>
      <c r="B177" s="421" t="s">
        <v>2198</v>
      </c>
      <c r="C177" s="421">
        <v>36</v>
      </c>
      <c r="D177" s="760">
        <v>16</v>
      </c>
      <c r="E177" s="765">
        <v>80</v>
      </c>
      <c r="F177" s="801">
        <v>7.0000000000000007E-2</v>
      </c>
      <c r="G177" s="802">
        <v>4233.587947230475</v>
      </c>
      <c r="H177" s="802">
        <v>4313.587947230475</v>
      </c>
      <c r="I177" s="802">
        <v>65740</v>
      </c>
    </row>
    <row r="178" spans="1:9" ht="14.25">
      <c r="A178" s="418" t="s">
        <v>2199</v>
      </c>
      <c r="B178" s="421" t="s">
        <v>2200</v>
      </c>
      <c r="C178" s="421">
        <v>36</v>
      </c>
      <c r="D178" s="760">
        <v>16</v>
      </c>
      <c r="E178" s="765">
        <v>80</v>
      </c>
      <c r="F178" s="801">
        <v>7.0000000000000007E-2</v>
      </c>
      <c r="G178" s="802">
        <v>4374.3133032628693</v>
      </c>
      <c r="H178" s="802">
        <v>4454.3133032628693</v>
      </c>
      <c r="I178" s="802">
        <v>67925</v>
      </c>
    </row>
    <row r="179" spans="1:9" ht="14.25">
      <c r="A179" s="418" t="s">
        <v>2201</v>
      </c>
      <c r="B179" s="421" t="s">
        <v>2202</v>
      </c>
      <c r="C179" s="421">
        <v>39</v>
      </c>
      <c r="D179" s="760">
        <v>16</v>
      </c>
      <c r="E179" s="765">
        <v>80</v>
      </c>
      <c r="F179" s="801">
        <v>7.0000000000000007E-2</v>
      </c>
      <c r="G179" s="802">
        <v>4817.4621554891792</v>
      </c>
      <c r="H179" s="802">
        <v>4897.4621554891792</v>
      </c>
      <c r="I179" s="802">
        <v>74805</v>
      </c>
    </row>
    <row r="180" spans="1:9" ht="15">
      <c r="A180" s="591" t="s">
        <v>2203</v>
      </c>
      <c r="B180" s="705"/>
      <c r="C180" s="705"/>
      <c r="D180" s="705"/>
      <c r="E180" s="646"/>
      <c r="F180" s="803"/>
      <c r="G180" s="802"/>
      <c r="H180" s="802"/>
      <c r="I180" s="802"/>
    </row>
    <row r="181" spans="1:9" ht="14.25">
      <c r="A181" s="418" t="s">
        <v>2204</v>
      </c>
      <c r="B181" s="421" t="s">
        <v>2205</v>
      </c>
      <c r="C181" s="421">
        <v>214</v>
      </c>
      <c r="D181" s="760">
        <v>21</v>
      </c>
      <c r="E181" s="765">
        <v>105</v>
      </c>
      <c r="F181" s="801">
        <v>0.41</v>
      </c>
      <c r="G181" s="802">
        <v>39704.35251535353</v>
      </c>
      <c r="H181" s="802">
        <v>39809.35251535353</v>
      </c>
      <c r="I181" s="802">
        <v>105260</v>
      </c>
    </row>
    <row r="182" spans="1:9" ht="15">
      <c r="A182" s="591" t="s">
        <v>2206</v>
      </c>
      <c r="B182" s="705"/>
      <c r="C182" s="705"/>
      <c r="D182" s="705"/>
      <c r="E182" s="646"/>
      <c r="F182" s="803"/>
      <c r="G182" s="802"/>
      <c r="H182" s="802"/>
      <c r="I182" s="802"/>
    </row>
    <row r="183" spans="1:9" ht="14.25">
      <c r="A183" s="418" t="s">
        <v>2207</v>
      </c>
      <c r="B183" s="421" t="s">
        <v>2208</v>
      </c>
      <c r="C183" s="421">
        <v>215</v>
      </c>
      <c r="D183" s="760">
        <v>21</v>
      </c>
      <c r="E183" s="765">
        <v>105</v>
      </c>
      <c r="F183" s="801">
        <v>0.41</v>
      </c>
      <c r="G183" s="802">
        <v>41021.872216626958</v>
      </c>
      <c r="H183" s="802">
        <v>41126.872216626958</v>
      </c>
      <c r="I183" s="802">
        <v>108755</v>
      </c>
    </row>
    <row r="184" spans="1:9" ht="15">
      <c r="A184" s="591" t="s">
        <v>918</v>
      </c>
      <c r="B184" s="697"/>
      <c r="C184" s="697"/>
      <c r="D184" s="697"/>
      <c r="E184" s="646"/>
      <c r="F184" s="803"/>
      <c r="G184" s="802"/>
      <c r="H184" s="802"/>
      <c r="I184" s="802"/>
    </row>
    <row r="185" spans="1:9" ht="14.25">
      <c r="A185" s="418" t="s">
        <v>1935</v>
      </c>
      <c r="B185" s="421" t="s">
        <v>919</v>
      </c>
      <c r="C185" s="421">
        <v>213</v>
      </c>
      <c r="D185" s="421">
        <v>20.100000000000001</v>
      </c>
      <c r="E185" s="765">
        <v>100.5</v>
      </c>
      <c r="F185" s="801">
        <v>0.41</v>
      </c>
      <c r="G185" s="802">
        <v>39534.280004345979</v>
      </c>
      <c r="H185" s="802">
        <v>39634.780004345979</v>
      </c>
      <c r="I185" s="802">
        <v>104810</v>
      </c>
    </row>
    <row r="186" spans="1:9" ht="14.25">
      <c r="A186" s="418" t="s">
        <v>1937</v>
      </c>
      <c r="B186" s="421" t="s">
        <v>921</v>
      </c>
      <c r="C186" s="421">
        <v>213</v>
      </c>
      <c r="D186" s="421">
        <v>21.4</v>
      </c>
      <c r="E186" s="765">
        <v>107</v>
      </c>
      <c r="F186" s="801">
        <v>0.41</v>
      </c>
      <c r="G186" s="802">
        <v>41804.269604345951</v>
      </c>
      <c r="H186" s="802">
        <v>41911.269604345951</v>
      </c>
      <c r="I186" s="802">
        <v>110830</v>
      </c>
    </row>
    <row r="187" spans="1:9" ht="14.25">
      <c r="A187" s="418" t="s">
        <v>1936</v>
      </c>
      <c r="B187" s="421" t="s">
        <v>920</v>
      </c>
      <c r="C187" s="421">
        <v>209</v>
      </c>
      <c r="D187" s="421">
        <v>20.100000000000001</v>
      </c>
      <c r="E187" s="765">
        <v>100.5</v>
      </c>
      <c r="F187" s="801">
        <v>0.41</v>
      </c>
      <c r="G187" s="802">
        <v>42136.960004346001</v>
      </c>
      <c r="H187" s="802">
        <v>42237.460004346001</v>
      </c>
      <c r="I187" s="802">
        <v>111710</v>
      </c>
    </row>
    <row r="188" spans="1:9" ht="15" thickBot="1">
      <c r="A188" s="418" t="s">
        <v>1938</v>
      </c>
      <c r="B188" s="421" t="s">
        <v>922</v>
      </c>
      <c r="C188" s="421">
        <v>209</v>
      </c>
      <c r="D188" s="421">
        <v>21.4</v>
      </c>
      <c r="E188" s="765">
        <v>107</v>
      </c>
      <c r="F188" s="801">
        <v>0.41</v>
      </c>
      <c r="G188" s="802">
        <v>44406.949604345995</v>
      </c>
      <c r="H188" s="802">
        <v>44513.949604345995</v>
      </c>
      <c r="I188" s="802">
        <v>117730</v>
      </c>
    </row>
    <row r="189" spans="1:9" ht="15">
      <c r="A189" s="589" t="s">
        <v>1939</v>
      </c>
      <c r="B189" s="697"/>
      <c r="C189" s="697"/>
      <c r="D189" s="697"/>
      <c r="E189" s="646"/>
      <c r="F189" s="803"/>
      <c r="G189" s="802"/>
      <c r="H189" s="802"/>
      <c r="I189" s="802"/>
    </row>
    <row r="190" spans="1:9" ht="14.25">
      <c r="A190" s="418" t="s">
        <v>1123</v>
      </c>
      <c r="B190" s="421" t="s">
        <v>3027</v>
      </c>
      <c r="C190" s="421">
        <v>46</v>
      </c>
      <c r="D190" s="421">
        <v>12.3</v>
      </c>
      <c r="E190" s="765">
        <v>61.5</v>
      </c>
      <c r="F190" s="801">
        <v>7.0000000000000007E-2</v>
      </c>
      <c r="G190" s="802">
        <v>5467.7072520698157</v>
      </c>
      <c r="H190" s="802">
        <v>5529.2072520698157</v>
      </c>
      <c r="I190" s="802">
        <v>84900</v>
      </c>
    </row>
    <row r="191" spans="1:9" ht="14.25">
      <c r="A191" s="418" t="s">
        <v>1040</v>
      </c>
      <c r="B191" s="421" t="s">
        <v>3028</v>
      </c>
      <c r="C191" s="421">
        <v>48</v>
      </c>
      <c r="D191" s="421">
        <v>12.3</v>
      </c>
      <c r="E191" s="765">
        <v>61.5</v>
      </c>
      <c r="F191" s="801">
        <v>7.0000000000000007E-2</v>
      </c>
      <c r="G191" s="802">
        <v>5903.3282353960103</v>
      </c>
      <c r="H191" s="802">
        <v>5964.8282353960103</v>
      </c>
      <c r="I191" s="802">
        <v>91665</v>
      </c>
    </row>
    <row r="192" spans="1:9" ht="15" thickBot="1">
      <c r="A192" s="418" t="s">
        <v>2209</v>
      </c>
      <c r="B192" s="421" t="s">
        <v>3029</v>
      </c>
      <c r="C192" s="421">
        <v>48</v>
      </c>
      <c r="D192" s="421">
        <v>12.3</v>
      </c>
      <c r="E192" s="765">
        <v>61.5</v>
      </c>
      <c r="F192" s="801">
        <v>7.0000000000000007E-2</v>
      </c>
      <c r="G192" s="802">
        <v>6198.666635396019</v>
      </c>
      <c r="H192" s="802">
        <v>6260.166635396019</v>
      </c>
      <c r="I192" s="802">
        <v>96255</v>
      </c>
    </row>
    <row r="193" spans="1:9" ht="15">
      <c r="A193" s="589" t="s">
        <v>2445</v>
      </c>
      <c r="B193" s="705"/>
      <c r="C193" s="702"/>
      <c r="D193" s="705"/>
      <c r="E193" s="767"/>
      <c r="F193" s="808"/>
      <c r="G193" s="802"/>
      <c r="H193" s="802"/>
      <c r="I193" s="802"/>
    </row>
    <row r="194" spans="1:9" ht="15" thickBot="1">
      <c r="A194" s="418" t="s">
        <v>2446</v>
      </c>
      <c r="B194" s="421" t="s">
        <v>2447</v>
      </c>
      <c r="C194" s="421">
        <v>276</v>
      </c>
      <c r="D194" s="421">
        <v>14.7</v>
      </c>
      <c r="E194" s="765">
        <v>73.5</v>
      </c>
      <c r="F194" s="801">
        <v>0.41</v>
      </c>
      <c r="G194" s="802">
        <v>51956.984804345986</v>
      </c>
      <c r="H194" s="802">
        <v>52030.484804345986</v>
      </c>
      <c r="I194" s="802">
        <v>137745</v>
      </c>
    </row>
    <row r="195" spans="1:9" ht="15">
      <c r="A195" s="589" t="s">
        <v>923</v>
      </c>
      <c r="B195" s="697"/>
      <c r="C195" s="697"/>
      <c r="D195" s="697"/>
      <c r="E195" s="646"/>
      <c r="F195" s="803"/>
      <c r="G195" s="802"/>
      <c r="H195" s="802"/>
      <c r="I195" s="802"/>
    </row>
    <row r="196" spans="1:9" ht="14.25">
      <c r="A196" s="418" t="s">
        <v>1940</v>
      </c>
      <c r="B196" s="421" t="s">
        <v>924</v>
      </c>
      <c r="C196" s="421">
        <v>218</v>
      </c>
      <c r="D196" s="421">
        <v>18.100000000000001</v>
      </c>
      <c r="E196" s="765">
        <v>90.5</v>
      </c>
      <c r="F196" s="801">
        <v>0.41</v>
      </c>
      <c r="G196" s="802">
        <v>43475.909198800095</v>
      </c>
      <c r="H196" s="802">
        <v>43566.409198800095</v>
      </c>
      <c r="I196" s="802">
        <v>115260</v>
      </c>
    </row>
    <row r="197" spans="1:9" ht="15" thickBot="1">
      <c r="A197" s="418" t="s">
        <v>1941</v>
      </c>
      <c r="B197" s="421" t="s">
        <v>925</v>
      </c>
      <c r="C197" s="421">
        <v>218</v>
      </c>
      <c r="D197" s="421">
        <v>17.7</v>
      </c>
      <c r="E197" s="765">
        <v>88.5</v>
      </c>
      <c r="F197" s="801">
        <v>0.41</v>
      </c>
      <c r="G197" s="802">
        <v>45580.685198800049</v>
      </c>
      <c r="H197" s="802">
        <v>45669.185198800049</v>
      </c>
      <c r="I197" s="802">
        <v>120840</v>
      </c>
    </row>
    <row r="198" spans="1:9" ht="15">
      <c r="A198" s="589" t="s">
        <v>2210</v>
      </c>
      <c r="B198" s="697"/>
      <c r="C198" s="697"/>
      <c r="D198" s="697"/>
      <c r="E198" s="646"/>
      <c r="F198" s="803"/>
      <c r="G198" s="802"/>
      <c r="H198" s="802"/>
      <c r="I198" s="802"/>
    </row>
    <row r="199" spans="1:9" ht="14.25">
      <c r="A199" s="418" t="s">
        <v>2211</v>
      </c>
      <c r="B199" s="421" t="s">
        <v>3030</v>
      </c>
      <c r="C199" s="421">
        <v>52</v>
      </c>
      <c r="D199" s="421">
        <v>12.3</v>
      </c>
      <c r="E199" s="765">
        <v>61.5</v>
      </c>
      <c r="F199" s="801">
        <v>0.09</v>
      </c>
      <c r="G199" s="802">
        <v>8138.0617102310398</v>
      </c>
      <c r="H199" s="802">
        <v>8199.5617102310389</v>
      </c>
      <c r="I199" s="802">
        <v>98285</v>
      </c>
    </row>
    <row r="200" spans="1:9" ht="15" thickBot="1">
      <c r="A200" s="418" t="s">
        <v>1954</v>
      </c>
      <c r="B200" s="421" t="s">
        <v>3031</v>
      </c>
      <c r="C200" s="421">
        <v>52</v>
      </c>
      <c r="D200" s="421">
        <v>12.3</v>
      </c>
      <c r="E200" s="765">
        <v>61.5</v>
      </c>
      <c r="F200" s="801">
        <v>0.09</v>
      </c>
      <c r="G200" s="802">
        <v>8672.8205920491782</v>
      </c>
      <c r="H200" s="802">
        <v>8734.3205920491782</v>
      </c>
      <c r="I200" s="802">
        <v>104745</v>
      </c>
    </row>
    <row r="201" spans="1:9" ht="15">
      <c r="A201" s="589" t="s">
        <v>2448</v>
      </c>
      <c r="B201" s="705"/>
      <c r="C201" s="706"/>
      <c r="D201" s="705"/>
      <c r="E201" s="770"/>
      <c r="F201" s="809"/>
      <c r="G201" s="802"/>
      <c r="H201" s="802"/>
      <c r="I201" s="802"/>
    </row>
    <row r="202" spans="1:9" ht="15" thickBot="1">
      <c r="A202" s="418" t="s">
        <v>2449</v>
      </c>
      <c r="B202" s="421" t="s">
        <v>2450</v>
      </c>
      <c r="C202" s="421">
        <v>282</v>
      </c>
      <c r="D202" s="421">
        <v>10.7</v>
      </c>
      <c r="E202" s="765">
        <v>53.5</v>
      </c>
      <c r="F202" s="801">
        <v>0.41</v>
      </c>
      <c r="G202" s="802">
        <v>58735.510926534531</v>
      </c>
      <c r="H202" s="802">
        <v>58789.010926534531</v>
      </c>
      <c r="I202" s="802">
        <v>155715</v>
      </c>
    </row>
    <row r="203" spans="1:9" ht="15">
      <c r="A203" s="589" t="s">
        <v>1124</v>
      </c>
      <c r="B203" s="697"/>
      <c r="C203" s="697"/>
      <c r="D203" s="697"/>
      <c r="E203" s="646"/>
      <c r="F203" s="803"/>
      <c r="G203" s="802"/>
      <c r="H203" s="802"/>
      <c r="I203" s="802"/>
    </row>
    <row r="204" spans="1:9" ht="15" thickBot="1">
      <c r="A204" s="418" t="s">
        <v>1041</v>
      </c>
      <c r="B204" s="421" t="s">
        <v>1042</v>
      </c>
      <c r="C204" s="421">
        <v>303</v>
      </c>
      <c r="D204" s="421">
        <v>20.2</v>
      </c>
      <c r="E204" s="765">
        <v>101</v>
      </c>
      <c r="F204" s="801">
        <v>0.41</v>
      </c>
      <c r="G204" s="802">
        <v>80985.974932784316</v>
      </c>
      <c r="H204" s="802">
        <v>81086.974932784316</v>
      </c>
      <c r="I204" s="802">
        <v>214705</v>
      </c>
    </row>
    <row r="205" spans="1:9" ht="15">
      <c r="A205" s="589" t="s">
        <v>1127</v>
      </c>
      <c r="B205" s="697"/>
      <c r="C205" s="697"/>
      <c r="D205" s="697"/>
      <c r="E205" s="646"/>
      <c r="F205" s="803"/>
      <c r="G205" s="802"/>
      <c r="H205" s="802"/>
      <c r="I205" s="802"/>
    </row>
    <row r="206" spans="1:9" ht="15" thickBot="1">
      <c r="A206" s="418" t="s">
        <v>1128</v>
      </c>
      <c r="B206" s="421" t="s">
        <v>1129</v>
      </c>
      <c r="C206" s="421">
        <v>293</v>
      </c>
      <c r="D206" s="421">
        <v>23.2</v>
      </c>
      <c r="E206" s="765">
        <v>116</v>
      </c>
      <c r="F206" s="801">
        <v>0.41</v>
      </c>
      <c r="G206" s="802">
        <v>117979.34792828723</v>
      </c>
      <c r="H206" s="802">
        <v>118095.34792828723</v>
      </c>
      <c r="I206" s="802">
        <v>312775</v>
      </c>
    </row>
    <row r="207" spans="1:9" ht="15">
      <c r="A207" s="589" t="s">
        <v>1130</v>
      </c>
      <c r="B207" s="420"/>
      <c r="C207" s="420"/>
      <c r="D207" s="420"/>
      <c r="E207" s="646"/>
      <c r="F207" s="803"/>
      <c r="G207" s="802"/>
      <c r="H207" s="802"/>
      <c r="I207" s="802"/>
    </row>
    <row r="208" spans="1:9" ht="15" thickBot="1">
      <c r="A208" s="418" t="s">
        <v>1131</v>
      </c>
      <c r="B208" s="421" t="s">
        <v>1132</v>
      </c>
      <c r="C208" s="421">
        <v>313</v>
      </c>
      <c r="D208" s="421">
        <v>23.2</v>
      </c>
      <c r="E208" s="765">
        <v>116</v>
      </c>
      <c r="F208" s="801">
        <v>0.41</v>
      </c>
      <c r="G208" s="802">
        <v>127389.41328548736</v>
      </c>
      <c r="H208" s="802">
        <v>127505.41328548736</v>
      </c>
      <c r="I208" s="802">
        <v>337725</v>
      </c>
    </row>
    <row r="209" spans="1:9" ht="15">
      <c r="A209" s="589" t="s">
        <v>3032</v>
      </c>
      <c r="B209" s="697"/>
      <c r="C209" s="697"/>
      <c r="D209" s="697"/>
      <c r="E209" s="646"/>
      <c r="F209" s="803"/>
      <c r="G209" s="802"/>
      <c r="H209" s="802"/>
      <c r="I209" s="802"/>
    </row>
    <row r="210" spans="1:9" ht="14.25">
      <c r="A210" s="418" t="s">
        <v>3033</v>
      </c>
      <c r="B210" s="421" t="s">
        <v>3034</v>
      </c>
      <c r="C210" s="421">
        <v>0</v>
      </c>
      <c r="D210" s="421">
        <v>0</v>
      </c>
      <c r="E210" s="765">
        <v>0</v>
      </c>
      <c r="F210" s="801">
        <v>7.0000000000000007E-2</v>
      </c>
      <c r="G210" s="802">
        <v>5564.1599999999971</v>
      </c>
      <c r="H210" s="802">
        <v>5564.1599999999971</v>
      </c>
      <c r="I210" s="802">
        <v>86400</v>
      </c>
    </row>
    <row r="211" spans="1:9" ht="14.25">
      <c r="A211" s="418" t="s">
        <v>3035</v>
      </c>
      <c r="B211" s="421" t="s">
        <v>3036</v>
      </c>
      <c r="C211" s="421">
        <v>0</v>
      </c>
      <c r="D211" s="421">
        <v>0</v>
      </c>
      <c r="E211" s="765">
        <v>0</v>
      </c>
      <c r="F211" s="801">
        <v>7.0000000000000007E-2</v>
      </c>
      <c r="G211" s="802">
        <v>6240.3600000000024</v>
      </c>
      <c r="H211" s="802">
        <v>6240.3600000000024</v>
      </c>
      <c r="I211" s="802">
        <v>96900</v>
      </c>
    </row>
    <row r="212" spans="1:9" ht="14.25">
      <c r="A212" s="418" t="s">
        <v>3033</v>
      </c>
      <c r="B212" s="421" t="s">
        <v>3037</v>
      </c>
      <c r="C212" s="421">
        <v>0</v>
      </c>
      <c r="D212" s="421">
        <v>0</v>
      </c>
      <c r="E212" s="765">
        <v>0</v>
      </c>
      <c r="F212" s="801">
        <v>7.0000000000000007E-2</v>
      </c>
      <c r="G212" s="802">
        <v>5796.3552417514456</v>
      </c>
      <c r="H212" s="802">
        <v>5796.3552417514456</v>
      </c>
      <c r="I212" s="802">
        <v>90005</v>
      </c>
    </row>
    <row r="213" spans="1:9" ht="14.25">
      <c r="A213" s="418" t="s">
        <v>3035</v>
      </c>
      <c r="B213" s="421" t="s">
        <v>3038</v>
      </c>
      <c r="C213" s="421">
        <v>0</v>
      </c>
      <c r="D213" s="421">
        <v>0</v>
      </c>
      <c r="E213" s="765">
        <v>0</v>
      </c>
      <c r="F213" s="801">
        <v>7.0000000000000007E-2</v>
      </c>
      <c r="G213" s="802">
        <v>6472.5552417514509</v>
      </c>
      <c r="H213" s="802">
        <v>6472.5552417514509</v>
      </c>
      <c r="I213" s="802">
        <v>100505</v>
      </c>
    </row>
    <row r="214" spans="1:9" ht="14.25">
      <c r="A214" s="418" t="s">
        <v>3039</v>
      </c>
      <c r="B214" s="421" t="s">
        <v>3040</v>
      </c>
      <c r="C214" s="421">
        <v>0</v>
      </c>
      <c r="D214" s="421">
        <v>0</v>
      </c>
      <c r="E214" s="765">
        <v>0</v>
      </c>
      <c r="F214" s="801">
        <v>7.0000000000000007E-2</v>
      </c>
      <c r="G214" s="802">
        <v>6175.639585469924</v>
      </c>
      <c r="H214" s="802">
        <v>6175.639585469924</v>
      </c>
      <c r="I214" s="802">
        <v>95895</v>
      </c>
    </row>
    <row r="215" spans="1:9" ht="15" thickBot="1">
      <c r="A215" s="418" t="s">
        <v>3041</v>
      </c>
      <c r="B215" s="421" t="s">
        <v>3042</v>
      </c>
      <c r="C215" s="421">
        <v>0</v>
      </c>
      <c r="D215" s="421">
        <v>0</v>
      </c>
      <c r="E215" s="765">
        <v>0</v>
      </c>
      <c r="F215" s="801">
        <v>7.0000000000000007E-2</v>
      </c>
      <c r="G215" s="802">
        <v>6851.8395854698556</v>
      </c>
      <c r="H215" s="802">
        <v>6851.8395854698556</v>
      </c>
      <c r="I215" s="802">
        <v>106395</v>
      </c>
    </row>
    <row r="216" spans="1:9" ht="15">
      <c r="A216" s="589" t="s">
        <v>3043</v>
      </c>
      <c r="B216" s="697"/>
      <c r="C216" s="697"/>
      <c r="D216" s="697"/>
      <c r="E216" s="646"/>
      <c r="F216" s="803"/>
      <c r="G216" s="802"/>
      <c r="H216" s="802"/>
      <c r="I216" s="802"/>
    </row>
    <row r="217" spans="1:9" ht="14.25">
      <c r="A217" s="418" t="s">
        <v>3044</v>
      </c>
      <c r="B217" s="421" t="s">
        <v>3045</v>
      </c>
      <c r="C217" s="421">
        <v>0</v>
      </c>
      <c r="D217" s="421">
        <v>0</v>
      </c>
      <c r="E217" s="765">
        <v>0</v>
      </c>
      <c r="F217" s="801">
        <v>7.0000000000000007E-2</v>
      </c>
      <c r="G217" s="802">
        <v>5745.39860962895</v>
      </c>
      <c r="H217" s="802">
        <v>5745.39860962895</v>
      </c>
      <c r="I217" s="802">
        <v>89215</v>
      </c>
    </row>
    <row r="218" spans="1:9" ht="14.25">
      <c r="A218" s="418" t="s">
        <v>3046</v>
      </c>
      <c r="B218" s="421" t="s">
        <v>3047</v>
      </c>
      <c r="C218" s="421">
        <v>0</v>
      </c>
      <c r="D218" s="421">
        <v>0</v>
      </c>
      <c r="E218" s="765">
        <v>0</v>
      </c>
      <c r="F218" s="801">
        <v>7.0000000000000007E-2</v>
      </c>
      <c r="G218" s="802">
        <v>6421.5986096289571</v>
      </c>
      <c r="H218" s="802">
        <v>6421.5986096289571</v>
      </c>
      <c r="I218" s="802">
        <v>99715</v>
      </c>
    </row>
    <row r="219" spans="1:9" ht="14.25">
      <c r="A219" s="418" t="s">
        <v>3044</v>
      </c>
      <c r="B219" s="421" t="s">
        <v>3048</v>
      </c>
      <c r="C219" s="421">
        <v>0</v>
      </c>
      <c r="D219" s="421">
        <v>0</v>
      </c>
      <c r="E219" s="765">
        <v>0</v>
      </c>
      <c r="F219" s="801">
        <v>7.0000000000000007E-2</v>
      </c>
      <c r="G219" s="802">
        <v>5977.5938513803985</v>
      </c>
      <c r="H219" s="802">
        <v>5977.5938513803985</v>
      </c>
      <c r="I219" s="802">
        <v>92820</v>
      </c>
    </row>
    <row r="220" spans="1:9" ht="14.25">
      <c r="A220" s="418" t="s">
        <v>3046</v>
      </c>
      <c r="B220" s="421" t="s">
        <v>3049</v>
      </c>
      <c r="C220" s="421">
        <v>0</v>
      </c>
      <c r="D220" s="421">
        <v>0</v>
      </c>
      <c r="E220" s="765">
        <v>0</v>
      </c>
      <c r="F220" s="801">
        <v>7.0000000000000007E-2</v>
      </c>
      <c r="G220" s="802">
        <v>6653.7938513804056</v>
      </c>
      <c r="H220" s="802">
        <v>6653.7938513804056</v>
      </c>
      <c r="I220" s="802">
        <v>103320</v>
      </c>
    </row>
    <row r="221" spans="1:9" ht="14.25">
      <c r="A221" s="418" t="s">
        <v>3050</v>
      </c>
      <c r="B221" s="421" t="s">
        <v>3051</v>
      </c>
      <c r="C221" s="421">
        <v>0</v>
      </c>
      <c r="D221" s="421">
        <v>0</v>
      </c>
      <c r="E221" s="765">
        <v>0</v>
      </c>
      <c r="F221" s="801">
        <v>7.0000000000000007E-2</v>
      </c>
      <c r="G221" s="802">
        <v>6356.8781950988769</v>
      </c>
      <c r="H221" s="802">
        <v>6356.8781950988769</v>
      </c>
      <c r="I221" s="802">
        <v>98710</v>
      </c>
    </row>
    <row r="222" spans="1:9" ht="15" thickBot="1">
      <c r="A222" s="418" t="s">
        <v>3052</v>
      </c>
      <c r="B222" s="421" t="s">
        <v>3053</v>
      </c>
      <c r="C222" s="421">
        <v>0</v>
      </c>
      <c r="D222" s="421">
        <v>0</v>
      </c>
      <c r="E222" s="765">
        <v>0</v>
      </c>
      <c r="F222" s="801">
        <v>7.0000000000000007E-2</v>
      </c>
      <c r="G222" s="802">
        <v>7033.0781950988812</v>
      </c>
      <c r="H222" s="802">
        <v>7033.0781950988812</v>
      </c>
      <c r="I222" s="802">
        <v>109210</v>
      </c>
    </row>
    <row r="223" spans="1:9" ht="15">
      <c r="A223" s="589" t="s">
        <v>3054</v>
      </c>
      <c r="B223" s="697"/>
      <c r="C223" s="697"/>
      <c r="D223" s="697"/>
      <c r="E223" s="646"/>
      <c r="F223" s="803"/>
      <c r="G223" s="802"/>
      <c r="H223" s="802"/>
      <c r="I223" s="802"/>
    </row>
    <row r="224" spans="1:9" ht="14.25">
      <c r="A224" s="418" t="s">
        <v>3055</v>
      </c>
      <c r="B224" s="421" t="s">
        <v>3056</v>
      </c>
      <c r="C224" s="421">
        <v>0</v>
      </c>
      <c r="D224" s="421">
        <v>0</v>
      </c>
      <c r="E224" s="765">
        <v>0</v>
      </c>
      <c r="F224" s="801">
        <v>7.0000000000000007E-2</v>
      </c>
      <c r="G224" s="802">
        <v>7792.3999999999969</v>
      </c>
      <c r="H224" s="802">
        <v>7792.3999999999969</v>
      </c>
      <c r="I224" s="802">
        <v>121000</v>
      </c>
    </row>
    <row r="225" spans="1:9" ht="15" thickBot="1">
      <c r="A225" s="418" t="s">
        <v>3057</v>
      </c>
      <c r="B225" s="421" t="s">
        <v>3058</v>
      </c>
      <c r="C225" s="421">
        <v>0</v>
      </c>
      <c r="D225" s="421">
        <v>0</v>
      </c>
      <c r="E225" s="765">
        <v>0</v>
      </c>
      <c r="F225" s="801">
        <v>7.0000000000000007E-2</v>
      </c>
      <c r="G225" s="802">
        <v>7973.6386096289498</v>
      </c>
      <c r="H225" s="802">
        <v>7973.6386096289498</v>
      </c>
      <c r="I225" s="802">
        <v>123815</v>
      </c>
    </row>
    <row r="226" spans="1:9" ht="15">
      <c r="A226" s="589" t="s">
        <v>1942</v>
      </c>
      <c r="B226" s="697"/>
      <c r="C226" s="697"/>
      <c r="D226" s="697"/>
      <c r="E226" s="646"/>
      <c r="F226" s="803"/>
      <c r="G226" s="802"/>
      <c r="H226" s="802"/>
      <c r="I226" s="802"/>
    </row>
    <row r="227" spans="1:9" ht="14.25">
      <c r="A227" s="418" t="s">
        <v>926</v>
      </c>
      <c r="B227" s="421" t="s">
        <v>1943</v>
      </c>
      <c r="C227" s="421">
        <v>0</v>
      </c>
      <c r="D227" s="421">
        <v>0</v>
      </c>
      <c r="E227" s="765">
        <v>0</v>
      </c>
      <c r="F227" s="801">
        <v>7.0000000000000007E-2</v>
      </c>
      <c r="G227" s="802">
        <v>5092.3331479631443</v>
      </c>
      <c r="H227" s="802">
        <v>5092.3331479631443</v>
      </c>
      <c r="I227" s="802">
        <v>79075</v>
      </c>
    </row>
    <row r="228" spans="1:9" ht="14.25">
      <c r="A228" s="418" t="s">
        <v>926</v>
      </c>
      <c r="B228" s="421" t="s">
        <v>927</v>
      </c>
      <c r="C228" s="421">
        <v>0</v>
      </c>
      <c r="D228" s="421">
        <v>0</v>
      </c>
      <c r="E228" s="765">
        <v>0</v>
      </c>
      <c r="F228" s="801">
        <v>7.0000000000000007E-2</v>
      </c>
      <c r="G228" s="802">
        <v>5339.9968813554779</v>
      </c>
      <c r="H228" s="802">
        <v>5339.9968813554779</v>
      </c>
      <c r="I228" s="802">
        <v>82920</v>
      </c>
    </row>
    <row r="229" spans="1:9" ht="15" thickBot="1">
      <c r="A229" s="418" t="s">
        <v>1944</v>
      </c>
      <c r="B229" s="421" t="s">
        <v>1945</v>
      </c>
      <c r="C229" s="421">
        <v>0</v>
      </c>
      <c r="D229" s="421">
        <v>0</v>
      </c>
      <c r="E229" s="765">
        <v>0</v>
      </c>
      <c r="F229" s="801">
        <v>7.0000000000000007E-2</v>
      </c>
      <c r="G229" s="802">
        <v>5603.9984850340852</v>
      </c>
      <c r="H229" s="802">
        <v>5603.9984850340852</v>
      </c>
      <c r="I229" s="802">
        <v>87020</v>
      </c>
    </row>
    <row r="230" spans="1:9" ht="15">
      <c r="A230" s="589" t="s">
        <v>1946</v>
      </c>
      <c r="B230" s="697"/>
      <c r="C230" s="697"/>
      <c r="D230" s="697"/>
      <c r="E230" s="646"/>
      <c r="F230" s="803"/>
      <c r="G230" s="802"/>
      <c r="H230" s="802"/>
      <c r="I230" s="802"/>
    </row>
    <row r="231" spans="1:9" ht="14.25">
      <c r="A231" s="418" t="s">
        <v>1125</v>
      </c>
      <c r="B231" s="421" t="s">
        <v>1126</v>
      </c>
      <c r="C231" s="421">
        <v>0</v>
      </c>
      <c r="D231" s="421">
        <v>0</v>
      </c>
      <c r="E231" s="765">
        <v>0</v>
      </c>
      <c r="F231" s="801">
        <v>7.0000000000000007E-2</v>
      </c>
      <c r="G231" s="802">
        <v>5526.1691085270741</v>
      </c>
      <c r="H231" s="802">
        <v>5526.1691085270741</v>
      </c>
      <c r="I231" s="802">
        <v>85810</v>
      </c>
    </row>
    <row r="232" spans="1:9" ht="15" thickBot="1">
      <c r="A232" s="418" t="s">
        <v>1947</v>
      </c>
      <c r="B232" s="421" t="s">
        <v>1948</v>
      </c>
      <c r="C232" s="421">
        <v>0</v>
      </c>
      <c r="D232" s="421">
        <v>0</v>
      </c>
      <c r="E232" s="765">
        <v>0</v>
      </c>
      <c r="F232" s="801">
        <v>7.0000000000000007E-2</v>
      </c>
      <c r="G232" s="802">
        <v>5799.1785261729574</v>
      </c>
      <c r="H232" s="802">
        <v>5799.1785261729574</v>
      </c>
      <c r="I232" s="802">
        <v>90050</v>
      </c>
    </row>
    <row r="233" spans="1:9" ht="15">
      <c r="A233" s="589" t="s">
        <v>1949</v>
      </c>
      <c r="B233" s="697"/>
      <c r="C233" s="697"/>
      <c r="D233" s="697"/>
      <c r="E233" s="646"/>
      <c r="F233" s="803"/>
      <c r="G233" s="802"/>
      <c r="H233" s="802"/>
      <c r="I233" s="802"/>
    </row>
    <row r="234" spans="1:9" ht="14.25">
      <c r="A234" s="418" t="s">
        <v>1950</v>
      </c>
      <c r="B234" s="421" t="s">
        <v>1951</v>
      </c>
      <c r="C234" s="421">
        <v>0</v>
      </c>
      <c r="D234" s="421">
        <v>0</v>
      </c>
      <c r="E234" s="765">
        <v>0</v>
      </c>
      <c r="F234" s="801">
        <v>7.0000000000000007E-2</v>
      </c>
      <c r="G234" s="802">
        <v>6622.3159690039865</v>
      </c>
      <c r="H234" s="802">
        <v>6622.3159690039865</v>
      </c>
      <c r="I234" s="802">
        <v>102830</v>
      </c>
    </row>
    <row r="235" spans="1:9" ht="15" thickBot="1">
      <c r="A235" s="418" t="s">
        <v>1952</v>
      </c>
      <c r="B235" s="421" t="s">
        <v>1953</v>
      </c>
      <c r="C235" s="421">
        <v>0</v>
      </c>
      <c r="D235" s="421">
        <v>0</v>
      </c>
      <c r="E235" s="765">
        <v>0</v>
      </c>
      <c r="F235" s="801">
        <v>7.0000000000000007E-2</v>
      </c>
      <c r="G235" s="802">
        <v>6817.8089283883301</v>
      </c>
      <c r="H235" s="802">
        <v>6817.8089283883301</v>
      </c>
      <c r="I235" s="802">
        <v>105865</v>
      </c>
    </row>
    <row r="236" spans="1:9" ht="15">
      <c r="A236" s="589" t="s">
        <v>2212</v>
      </c>
      <c r="B236" s="697"/>
      <c r="C236" s="697"/>
      <c r="D236" s="697"/>
      <c r="E236" s="646"/>
      <c r="F236" s="803"/>
      <c r="G236" s="802"/>
      <c r="H236" s="802"/>
      <c r="I236" s="802"/>
    </row>
    <row r="237" spans="1:9" ht="14.25">
      <c r="A237" s="418" t="s">
        <v>2213</v>
      </c>
      <c r="B237" s="421" t="s">
        <v>2212</v>
      </c>
      <c r="C237" s="421">
        <v>0</v>
      </c>
      <c r="D237" s="421">
        <v>0</v>
      </c>
      <c r="E237" s="765">
        <v>0</v>
      </c>
      <c r="F237" s="801">
        <v>7.0000000000000007E-2</v>
      </c>
      <c r="G237" s="802">
        <v>6829.752860651668</v>
      </c>
      <c r="H237" s="802">
        <v>6829.752860651668</v>
      </c>
      <c r="I237" s="802">
        <v>106050</v>
      </c>
    </row>
    <row r="238" spans="1:9" ht="14.25">
      <c r="A238" s="418" t="s">
        <v>2451</v>
      </c>
      <c r="B238" s="421" t="s">
        <v>2214</v>
      </c>
      <c r="C238" s="421">
        <v>0</v>
      </c>
      <c r="D238" s="421">
        <v>0</v>
      </c>
      <c r="E238" s="765">
        <v>0</v>
      </c>
      <c r="F238" s="801">
        <v>7.0000000000000007E-2</v>
      </c>
      <c r="G238" s="802">
        <v>9361.3126010565775</v>
      </c>
      <c r="H238" s="802">
        <v>9361.3126010565775</v>
      </c>
      <c r="I238" s="802">
        <v>145360</v>
      </c>
    </row>
    <row r="239" spans="1:9"/>
    <row r="240" spans="1:9"/>
    <row r="241" spans="1:4"/>
    <row r="242" spans="1:4" ht="18.75">
      <c r="A242" s="771" t="s">
        <v>2936</v>
      </c>
      <c r="B242" s="771">
        <f>COUNTA(B9:B238)</f>
        <v>171</v>
      </c>
      <c r="C242"/>
      <c r="D242"/>
    </row>
    <row r="243" spans="1:4">
      <c r="A243"/>
      <c r="B243"/>
      <c r="C243"/>
      <c r="D243"/>
    </row>
    <row r="244" spans="1:4">
      <c r="A244"/>
      <c r="B244"/>
      <c r="C244"/>
      <c r="D244"/>
    </row>
    <row r="245" spans="1:4">
      <c r="A245"/>
      <c r="B245"/>
      <c r="C245"/>
      <c r="D245"/>
    </row>
    <row r="246" spans="1:4">
      <c r="A246"/>
      <c r="B246"/>
      <c r="C246"/>
      <c r="D246"/>
    </row>
    <row r="247" spans="1:4">
      <c r="B247"/>
      <c r="C247"/>
      <c r="D247"/>
    </row>
    <row r="248" spans="1:4"/>
    <row r="249" spans="1:4"/>
    <row r="250" spans="1:4"/>
    <row r="251" spans="1:4"/>
    <row r="252" spans="1:4"/>
    <row r="253" spans="1:4"/>
    <row r="254" spans="1:4"/>
    <row r="255" spans="1:4"/>
    <row r="256" spans="1:4"/>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1">
    <mergeCell ref="A2:I2"/>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618" customWidth="1"/>
    <col min="2" max="2" width="18.7109375" style="149" customWidth="1"/>
    <col min="3" max="3" width="10.42578125" style="147" customWidth="1"/>
    <col min="4" max="4" width="23.5703125" style="148" bestFit="1" customWidth="1"/>
    <col min="5" max="16384" width="9.140625" style="148"/>
  </cols>
  <sheetData>
    <row r="1" spans="1:3" ht="12.75" customHeight="1">
      <c r="A1" s="611" t="s">
        <v>17</v>
      </c>
      <c r="B1" s="612"/>
      <c r="C1" s="613"/>
    </row>
    <row r="2" spans="1:3" ht="12.75" customHeight="1">
      <c r="A2" s="614" t="s">
        <v>996</v>
      </c>
      <c r="B2" s="612"/>
      <c r="C2" s="613"/>
    </row>
    <row r="3" spans="1:3" ht="12.75" customHeight="1">
      <c r="A3" s="148"/>
      <c r="B3" s="615"/>
    </row>
    <row r="4" spans="1:3">
      <c r="A4" s="616"/>
      <c r="B4" s="616"/>
    </row>
    <row r="5" spans="1:3" ht="12.75" customHeight="1">
      <c r="A5" s="148"/>
      <c r="B5" s="615"/>
    </row>
    <row r="6" spans="1:3" ht="12.75" customHeight="1">
      <c r="A6" s="617" t="s">
        <v>10</v>
      </c>
      <c r="B6" s="617" t="s">
        <v>142</v>
      </c>
      <c r="C6" s="619" t="s">
        <v>87</v>
      </c>
    </row>
    <row r="7" spans="1:3" ht="12.75" customHeight="1">
      <c r="A7" s="148" t="s">
        <v>13</v>
      </c>
      <c r="C7" s="147" t="s">
        <v>13</v>
      </c>
    </row>
    <row r="8" spans="1:3" ht="13.7" customHeight="1">
      <c r="A8" s="159" t="s">
        <v>2031</v>
      </c>
    </row>
    <row r="9" spans="1:3" ht="13.7" customHeight="1">
      <c r="A9" s="386" t="s">
        <v>2032</v>
      </c>
      <c r="B9" s="160" t="s">
        <v>2030</v>
      </c>
      <c r="C9" s="147">
        <v>26745</v>
      </c>
    </row>
    <row r="10" spans="1:3" ht="13.7" customHeight="1">
      <c r="A10" s="386" t="s">
        <v>2033</v>
      </c>
      <c r="B10" s="160" t="s">
        <v>2030</v>
      </c>
      <c r="C10" s="147">
        <v>29245</v>
      </c>
    </row>
    <row r="11" spans="1:3" ht="13.7" customHeight="1">
      <c r="A11" s="386" t="s">
        <v>2034</v>
      </c>
      <c r="B11" s="160" t="s">
        <v>2035</v>
      </c>
      <c r="C11" s="147">
        <v>27495</v>
      </c>
    </row>
    <row r="12" spans="1:3" ht="13.7" customHeight="1">
      <c r="A12" s="618" t="s">
        <v>2036</v>
      </c>
      <c r="B12" s="160" t="s">
        <v>2035</v>
      </c>
      <c r="C12" s="147">
        <v>29995</v>
      </c>
    </row>
    <row r="13" spans="1:3" ht="13.7" customHeight="1">
      <c r="A13" s="618" t="s">
        <v>2037</v>
      </c>
      <c r="B13" s="160" t="s">
        <v>472</v>
      </c>
      <c r="C13" s="147">
        <v>29995</v>
      </c>
    </row>
    <row r="14" spans="1:3" ht="13.7" customHeight="1">
      <c r="A14" s="618" t="s">
        <v>2038</v>
      </c>
      <c r="B14" s="160" t="s">
        <v>472</v>
      </c>
      <c r="C14" s="147">
        <v>32495</v>
      </c>
    </row>
    <row r="15" spans="1:3" ht="13.7" customHeight="1"/>
    <row r="16" spans="1:3" ht="13.7" customHeight="1">
      <c r="A16" s="159" t="s">
        <v>2095</v>
      </c>
    </row>
    <row r="17" spans="1:4" ht="13.7" customHeight="1">
      <c r="A17" s="643" t="s">
        <v>2096</v>
      </c>
      <c r="B17" s="160" t="s">
        <v>472</v>
      </c>
      <c r="C17" s="147">
        <v>42891</v>
      </c>
      <c r="D17" s="148" t="s">
        <v>2097</v>
      </c>
    </row>
    <row r="18" spans="1:4" ht="13.7" customHeight="1">
      <c r="C18" s="147">
        <v>37891</v>
      </c>
      <c r="D18" s="148" t="s">
        <v>2098</v>
      </c>
    </row>
    <row r="19" spans="1:4" ht="13.7" customHeight="1"/>
    <row r="20" spans="1:4" ht="13.7" customHeight="1">
      <c r="A20" s="159" t="s">
        <v>2099</v>
      </c>
    </row>
    <row r="21" spans="1:4" ht="13.7" customHeight="1">
      <c r="A21" s="618" t="s">
        <v>2100</v>
      </c>
      <c r="B21" s="160" t="s">
        <v>2030</v>
      </c>
      <c r="C21" s="147">
        <v>32495</v>
      </c>
    </row>
    <row r="22" spans="1:4" ht="13.7" customHeight="1">
      <c r="A22" s="618" t="s">
        <v>2101</v>
      </c>
      <c r="B22" s="160" t="s">
        <v>2035</v>
      </c>
      <c r="C22" s="147">
        <v>33495</v>
      </c>
    </row>
    <row r="23" spans="1:4" ht="13.7" customHeight="1">
      <c r="A23" s="618" t="s">
        <v>2102</v>
      </c>
      <c r="B23" s="160" t="s">
        <v>472</v>
      </c>
      <c r="C23" s="147">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G43"/>
  <sheetViews>
    <sheetView tabSelected="1" workbookViewId="0">
      <selection activeCell="Q8" sqref="P8:Q8"/>
    </sheetView>
  </sheetViews>
  <sheetFormatPr defaultRowHeight="18.75"/>
  <cols>
    <col min="1" max="1" width="38.42578125" style="996" bestFit="1" customWidth="1"/>
    <col min="2" max="2" width="10.85546875" style="996" bestFit="1" customWidth="1"/>
    <col min="3" max="3" width="9.85546875" style="997" bestFit="1" customWidth="1"/>
    <col min="4" max="4" width="46.42578125" style="998" customWidth="1"/>
    <col min="5" max="5" width="19.5703125" style="1042" customWidth="1"/>
    <col min="7" max="7" width="9.5703125" bestFit="1" customWidth="1"/>
  </cols>
  <sheetData>
    <row r="1" spans="1:7">
      <c r="E1" s="999"/>
    </row>
    <row r="2" spans="1:7">
      <c r="D2" s="1000"/>
      <c r="E2" s="999"/>
    </row>
    <row r="3" spans="1:7" ht="32.25">
      <c r="D3" s="1001"/>
      <c r="E3" s="1001"/>
    </row>
    <row r="4" spans="1:7" ht="75.75" thickBot="1">
      <c r="A4" s="1002"/>
      <c r="B4" s="1003" t="s">
        <v>3388</v>
      </c>
      <c r="C4" s="1003" t="s">
        <v>677</v>
      </c>
      <c r="D4" s="1003" t="s">
        <v>104</v>
      </c>
      <c r="E4" s="1004" t="s">
        <v>105</v>
      </c>
      <c r="G4" s="1005" t="s">
        <v>3389</v>
      </c>
    </row>
    <row r="5" spans="1:7">
      <c r="A5" s="1006" t="s">
        <v>3390</v>
      </c>
      <c r="B5" s="1007">
        <v>11.9</v>
      </c>
      <c r="C5" s="1008">
        <v>115</v>
      </c>
      <c r="D5" s="1009" t="s">
        <v>3391</v>
      </c>
      <c r="E5" s="1010">
        <v>16490</v>
      </c>
      <c r="G5" s="1011">
        <v>250</v>
      </c>
    </row>
    <row r="6" spans="1:7" ht="19.5" thickBot="1">
      <c r="A6" s="1012"/>
      <c r="B6" s="1013">
        <v>20.9</v>
      </c>
      <c r="C6" s="1014">
        <v>118</v>
      </c>
      <c r="D6" s="1015" t="s">
        <v>3392</v>
      </c>
      <c r="E6" s="1016">
        <v>19440</v>
      </c>
      <c r="G6" s="1011">
        <v>250</v>
      </c>
    </row>
    <row r="7" spans="1:7" ht="19.5" thickBot="1">
      <c r="A7" s="1017"/>
      <c r="B7" s="1018"/>
      <c r="C7" s="1018"/>
      <c r="D7" s="1018"/>
      <c r="E7" s="1018"/>
      <c r="G7" s="1019"/>
    </row>
    <row r="8" spans="1:7" ht="19.5" thickBot="1">
      <c r="A8" s="1020" t="s">
        <v>3393</v>
      </c>
      <c r="B8" s="1013">
        <v>14.1</v>
      </c>
      <c r="C8" s="1014">
        <v>123</v>
      </c>
      <c r="D8" s="1015" t="s">
        <v>3394</v>
      </c>
      <c r="E8" s="1016">
        <v>20200</v>
      </c>
      <c r="G8" s="1021">
        <v>300</v>
      </c>
    </row>
    <row r="9" spans="1:7" ht="19.5" thickBot="1">
      <c r="A9" s="1017"/>
      <c r="B9" s="1018"/>
      <c r="C9" s="1018"/>
      <c r="D9" s="1018"/>
      <c r="E9" s="1018"/>
      <c r="G9" s="1022"/>
    </row>
    <row r="10" spans="1:7">
      <c r="A10" s="1023" t="s">
        <v>3395</v>
      </c>
      <c r="B10" s="1013">
        <v>17.7</v>
      </c>
      <c r="C10" s="1014">
        <v>125</v>
      </c>
      <c r="D10" s="1015" t="s">
        <v>3396</v>
      </c>
      <c r="E10" s="1016">
        <v>23900</v>
      </c>
      <c r="G10" s="1021">
        <v>350</v>
      </c>
    </row>
    <row r="11" spans="1:7">
      <c r="A11" s="1006"/>
      <c r="B11" s="1024">
        <v>18.3</v>
      </c>
      <c r="C11" s="1025">
        <v>129</v>
      </c>
      <c r="D11" s="1015" t="s">
        <v>3397</v>
      </c>
      <c r="E11" s="1016">
        <v>27960</v>
      </c>
      <c r="G11" s="1021">
        <v>350</v>
      </c>
    </row>
    <row r="12" spans="1:7" ht="19.5" thickBot="1">
      <c r="A12" s="1026"/>
      <c r="B12" s="1027"/>
      <c r="C12" s="1027"/>
      <c r="D12" s="1027"/>
      <c r="E12" s="1027"/>
      <c r="G12" s="1022"/>
    </row>
    <row r="13" spans="1:7">
      <c r="A13" s="1023" t="s">
        <v>3398</v>
      </c>
      <c r="B13" s="1013">
        <v>20.6</v>
      </c>
      <c r="C13" s="1014">
        <v>126</v>
      </c>
      <c r="D13" s="1015" t="s">
        <v>3399</v>
      </c>
      <c r="E13" s="1016">
        <v>29150</v>
      </c>
      <c r="G13" s="1028">
        <v>400</v>
      </c>
    </row>
    <row r="14" spans="1:7">
      <c r="A14" s="1006"/>
      <c r="B14" s="1013">
        <v>13.9</v>
      </c>
      <c r="C14" s="1014">
        <v>118</v>
      </c>
      <c r="D14" s="1015" t="s">
        <v>3400</v>
      </c>
      <c r="E14" s="1016">
        <v>32750</v>
      </c>
      <c r="G14" s="1028">
        <v>400</v>
      </c>
    </row>
    <row r="15" spans="1:7" ht="19.5" thickBot="1">
      <c r="A15" s="1012"/>
      <c r="B15" s="1013">
        <v>13.9</v>
      </c>
      <c r="C15" s="1014">
        <v>115</v>
      </c>
      <c r="D15" s="1015" t="s">
        <v>3401</v>
      </c>
      <c r="E15" s="1016">
        <v>30300</v>
      </c>
      <c r="G15" s="1028">
        <v>400</v>
      </c>
    </row>
    <row r="16" spans="1:7" ht="19.5" thickBot="1">
      <c r="A16" s="1017"/>
      <c r="B16" s="1018"/>
      <c r="C16" s="1018"/>
      <c r="D16" s="1018"/>
      <c r="E16" s="1018"/>
      <c r="G16" s="1022"/>
    </row>
    <row r="17" spans="1:7" ht="19.5" thickBot="1">
      <c r="A17" s="1029" t="s">
        <v>3402</v>
      </c>
      <c r="B17" s="1013">
        <v>9.39</v>
      </c>
      <c r="C17" s="1014">
        <v>38</v>
      </c>
      <c r="D17" s="1015" t="s">
        <v>3403</v>
      </c>
      <c r="E17" s="1016">
        <v>37000</v>
      </c>
      <c r="G17" s="1028">
        <v>500</v>
      </c>
    </row>
    <row r="18" spans="1:7" ht="19.5" thickBot="1">
      <c r="A18" s="1017"/>
      <c r="B18" s="1018"/>
      <c r="C18" s="1018"/>
      <c r="D18" s="1018"/>
      <c r="E18" s="1018"/>
      <c r="G18" s="1022"/>
    </row>
    <row r="19" spans="1:7" ht="19.5" thickBot="1">
      <c r="A19" s="1023" t="s">
        <v>3404</v>
      </c>
      <c r="B19" s="1030">
        <v>0</v>
      </c>
      <c r="C19" s="1031">
        <v>0</v>
      </c>
      <c r="D19" s="1032" t="s">
        <v>3405</v>
      </c>
      <c r="E19" s="1033">
        <v>59300</v>
      </c>
      <c r="G19" s="1034">
        <v>650</v>
      </c>
    </row>
    <row r="20" spans="1:7" ht="19.5" thickBot="1">
      <c r="A20" s="1006"/>
      <c r="B20" s="1035">
        <v>0</v>
      </c>
      <c r="C20" s="1036">
        <v>0</v>
      </c>
      <c r="D20" s="1015" t="s">
        <v>3406</v>
      </c>
      <c r="E20" s="1037">
        <v>65000</v>
      </c>
      <c r="G20" s="1034">
        <v>650</v>
      </c>
    </row>
    <row r="21" spans="1:7" ht="19.5" thickBot="1">
      <c r="A21" s="1012"/>
      <c r="B21" s="1035">
        <v>0</v>
      </c>
      <c r="C21" s="1036">
        <v>0</v>
      </c>
      <c r="D21" s="1015" t="s">
        <v>3407</v>
      </c>
      <c r="E21" s="1037">
        <v>85000</v>
      </c>
      <c r="G21" s="1034">
        <v>650</v>
      </c>
    </row>
    <row r="22" spans="1:7" ht="19.5" thickBot="1">
      <c r="A22" s="1038"/>
      <c r="B22" s="1039"/>
      <c r="C22" s="1039"/>
      <c r="D22" s="1039"/>
      <c r="E22" s="1040"/>
      <c r="G22" s="1022"/>
    </row>
    <row r="23" spans="1:7">
      <c r="A23" s="1023" t="s">
        <v>3408</v>
      </c>
      <c r="B23" s="1035">
        <v>5</v>
      </c>
      <c r="C23" s="1041">
        <v>105</v>
      </c>
      <c r="D23" s="1015" t="s">
        <v>3409</v>
      </c>
      <c r="E23" s="1037">
        <v>37700</v>
      </c>
      <c r="G23" s="1021">
        <v>600</v>
      </c>
    </row>
    <row r="24" spans="1:7">
      <c r="A24" s="1006"/>
      <c r="B24" s="1035">
        <v>5.8</v>
      </c>
      <c r="C24" s="1036">
        <v>21</v>
      </c>
      <c r="D24" s="1015" t="s">
        <v>3410</v>
      </c>
      <c r="E24" s="1037">
        <v>39700</v>
      </c>
      <c r="G24" s="1021">
        <v>600</v>
      </c>
    </row>
    <row r="25" spans="1:7">
      <c r="A25" s="1006"/>
      <c r="B25" s="1035">
        <v>5.8</v>
      </c>
      <c r="C25" s="1036">
        <v>21</v>
      </c>
      <c r="D25" s="1015" t="s">
        <v>3411</v>
      </c>
      <c r="E25" s="1037">
        <v>42700</v>
      </c>
      <c r="G25" s="1021">
        <v>600</v>
      </c>
    </row>
    <row r="26" spans="1:7">
      <c r="A26" s="1006"/>
      <c r="B26" s="1035">
        <v>5.8</v>
      </c>
      <c r="C26" s="1036">
        <v>21</v>
      </c>
      <c r="D26" s="1015" t="s">
        <v>3412</v>
      </c>
      <c r="E26" s="1037">
        <v>42900</v>
      </c>
      <c r="G26" s="1021">
        <v>600</v>
      </c>
    </row>
    <row r="27" spans="1:7">
      <c r="A27" s="1006"/>
      <c r="B27" s="1035">
        <v>0</v>
      </c>
      <c r="C27" s="1036">
        <v>0</v>
      </c>
      <c r="D27" s="1015" t="s">
        <v>3413</v>
      </c>
      <c r="E27" s="1037">
        <v>49500</v>
      </c>
      <c r="G27" s="1021">
        <v>600</v>
      </c>
    </row>
    <row r="28" spans="1:7">
      <c r="A28" s="1006"/>
      <c r="B28" s="1035">
        <v>0</v>
      </c>
      <c r="C28" s="1036">
        <v>0</v>
      </c>
      <c r="D28" s="1015" t="s">
        <v>3414</v>
      </c>
      <c r="E28" s="1037">
        <v>51715</v>
      </c>
      <c r="G28" s="1021">
        <v>600</v>
      </c>
    </row>
    <row r="29" spans="1:7" ht="19.5" thickBot="1">
      <c r="A29" s="1012"/>
      <c r="B29" s="1035">
        <v>0</v>
      </c>
      <c r="C29" s="1036">
        <v>0</v>
      </c>
      <c r="D29" s="1015" t="s">
        <v>3415</v>
      </c>
      <c r="E29" s="1037">
        <v>51915</v>
      </c>
      <c r="G29" s="1021">
        <v>600</v>
      </c>
    </row>
    <row r="30" spans="1:7" ht="19.5" thickBot="1">
      <c r="A30" s="1017"/>
      <c r="B30" s="1018"/>
      <c r="C30" s="1018"/>
      <c r="D30" s="1018"/>
      <c r="E30" s="1018"/>
      <c r="G30" s="1022"/>
    </row>
    <row r="31" spans="1:7">
      <c r="A31" s="1023" t="s">
        <v>3416</v>
      </c>
      <c r="B31" s="1035">
        <v>18.7</v>
      </c>
      <c r="C31" s="1036">
        <v>135</v>
      </c>
      <c r="D31" s="1015" t="s">
        <v>3417</v>
      </c>
      <c r="E31" s="1037">
        <v>46500</v>
      </c>
      <c r="G31" s="1021">
        <v>600</v>
      </c>
    </row>
    <row r="32" spans="1:7">
      <c r="A32" s="1006"/>
      <c r="B32" s="1035">
        <v>28.3</v>
      </c>
      <c r="C32" s="1041">
        <v>128</v>
      </c>
      <c r="D32" s="1015" t="s">
        <v>3418</v>
      </c>
      <c r="E32" s="1037">
        <v>44150</v>
      </c>
      <c r="G32" s="1021">
        <v>600</v>
      </c>
    </row>
    <row r="33" spans="1:7">
      <c r="A33" s="1006"/>
      <c r="B33" s="1035">
        <v>15</v>
      </c>
      <c r="C33" s="1041">
        <v>131</v>
      </c>
      <c r="D33" s="1015" t="s">
        <v>3419</v>
      </c>
      <c r="E33" s="1037">
        <v>41000</v>
      </c>
      <c r="G33" s="1021">
        <v>600</v>
      </c>
    </row>
    <row r="34" spans="1:7">
      <c r="A34" s="1006"/>
      <c r="B34" s="1035">
        <v>15</v>
      </c>
      <c r="C34" s="1036">
        <v>135</v>
      </c>
      <c r="D34" s="1015" t="s">
        <v>3420</v>
      </c>
      <c r="E34" s="1037">
        <v>41000</v>
      </c>
      <c r="G34" s="1021">
        <v>600</v>
      </c>
    </row>
    <row r="35" spans="1:7">
      <c r="A35" s="1006"/>
      <c r="B35" s="1035">
        <v>15</v>
      </c>
      <c r="C35" s="1036">
        <v>135</v>
      </c>
      <c r="D35" s="1015" t="s">
        <v>3421</v>
      </c>
      <c r="E35" s="1037">
        <v>43500</v>
      </c>
      <c r="G35" s="1021">
        <v>600</v>
      </c>
    </row>
    <row r="36" spans="1:7">
      <c r="A36" s="1006"/>
      <c r="B36" s="1035">
        <v>15</v>
      </c>
      <c r="C36" s="1036">
        <v>135</v>
      </c>
      <c r="D36" s="1015" t="s">
        <v>3422</v>
      </c>
      <c r="E36" s="1037">
        <v>37500</v>
      </c>
      <c r="G36" s="1021">
        <v>600</v>
      </c>
    </row>
    <row r="37" spans="1:7">
      <c r="A37" s="1006"/>
      <c r="B37" s="1035">
        <v>6.2</v>
      </c>
      <c r="C37" s="1036">
        <v>25</v>
      </c>
      <c r="D37" s="1015" t="s">
        <v>3423</v>
      </c>
      <c r="E37" s="1037">
        <v>47000</v>
      </c>
      <c r="G37" s="1021">
        <v>600</v>
      </c>
    </row>
    <row r="38" spans="1:7" ht="19.5" thickBot="1">
      <c r="A38" s="1012"/>
      <c r="B38" s="1035">
        <v>6.2</v>
      </c>
      <c r="C38" s="1036">
        <v>25</v>
      </c>
      <c r="D38" s="1015" t="s">
        <v>3424</v>
      </c>
      <c r="E38" s="1037">
        <v>49500</v>
      </c>
      <c r="G38" s="1021">
        <v>600</v>
      </c>
    </row>
    <row r="39" spans="1:7" ht="19.5" thickBot="1">
      <c r="A39" s="1017"/>
      <c r="B39" s="1018"/>
      <c r="C39" s="1018"/>
      <c r="D39" s="1018"/>
      <c r="E39" s="1018"/>
      <c r="G39" s="365"/>
    </row>
    <row r="40" spans="1:7">
      <c r="A40" s="1023" t="s">
        <v>3425</v>
      </c>
      <c r="B40" s="1035">
        <v>43.2</v>
      </c>
      <c r="C40" s="1036">
        <v>165</v>
      </c>
      <c r="D40" s="1015" t="s">
        <v>3426</v>
      </c>
      <c r="E40" s="1037">
        <f>56440+1000</f>
        <v>57440</v>
      </c>
      <c r="G40" s="1021">
        <v>600</v>
      </c>
    </row>
    <row r="41" spans="1:7">
      <c r="A41" s="1006"/>
      <c r="B41" s="1035">
        <v>43.2</v>
      </c>
      <c r="C41" s="1036">
        <v>165</v>
      </c>
      <c r="D41" s="1015" t="s">
        <v>3427</v>
      </c>
      <c r="E41" s="1037">
        <f>61430+1000</f>
        <v>62430</v>
      </c>
      <c r="G41" s="1021">
        <v>600</v>
      </c>
    </row>
    <row r="42" spans="1:7">
      <c r="A42" s="1006"/>
      <c r="B42" s="1035">
        <v>4.5</v>
      </c>
      <c r="C42" s="1036">
        <v>38</v>
      </c>
      <c r="D42" s="1015" t="s">
        <v>3428</v>
      </c>
      <c r="E42" s="1037">
        <f>55000+1500</f>
        <v>56500</v>
      </c>
      <c r="G42" s="1021">
        <v>600</v>
      </c>
    </row>
    <row r="43" spans="1:7">
      <c r="A43" s="1012"/>
      <c r="B43" s="1035">
        <v>4.5</v>
      </c>
      <c r="C43" s="1036">
        <v>38</v>
      </c>
      <c r="D43" s="1015" t="s">
        <v>3429</v>
      </c>
      <c r="E43" s="1037">
        <f>59995+1500</f>
        <v>61495</v>
      </c>
      <c r="G43" s="1021">
        <v>600</v>
      </c>
    </row>
  </sheetData>
  <mergeCells count="15">
    <mergeCell ref="A31:A38"/>
    <mergeCell ref="A39:E39"/>
    <mergeCell ref="A40:A43"/>
    <mergeCell ref="A13:A15"/>
    <mergeCell ref="A16:E16"/>
    <mergeCell ref="A18:E18"/>
    <mergeCell ref="A19:A21"/>
    <mergeCell ref="A23:A29"/>
    <mergeCell ref="A30:E30"/>
    <mergeCell ref="D3:E3"/>
    <mergeCell ref="A5:A6"/>
    <mergeCell ref="A7:E7"/>
    <mergeCell ref="A9:E9"/>
    <mergeCell ref="A10:A11"/>
    <mergeCell ref="A12:E12"/>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15" bestFit="1" customWidth="1"/>
    <col min="2" max="2" width="43.42578125" style="215" customWidth="1"/>
    <col min="3" max="3" width="8.42578125" style="215" bestFit="1" customWidth="1"/>
    <col min="4" max="4" width="16.42578125" style="215" bestFit="1" customWidth="1"/>
    <col min="5" max="5" width="9.42578125" style="215" bestFit="1" customWidth="1"/>
    <col min="6" max="6" width="12.5703125" style="215" bestFit="1" customWidth="1"/>
    <col min="7" max="7" width="10.85546875" style="385" customWidth="1"/>
    <col min="8" max="9" width="7" style="385" customWidth="1"/>
    <col min="10" max="10" width="6.140625" style="385" bestFit="1" customWidth="1"/>
    <col min="11" max="11" width="6.140625" style="385" customWidth="1"/>
    <col min="12" max="12" width="7.140625" style="385" bestFit="1" customWidth="1"/>
    <col min="13" max="14" width="8.42578125" style="385" bestFit="1" customWidth="1"/>
    <col min="15" max="15" width="7.7109375" style="215" bestFit="1" customWidth="1"/>
    <col min="16" max="16384" width="9.140625" style="215"/>
  </cols>
  <sheetData>
    <row r="1" spans="1:17" s="6" customFormat="1" ht="12.75" customHeight="1">
      <c r="B1" s="16" t="s">
        <v>17</v>
      </c>
      <c r="C1" s="17"/>
      <c r="D1" s="19"/>
    </row>
    <row r="2" spans="1:17">
      <c r="B2" s="215" t="s">
        <v>996</v>
      </c>
      <c r="N2" s="595"/>
    </row>
    <row r="3" spans="1:17" ht="15">
      <c r="B3" s="341" t="s">
        <v>953</v>
      </c>
      <c r="C3" s="342" t="s">
        <v>954</v>
      </c>
      <c r="D3" s="342">
        <v>5000</v>
      </c>
      <c r="E3" s="343" t="s">
        <v>955</v>
      </c>
      <c r="F3" s="342" t="s">
        <v>956</v>
      </c>
      <c r="G3" s="417" t="s">
        <v>1086</v>
      </c>
      <c r="H3" s="342" t="s">
        <v>957</v>
      </c>
      <c r="I3" s="342" t="s">
        <v>429</v>
      </c>
      <c r="J3" s="342" t="s">
        <v>958</v>
      </c>
      <c r="K3" s="342" t="s">
        <v>959</v>
      </c>
      <c r="L3" s="342" t="s">
        <v>960</v>
      </c>
      <c r="M3" s="342" t="s">
        <v>1028</v>
      </c>
      <c r="N3" s="342" t="s">
        <v>961</v>
      </c>
      <c r="O3" s="342" t="s">
        <v>1351</v>
      </c>
      <c r="P3" s="417" t="s">
        <v>1352</v>
      </c>
      <c r="Q3" s="342" t="s">
        <v>962</v>
      </c>
    </row>
    <row r="4" spans="1:17" ht="27.75" customHeight="1">
      <c r="A4" s="627"/>
      <c r="B4" s="627" t="s">
        <v>2756</v>
      </c>
      <c r="C4" s="344"/>
      <c r="D4" s="344"/>
      <c r="E4" s="345"/>
      <c r="F4" s="346"/>
      <c r="G4" s="382"/>
      <c r="H4" s="344"/>
      <c r="I4" s="344"/>
      <c r="J4" s="344"/>
      <c r="K4" s="344"/>
      <c r="L4" s="345"/>
      <c r="M4" s="345"/>
      <c r="N4" s="347"/>
      <c r="O4" s="344"/>
      <c r="P4" s="382"/>
      <c r="Q4" s="344"/>
    </row>
    <row r="5" spans="1:17" ht="15">
      <c r="A5" s="344" t="s">
        <v>2057</v>
      </c>
      <c r="B5" s="348" t="s">
        <v>1390</v>
      </c>
      <c r="C5" s="344">
        <v>5</v>
      </c>
      <c r="D5" s="344">
        <v>5000755871</v>
      </c>
      <c r="E5" s="345" t="s">
        <v>963</v>
      </c>
      <c r="F5" s="351">
        <v>65980</v>
      </c>
      <c r="G5" s="382">
        <v>17947.849999999999</v>
      </c>
      <c r="H5" s="344">
        <v>4</v>
      </c>
      <c r="I5" s="344">
        <v>1997</v>
      </c>
      <c r="J5" s="344" t="s">
        <v>964</v>
      </c>
      <c r="K5" s="344" t="s">
        <v>965</v>
      </c>
      <c r="L5" s="345" t="s">
        <v>976</v>
      </c>
      <c r="M5" s="380">
        <v>102.5</v>
      </c>
      <c r="N5" s="347">
        <v>0.3</v>
      </c>
      <c r="O5" s="344" t="s">
        <v>97</v>
      </c>
      <c r="P5" s="382">
        <v>420</v>
      </c>
      <c r="Q5" s="344">
        <v>169</v>
      </c>
    </row>
    <row r="6" spans="1:17" ht="15">
      <c r="A6" s="344" t="s">
        <v>2057</v>
      </c>
      <c r="B6" s="348" t="s">
        <v>1391</v>
      </c>
      <c r="C6" s="344">
        <v>5</v>
      </c>
      <c r="D6" s="344">
        <v>5000755873</v>
      </c>
      <c r="E6" s="345" t="s">
        <v>963</v>
      </c>
      <c r="F6" s="351">
        <v>63530</v>
      </c>
      <c r="G6" s="382">
        <v>17286.349999999999</v>
      </c>
      <c r="H6" s="344">
        <v>4</v>
      </c>
      <c r="I6" s="344">
        <v>1997</v>
      </c>
      <c r="J6" s="344" t="s">
        <v>964</v>
      </c>
      <c r="K6" s="344" t="s">
        <v>965</v>
      </c>
      <c r="L6" s="345" t="s">
        <v>976</v>
      </c>
      <c r="M6" s="380">
        <v>102.5</v>
      </c>
      <c r="N6" s="347">
        <v>0.3</v>
      </c>
      <c r="O6" s="344" t="s">
        <v>15</v>
      </c>
      <c r="P6" s="382">
        <v>420</v>
      </c>
      <c r="Q6" s="344">
        <v>169</v>
      </c>
    </row>
    <row r="7" spans="1:17" ht="15">
      <c r="A7" s="344" t="s">
        <v>2057</v>
      </c>
      <c r="B7" s="348" t="s">
        <v>1392</v>
      </c>
      <c r="C7" s="344">
        <v>5</v>
      </c>
      <c r="D7" s="344">
        <v>5000755874</v>
      </c>
      <c r="E7" s="345" t="s">
        <v>963</v>
      </c>
      <c r="F7" s="351">
        <v>73850</v>
      </c>
      <c r="G7" s="382">
        <v>23401.125</v>
      </c>
      <c r="H7" s="344">
        <v>4</v>
      </c>
      <c r="I7" s="344">
        <v>1997</v>
      </c>
      <c r="J7" s="344" t="s">
        <v>964</v>
      </c>
      <c r="K7" s="344" t="s">
        <v>965</v>
      </c>
      <c r="L7" s="345" t="s">
        <v>976</v>
      </c>
      <c r="M7" s="380">
        <v>102.5</v>
      </c>
      <c r="N7" s="347">
        <v>0.35</v>
      </c>
      <c r="O7" s="344" t="s">
        <v>97</v>
      </c>
      <c r="P7" s="382">
        <v>600</v>
      </c>
      <c r="Q7" s="344">
        <v>172</v>
      </c>
    </row>
    <row r="8" spans="1:17" ht="15">
      <c r="A8" s="344" t="s">
        <v>2057</v>
      </c>
      <c r="B8" s="348" t="s">
        <v>1393</v>
      </c>
      <c r="C8" s="344">
        <v>5</v>
      </c>
      <c r="D8" s="344">
        <v>5000755877</v>
      </c>
      <c r="E8" s="345" t="s">
        <v>963</v>
      </c>
      <c r="F8" s="351">
        <v>78700</v>
      </c>
      <c r="G8" s="382">
        <v>25028.1</v>
      </c>
      <c r="H8" s="344">
        <v>4</v>
      </c>
      <c r="I8" s="344">
        <v>1997</v>
      </c>
      <c r="J8" s="344" t="s">
        <v>966</v>
      </c>
      <c r="K8" s="344" t="s">
        <v>334</v>
      </c>
      <c r="L8" s="345" t="s">
        <v>976</v>
      </c>
      <c r="M8" s="380">
        <v>176</v>
      </c>
      <c r="N8" s="347">
        <v>0.35</v>
      </c>
      <c r="O8" s="344" t="s">
        <v>97</v>
      </c>
      <c r="P8" s="382">
        <v>600</v>
      </c>
      <c r="Q8" s="344">
        <v>179</v>
      </c>
    </row>
    <row r="9" spans="1:17" ht="15">
      <c r="A9" s="344" t="s">
        <v>2057</v>
      </c>
      <c r="B9" s="348" t="s">
        <v>1394</v>
      </c>
      <c r="C9" s="344">
        <v>5</v>
      </c>
      <c r="D9" s="344">
        <v>5000755879</v>
      </c>
      <c r="E9" s="345" t="s">
        <v>963</v>
      </c>
      <c r="F9" s="351">
        <v>76330</v>
      </c>
      <c r="G9" s="382">
        <v>24281.55</v>
      </c>
      <c r="H9" s="344">
        <v>4</v>
      </c>
      <c r="I9" s="344">
        <v>1997</v>
      </c>
      <c r="J9" s="344" t="s">
        <v>966</v>
      </c>
      <c r="K9" s="344" t="s">
        <v>334</v>
      </c>
      <c r="L9" s="345" t="s">
        <v>976</v>
      </c>
      <c r="M9" s="380">
        <v>176</v>
      </c>
      <c r="N9" s="347">
        <v>0.35</v>
      </c>
      <c r="O9" s="344" t="s">
        <v>97</v>
      </c>
      <c r="P9" s="382">
        <v>600</v>
      </c>
      <c r="Q9" s="344">
        <v>177</v>
      </c>
    </row>
    <row r="10" spans="1:17" ht="15">
      <c r="A10" s="344" t="s">
        <v>2057</v>
      </c>
      <c r="B10" s="348" t="s">
        <v>1395</v>
      </c>
      <c r="C10" s="344">
        <v>5</v>
      </c>
      <c r="D10" s="344">
        <v>5000755880</v>
      </c>
      <c r="E10" s="345" t="s">
        <v>963</v>
      </c>
      <c r="F10" s="351">
        <v>82480</v>
      </c>
      <c r="G10" s="382">
        <v>26218.799999999999</v>
      </c>
      <c r="H10" s="344">
        <v>4</v>
      </c>
      <c r="I10" s="344">
        <v>1997</v>
      </c>
      <c r="J10" s="344" t="s">
        <v>966</v>
      </c>
      <c r="K10" s="344" t="s">
        <v>334</v>
      </c>
      <c r="L10" s="345" t="s">
        <v>976</v>
      </c>
      <c r="M10" s="380">
        <v>176</v>
      </c>
      <c r="N10" s="347">
        <v>0.35</v>
      </c>
      <c r="O10" s="344" t="s">
        <v>97</v>
      </c>
      <c r="P10" s="382">
        <v>600</v>
      </c>
      <c r="Q10" s="344">
        <v>180</v>
      </c>
    </row>
    <row r="11" spans="1:17" ht="15">
      <c r="A11" s="344" t="s">
        <v>2057</v>
      </c>
      <c r="B11" s="348" t="s">
        <v>1396</v>
      </c>
      <c r="C11" s="344">
        <v>5</v>
      </c>
      <c r="D11" s="344">
        <v>5000755881</v>
      </c>
      <c r="E11" s="345" t="s">
        <v>963</v>
      </c>
      <c r="F11" s="351">
        <v>89260</v>
      </c>
      <c r="G11" s="382">
        <v>28354.5</v>
      </c>
      <c r="H11" s="344">
        <v>4</v>
      </c>
      <c r="I11" s="344">
        <v>1997</v>
      </c>
      <c r="J11" s="344" t="s">
        <v>966</v>
      </c>
      <c r="K11" s="344" t="s">
        <v>334</v>
      </c>
      <c r="L11" s="345" t="s">
        <v>976</v>
      </c>
      <c r="M11" s="380">
        <v>176</v>
      </c>
      <c r="N11" s="347">
        <v>0.35</v>
      </c>
      <c r="O11" s="344" t="s">
        <v>97</v>
      </c>
      <c r="P11" s="382">
        <v>600</v>
      </c>
      <c r="Q11" s="344">
        <v>179</v>
      </c>
    </row>
    <row r="12" spans="1:17" ht="15">
      <c r="A12" s="344" t="s">
        <v>2057</v>
      </c>
      <c r="B12" s="348" t="s">
        <v>1397</v>
      </c>
      <c r="C12" s="344">
        <v>5</v>
      </c>
      <c r="D12" s="344">
        <v>5000755889</v>
      </c>
      <c r="E12" s="345" t="s">
        <v>963</v>
      </c>
      <c r="F12" s="351">
        <v>76080</v>
      </c>
      <c r="G12" s="382">
        <v>24202.799999999999</v>
      </c>
      <c r="H12" s="344">
        <v>4</v>
      </c>
      <c r="I12" s="344">
        <v>1997</v>
      </c>
      <c r="J12" s="344" t="s">
        <v>966</v>
      </c>
      <c r="K12" s="344" t="s">
        <v>334</v>
      </c>
      <c r="L12" s="345" t="s">
        <v>976</v>
      </c>
      <c r="M12" s="380">
        <v>176</v>
      </c>
      <c r="N12" s="347">
        <v>0.35</v>
      </c>
      <c r="O12" s="344" t="s">
        <v>97</v>
      </c>
      <c r="P12" s="382">
        <v>600</v>
      </c>
      <c r="Q12" s="344">
        <v>180</v>
      </c>
    </row>
    <row r="13" spans="1:17" ht="15">
      <c r="A13" s="344" t="s">
        <v>2057</v>
      </c>
      <c r="B13" s="348" t="s">
        <v>1398</v>
      </c>
      <c r="C13" s="344">
        <v>5</v>
      </c>
      <c r="D13" s="344">
        <v>5000755884</v>
      </c>
      <c r="E13" s="345" t="s">
        <v>963</v>
      </c>
      <c r="F13" s="351">
        <v>83150</v>
      </c>
      <c r="G13" s="382">
        <v>26429.9175</v>
      </c>
      <c r="H13" s="344">
        <v>4</v>
      </c>
      <c r="I13" s="344">
        <v>1997</v>
      </c>
      <c r="J13" s="344" t="s">
        <v>966</v>
      </c>
      <c r="K13" s="344" t="s">
        <v>334</v>
      </c>
      <c r="L13" s="345" t="s">
        <v>1361</v>
      </c>
      <c r="M13" s="380">
        <v>176.05</v>
      </c>
      <c r="N13" s="347">
        <v>0.35</v>
      </c>
      <c r="O13" s="344" t="s">
        <v>97</v>
      </c>
      <c r="P13" s="382">
        <v>600</v>
      </c>
      <c r="Q13" s="344">
        <v>179</v>
      </c>
    </row>
    <row r="14" spans="1:17" ht="15">
      <c r="A14" s="344" t="s">
        <v>2057</v>
      </c>
      <c r="B14" s="348" t="s">
        <v>1399</v>
      </c>
      <c r="C14" s="344">
        <v>5</v>
      </c>
      <c r="D14" s="344">
        <v>5000755886</v>
      </c>
      <c r="E14" s="345" t="s">
        <v>963</v>
      </c>
      <c r="F14" s="351">
        <v>80780</v>
      </c>
      <c r="G14" s="382">
        <v>25683.3675</v>
      </c>
      <c r="H14" s="344">
        <v>4</v>
      </c>
      <c r="I14" s="344">
        <v>1997</v>
      </c>
      <c r="J14" s="344" t="s">
        <v>966</v>
      </c>
      <c r="K14" s="344" t="s">
        <v>334</v>
      </c>
      <c r="L14" s="345" t="s">
        <v>1361</v>
      </c>
      <c r="M14" s="380">
        <v>176.05</v>
      </c>
      <c r="N14" s="347">
        <v>0.35</v>
      </c>
      <c r="O14" s="344" t="s">
        <v>97</v>
      </c>
      <c r="P14" s="382">
        <v>600</v>
      </c>
      <c r="Q14" s="344">
        <v>177</v>
      </c>
    </row>
    <row r="15" spans="1:17" ht="15">
      <c r="A15" s="344" t="s">
        <v>2057</v>
      </c>
      <c r="B15" s="348" t="s">
        <v>1400</v>
      </c>
      <c r="C15" s="344">
        <v>5</v>
      </c>
      <c r="D15" s="344">
        <v>5000755887</v>
      </c>
      <c r="E15" s="345" t="s">
        <v>963</v>
      </c>
      <c r="F15" s="351">
        <v>86920</v>
      </c>
      <c r="G15" s="382">
        <v>27617.467499999999</v>
      </c>
      <c r="H15" s="344">
        <v>4</v>
      </c>
      <c r="I15" s="344">
        <v>1997</v>
      </c>
      <c r="J15" s="344" t="s">
        <v>966</v>
      </c>
      <c r="K15" s="344" t="s">
        <v>334</v>
      </c>
      <c r="L15" s="345" t="s">
        <v>1361</v>
      </c>
      <c r="M15" s="380">
        <v>176.05</v>
      </c>
      <c r="N15" s="347">
        <v>0.35</v>
      </c>
      <c r="O15" s="344" t="s">
        <v>97</v>
      </c>
      <c r="P15" s="382">
        <v>600</v>
      </c>
      <c r="Q15" s="344">
        <v>179</v>
      </c>
    </row>
    <row r="16" spans="1:17" ht="15">
      <c r="A16" s="344" t="s">
        <v>2057</v>
      </c>
      <c r="B16" s="348" t="s">
        <v>1401</v>
      </c>
      <c r="C16" s="344">
        <v>5</v>
      </c>
      <c r="D16" s="344">
        <v>5000755888</v>
      </c>
      <c r="E16" s="345" t="s">
        <v>963</v>
      </c>
      <c r="F16" s="351">
        <v>94120</v>
      </c>
      <c r="G16" s="382">
        <v>30298.499999999996</v>
      </c>
      <c r="H16" s="344">
        <v>4</v>
      </c>
      <c r="I16" s="344">
        <v>1997</v>
      </c>
      <c r="J16" s="344" t="s">
        <v>966</v>
      </c>
      <c r="K16" s="344" t="s">
        <v>334</v>
      </c>
      <c r="L16" s="345" t="s">
        <v>1361</v>
      </c>
      <c r="M16" s="380">
        <v>481.99999999999994</v>
      </c>
      <c r="N16" s="347">
        <v>0.35</v>
      </c>
      <c r="O16" s="344" t="s">
        <v>97</v>
      </c>
      <c r="P16" s="382">
        <v>600</v>
      </c>
      <c r="Q16" s="344">
        <v>179</v>
      </c>
    </row>
    <row r="17" spans="1:17" ht="15">
      <c r="A17" s="344" t="s">
        <v>2057</v>
      </c>
      <c r="B17" s="348" t="s">
        <v>2084</v>
      </c>
      <c r="C17" s="344">
        <v>5</v>
      </c>
      <c r="D17" s="344">
        <v>5000755890</v>
      </c>
      <c r="E17" s="345" t="s">
        <v>963</v>
      </c>
      <c r="F17" s="351">
        <v>80520</v>
      </c>
      <c r="G17" s="382">
        <v>25601.467499999999</v>
      </c>
      <c r="H17" s="344">
        <v>4</v>
      </c>
      <c r="I17" s="344">
        <v>1997</v>
      </c>
      <c r="J17" s="344" t="s">
        <v>966</v>
      </c>
      <c r="K17" s="344" t="s">
        <v>334</v>
      </c>
      <c r="L17" s="345" t="s">
        <v>1361</v>
      </c>
      <c r="M17" s="380">
        <v>176.05</v>
      </c>
      <c r="N17" s="347">
        <v>0.35</v>
      </c>
      <c r="O17" s="344" t="s">
        <v>97</v>
      </c>
      <c r="P17" s="382">
        <v>600</v>
      </c>
      <c r="Q17" s="344">
        <v>179</v>
      </c>
    </row>
    <row r="18" spans="1:17" ht="15">
      <c r="A18" s="344" t="s">
        <v>2057</v>
      </c>
      <c r="B18" s="348" t="s">
        <v>1402</v>
      </c>
      <c r="C18" s="344">
        <v>5</v>
      </c>
      <c r="D18" s="344">
        <v>5000755855</v>
      </c>
      <c r="E18" s="345" t="s">
        <v>963</v>
      </c>
      <c r="F18" s="351">
        <v>87200</v>
      </c>
      <c r="G18" s="382">
        <v>32279.024999999998</v>
      </c>
      <c r="H18" s="344">
        <v>4</v>
      </c>
      <c r="I18" s="344">
        <v>1997</v>
      </c>
      <c r="J18" s="344" t="s">
        <v>966</v>
      </c>
      <c r="K18" s="344" t="s">
        <v>334</v>
      </c>
      <c r="L18" s="345" t="s">
        <v>967</v>
      </c>
      <c r="M18" s="380">
        <v>72.5</v>
      </c>
      <c r="N18" s="347">
        <v>0.41</v>
      </c>
      <c r="O18" s="344" t="s">
        <v>1368</v>
      </c>
      <c r="P18" s="382">
        <v>790</v>
      </c>
      <c r="Q18" s="344">
        <v>212</v>
      </c>
    </row>
    <row r="19" spans="1:17" ht="15">
      <c r="A19" s="344" t="s">
        <v>2057</v>
      </c>
      <c r="B19" s="348" t="s">
        <v>1403</v>
      </c>
      <c r="C19" s="344">
        <v>5</v>
      </c>
      <c r="D19" s="344">
        <v>5000755857</v>
      </c>
      <c r="E19" s="345" t="s">
        <v>963</v>
      </c>
      <c r="F19" s="351">
        <v>84550</v>
      </c>
      <c r="G19" s="382">
        <v>31301.174999999999</v>
      </c>
      <c r="H19" s="344">
        <v>4</v>
      </c>
      <c r="I19" s="344">
        <v>1997</v>
      </c>
      <c r="J19" s="344" t="s">
        <v>966</v>
      </c>
      <c r="K19" s="344" t="s">
        <v>334</v>
      </c>
      <c r="L19" s="345" t="s">
        <v>967</v>
      </c>
      <c r="M19" s="380">
        <v>72.5</v>
      </c>
      <c r="N19" s="347">
        <v>0.41</v>
      </c>
      <c r="O19" s="344" t="s">
        <v>1368</v>
      </c>
      <c r="P19" s="382">
        <v>790</v>
      </c>
      <c r="Q19" s="344">
        <v>210</v>
      </c>
    </row>
    <row r="20" spans="1:17" ht="15">
      <c r="A20" s="344" t="s">
        <v>2057</v>
      </c>
      <c r="B20" s="348" t="s">
        <v>1404</v>
      </c>
      <c r="C20" s="344">
        <v>5</v>
      </c>
      <c r="D20" s="344">
        <v>5000755858</v>
      </c>
      <c r="E20" s="345" t="s">
        <v>963</v>
      </c>
      <c r="F20" s="351">
        <v>91220</v>
      </c>
      <c r="G20" s="382">
        <v>33762.404999999999</v>
      </c>
      <c r="H20" s="344">
        <v>4</v>
      </c>
      <c r="I20" s="344">
        <v>1997</v>
      </c>
      <c r="J20" s="344" t="s">
        <v>966</v>
      </c>
      <c r="K20" s="344" t="s">
        <v>334</v>
      </c>
      <c r="L20" s="345" t="s">
        <v>967</v>
      </c>
      <c r="M20" s="380">
        <v>72.5</v>
      </c>
      <c r="N20" s="347">
        <v>0.41</v>
      </c>
      <c r="O20" s="344" t="s">
        <v>1368</v>
      </c>
      <c r="P20" s="382">
        <v>790</v>
      </c>
      <c r="Q20" s="344">
        <v>212</v>
      </c>
    </row>
    <row r="21" spans="1:17" ht="15">
      <c r="A21" s="344" t="s">
        <v>2057</v>
      </c>
      <c r="B21" s="348" t="s">
        <v>1405</v>
      </c>
      <c r="C21" s="344">
        <v>5</v>
      </c>
      <c r="D21" s="344">
        <v>5000755859</v>
      </c>
      <c r="E21" s="345" t="s">
        <v>963</v>
      </c>
      <c r="F21" s="351">
        <v>98550</v>
      </c>
      <c r="G21" s="382">
        <v>36467.174999999996</v>
      </c>
      <c r="H21" s="344">
        <v>4</v>
      </c>
      <c r="I21" s="344">
        <v>1997</v>
      </c>
      <c r="J21" s="344" t="s">
        <v>966</v>
      </c>
      <c r="K21" s="344" t="s">
        <v>334</v>
      </c>
      <c r="L21" s="345" t="s">
        <v>967</v>
      </c>
      <c r="M21" s="380">
        <v>72.5</v>
      </c>
      <c r="N21" s="347">
        <v>0.41</v>
      </c>
      <c r="O21" s="344" t="s">
        <v>1368</v>
      </c>
      <c r="P21" s="382">
        <v>790</v>
      </c>
      <c r="Q21" s="344">
        <v>212</v>
      </c>
    </row>
    <row r="22" spans="1:17" ht="15">
      <c r="A22" s="344" t="s">
        <v>2057</v>
      </c>
      <c r="B22" s="348" t="s">
        <v>1406</v>
      </c>
      <c r="C22" s="344">
        <v>5</v>
      </c>
      <c r="D22" s="344">
        <v>5000755867</v>
      </c>
      <c r="E22" s="345" t="s">
        <v>963</v>
      </c>
      <c r="F22" s="351">
        <v>84270</v>
      </c>
      <c r="G22" s="382">
        <v>31197.855</v>
      </c>
      <c r="H22" s="344">
        <v>4</v>
      </c>
      <c r="I22" s="344">
        <v>1997</v>
      </c>
      <c r="J22" s="344" t="s">
        <v>966</v>
      </c>
      <c r="K22" s="344" t="s">
        <v>334</v>
      </c>
      <c r="L22" s="345" t="s">
        <v>967</v>
      </c>
      <c r="M22" s="380">
        <v>72.5</v>
      </c>
      <c r="N22" s="347">
        <v>0.41</v>
      </c>
      <c r="O22" s="344" t="s">
        <v>1368</v>
      </c>
      <c r="P22" s="382">
        <v>790</v>
      </c>
      <c r="Q22" s="344">
        <v>212</v>
      </c>
    </row>
    <row r="23" spans="1:17" ht="15">
      <c r="A23" s="344" t="s">
        <v>2057</v>
      </c>
      <c r="B23" s="348" t="s">
        <v>1407</v>
      </c>
      <c r="C23" s="344">
        <v>5</v>
      </c>
      <c r="D23" s="344">
        <v>5000755862</v>
      </c>
      <c r="E23" s="345" t="s">
        <v>963</v>
      </c>
      <c r="F23" s="351">
        <v>93190</v>
      </c>
      <c r="G23" s="382">
        <v>34506.254999999997</v>
      </c>
      <c r="H23" s="344">
        <v>4</v>
      </c>
      <c r="I23" s="344">
        <v>1997</v>
      </c>
      <c r="J23" s="344" t="s">
        <v>966</v>
      </c>
      <c r="K23" s="344" t="s">
        <v>334</v>
      </c>
      <c r="L23" s="345" t="s">
        <v>968</v>
      </c>
      <c r="M23" s="380">
        <v>84.5</v>
      </c>
      <c r="N23" s="347">
        <v>0.41</v>
      </c>
      <c r="O23" s="344" t="s">
        <v>1369</v>
      </c>
      <c r="P23" s="382">
        <v>1250</v>
      </c>
      <c r="Q23" s="344">
        <v>213</v>
      </c>
    </row>
    <row r="24" spans="1:17" ht="15" customHeight="1">
      <c r="A24" s="344" t="s">
        <v>2057</v>
      </c>
      <c r="B24" s="348" t="s">
        <v>1408</v>
      </c>
      <c r="C24" s="344">
        <v>5</v>
      </c>
      <c r="D24" s="344">
        <v>5000755864</v>
      </c>
      <c r="E24" s="345" t="s">
        <v>963</v>
      </c>
      <c r="F24" s="351">
        <v>90600</v>
      </c>
      <c r="G24" s="382">
        <v>33550.544999999998</v>
      </c>
      <c r="H24" s="344">
        <v>4</v>
      </c>
      <c r="I24" s="344">
        <v>1997</v>
      </c>
      <c r="J24" s="344" t="s">
        <v>966</v>
      </c>
      <c r="K24" s="344" t="s">
        <v>334</v>
      </c>
      <c r="L24" s="345" t="s">
        <v>968</v>
      </c>
      <c r="M24" s="380">
        <v>84.5</v>
      </c>
      <c r="N24" s="347">
        <v>0.41</v>
      </c>
      <c r="O24" s="344" t="s">
        <v>1369</v>
      </c>
      <c r="P24" s="382">
        <v>1250</v>
      </c>
      <c r="Q24" s="344">
        <v>212</v>
      </c>
    </row>
    <row r="25" spans="1:17" ht="15" customHeight="1">
      <c r="A25" s="344" t="s">
        <v>2057</v>
      </c>
      <c r="B25" s="348" t="s">
        <v>1409</v>
      </c>
      <c r="C25" s="344">
        <v>5</v>
      </c>
      <c r="D25" s="344">
        <v>5000755865</v>
      </c>
      <c r="E25" s="345" t="s">
        <v>963</v>
      </c>
      <c r="F25" s="351">
        <v>97280</v>
      </c>
      <c r="G25" s="382">
        <v>36015.464999999997</v>
      </c>
      <c r="H25" s="344">
        <v>4</v>
      </c>
      <c r="I25" s="344">
        <v>1997</v>
      </c>
      <c r="J25" s="344" t="s">
        <v>966</v>
      </c>
      <c r="K25" s="344" t="s">
        <v>334</v>
      </c>
      <c r="L25" s="345" t="s">
        <v>968</v>
      </c>
      <c r="M25" s="380">
        <v>84.5</v>
      </c>
      <c r="N25" s="347">
        <v>0.41</v>
      </c>
      <c r="O25" s="344" t="s">
        <v>1369</v>
      </c>
      <c r="P25" s="382">
        <v>1250</v>
      </c>
      <c r="Q25" s="344">
        <v>213</v>
      </c>
    </row>
    <row r="26" spans="1:17" s="381" customFormat="1" ht="15" customHeight="1">
      <c r="A26" s="344" t="s">
        <v>2057</v>
      </c>
      <c r="B26" s="348" t="s">
        <v>1410</v>
      </c>
      <c r="C26" s="344">
        <v>5</v>
      </c>
      <c r="D26" s="344">
        <v>5000755866</v>
      </c>
      <c r="E26" s="345" t="s">
        <v>963</v>
      </c>
      <c r="F26" s="351">
        <v>104610</v>
      </c>
      <c r="G26" s="382">
        <v>38720.235000000001</v>
      </c>
      <c r="H26" s="344">
        <v>4</v>
      </c>
      <c r="I26" s="344">
        <v>1997</v>
      </c>
      <c r="J26" s="344" t="s">
        <v>966</v>
      </c>
      <c r="K26" s="344" t="s">
        <v>334</v>
      </c>
      <c r="L26" s="345" t="s">
        <v>968</v>
      </c>
      <c r="M26" s="380">
        <v>84.5</v>
      </c>
      <c r="N26" s="347">
        <v>0.41</v>
      </c>
      <c r="O26" s="344" t="s">
        <v>1369</v>
      </c>
      <c r="P26" s="382">
        <v>1250</v>
      </c>
      <c r="Q26" s="344">
        <v>212</v>
      </c>
    </row>
    <row r="27" spans="1:17" s="381" customFormat="1" ht="15" customHeight="1">
      <c r="A27" s="344" t="s">
        <v>2057</v>
      </c>
      <c r="B27" s="348" t="s">
        <v>2085</v>
      </c>
      <c r="C27" s="344">
        <v>5</v>
      </c>
      <c r="D27" s="344">
        <v>5000755868</v>
      </c>
      <c r="E27" s="345" t="s">
        <v>963</v>
      </c>
      <c r="F27" s="351">
        <v>90290</v>
      </c>
      <c r="G27" s="382">
        <v>33436.154999999999</v>
      </c>
      <c r="H27" s="344">
        <v>4</v>
      </c>
      <c r="I27" s="344">
        <v>1997</v>
      </c>
      <c r="J27" s="344" t="s">
        <v>966</v>
      </c>
      <c r="K27" s="344" t="s">
        <v>334</v>
      </c>
      <c r="L27" s="345" t="s">
        <v>968</v>
      </c>
      <c r="M27" s="380">
        <v>84.5</v>
      </c>
      <c r="N27" s="347">
        <v>0.41</v>
      </c>
      <c r="O27" s="344" t="s">
        <v>1369</v>
      </c>
      <c r="P27" s="382">
        <v>1250</v>
      </c>
      <c r="Q27" s="344">
        <v>212</v>
      </c>
    </row>
    <row r="28" spans="1:17" s="381" customFormat="1" ht="15" customHeight="1">
      <c r="A28" s="344" t="s">
        <v>2057</v>
      </c>
      <c r="B28" s="348" t="s">
        <v>1411</v>
      </c>
      <c r="C28" s="344">
        <v>5</v>
      </c>
      <c r="D28" s="344">
        <v>5000755852</v>
      </c>
      <c r="E28" s="345" t="s">
        <v>963</v>
      </c>
      <c r="F28" s="351">
        <v>101670</v>
      </c>
      <c r="G28" s="382">
        <v>37635.375</v>
      </c>
      <c r="H28" s="344">
        <v>4</v>
      </c>
      <c r="I28" s="344">
        <v>1997</v>
      </c>
      <c r="J28" s="344" t="s">
        <v>966</v>
      </c>
      <c r="K28" s="344" t="s">
        <v>334</v>
      </c>
      <c r="L28" s="345" t="s">
        <v>1412</v>
      </c>
      <c r="M28" s="380">
        <v>84.5</v>
      </c>
      <c r="N28" s="347">
        <v>0.41</v>
      </c>
      <c r="O28" s="344" t="s">
        <v>1369</v>
      </c>
      <c r="P28" s="382">
        <v>1250</v>
      </c>
      <c r="Q28" s="344">
        <v>212</v>
      </c>
    </row>
    <row r="29" spans="1:17" ht="15" customHeight="1">
      <c r="A29" s="344" t="s">
        <v>2057</v>
      </c>
      <c r="B29" s="348" t="s">
        <v>1413</v>
      </c>
      <c r="C29" s="344">
        <v>5</v>
      </c>
      <c r="D29" s="344">
        <v>5000755893</v>
      </c>
      <c r="E29" s="345" t="s">
        <v>963</v>
      </c>
      <c r="F29" s="351">
        <v>71170</v>
      </c>
      <c r="G29" s="382">
        <v>4512.6000000000004</v>
      </c>
      <c r="H29" s="344">
        <v>3</v>
      </c>
      <c r="I29" s="344">
        <v>1498</v>
      </c>
      <c r="J29" s="344" t="s">
        <v>966</v>
      </c>
      <c r="K29" s="344" t="s">
        <v>334</v>
      </c>
      <c r="L29" s="345" t="s">
        <v>2757</v>
      </c>
      <c r="M29" s="380">
        <v>27</v>
      </c>
      <c r="N29" s="347">
        <v>7.0000000000000007E-2</v>
      </c>
      <c r="O29" s="344" t="s">
        <v>16</v>
      </c>
      <c r="P29" s="382">
        <v>140</v>
      </c>
      <c r="Q29" s="344">
        <v>44</v>
      </c>
    </row>
    <row r="30" spans="1:17" ht="15" customHeight="1">
      <c r="A30" s="344" t="s">
        <v>2057</v>
      </c>
      <c r="B30" s="348" t="s">
        <v>1414</v>
      </c>
      <c r="C30" s="344">
        <v>5</v>
      </c>
      <c r="D30" s="344">
        <v>5000755895</v>
      </c>
      <c r="E30" s="345" t="s">
        <v>963</v>
      </c>
      <c r="F30" s="351">
        <v>68700</v>
      </c>
      <c r="G30" s="382">
        <v>4356.9900000000007</v>
      </c>
      <c r="H30" s="344">
        <v>3</v>
      </c>
      <c r="I30" s="344">
        <v>1498</v>
      </c>
      <c r="J30" s="344" t="s">
        <v>966</v>
      </c>
      <c r="K30" s="344" t="s">
        <v>334</v>
      </c>
      <c r="L30" s="345" t="s">
        <v>2757</v>
      </c>
      <c r="M30" s="380">
        <v>27</v>
      </c>
      <c r="N30" s="349">
        <v>7.0000000000000007E-2</v>
      </c>
      <c r="O30" s="344" t="s">
        <v>16</v>
      </c>
      <c r="P30" s="382">
        <v>140</v>
      </c>
      <c r="Q30" s="345">
        <v>44</v>
      </c>
    </row>
    <row r="31" spans="1:17" ht="15" customHeight="1">
      <c r="A31" s="344" t="s">
        <v>2057</v>
      </c>
      <c r="B31" s="348" t="s">
        <v>1415</v>
      </c>
      <c r="C31" s="344">
        <v>5</v>
      </c>
      <c r="D31" s="344">
        <v>5000755896</v>
      </c>
      <c r="E31" s="345" t="s">
        <v>963</v>
      </c>
      <c r="F31" s="351">
        <v>73730</v>
      </c>
      <c r="G31" s="382">
        <v>4673.88</v>
      </c>
      <c r="H31" s="344">
        <v>3</v>
      </c>
      <c r="I31" s="344">
        <v>1498</v>
      </c>
      <c r="J31" s="344" t="s">
        <v>966</v>
      </c>
      <c r="K31" s="344" t="s">
        <v>334</v>
      </c>
      <c r="L31" s="345" t="s">
        <v>2757</v>
      </c>
      <c r="M31" s="380">
        <v>27</v>
      </c>
      <c r="N31" s="347">
        <v>7.0000000000000007E-2</v>
      </c>
      <c r="O31" s="344" t="s">
        <v>16</v>
      </c>
      <c r="P31" s="382">
        <v>140</v>
      </c>
      <c r="Q31" s="344">
        <v>44</v>
      </c>
    </row>
    <row r="32" spans="1:17" ht="15" customHeight="1">
      <c r="A32" s="344" t="s">
        <v>2057</v>
      </c>
      <c r="B32" s="348" t="s">
        <v>1416</v>
      </c>
      <c r="C32" s="344">
        <v>5</v>
      </c>
      <c r="D32" s="344">
        <v>5000755897</v>
      </c>
      <c r="E32" s="345" t="s">
        <v>963</v>
      </c>
      <c r="F32" s="351">
        <v>78270</v>
      </c>
      <c r="G32" s="382">
        <v>4959.9000000000005</v>
      </c>
      <c r="H32" s="344">
        <v>3</v>
      </c>
      <c r="I32" s="344">
        <v>1498</v>
      </c>
      <c r="J32" s="344" t="s">
        <v>966</v>
      </c>
      <c r="K32" s="344" t="s">
        <v>334</v>
      </c>
      <c r="L32" s="345" t="s">
        <v>2757</v>
      </c>
      <c r="M32" s="380">
        <v>27</v>
      </c>
      <c r="N32" s="347">
        <v>7.0000000000000007E-2</v>
      </c>
      <c r="O32" s="344" t="s">
        <v>16</v>
      </c>
      <c r="P32" s="382">
        <v>140</v>
      </c>
      <c r="Q32" s="344">
        <v>44</v>
      </c>
    </row>
    <row r="33" spans="1:17" ht="15" customHeight="1">
      <c r="A33" s="627"/>
      <c r="B33" s="627" t="s">
        <v>2758</v>
      </c>
      <c r="C33" s="344"/>
      <c r="D33" s="344"/>
      <c r="E33" s="345"/>
      <c r="F33" s="346"/>
      <c r="G33" s="382"/>
      <c r="H33" s="344"/>
      <c r="I33" s="344"/>
      <c r="J33" s="344"/>
      <c r="K33" s="344"/>
      <c r="L33" s="344"/>
      <c r="M33" s="344"/>
      <c r="N33" s="347"/>
      <c r="O33" s="344"/>
      <c r="P33" s="382"/>
      <c r="Q33" s="344"/>
    </row>
    <row r="34" spans="1:17" ht="15" customHeight="1">
      <c r="A34" s="344" t="s">
        <v>2057</v>
      </c>
      <c r="B34" s="415" t="s">
        <v>1417</v>
      </c>
      <c r="C34" s="345">
        <v>5</v>
      </c>
      <c r="D34" s="345">
        <v>5000769878</v>
      </c>
      <c r="E34" s="345" t="s">
        <v>963</v>
      </c>
      <c r="F34" s="628">
        <v>62410</v>
      </c>
      <c r="G34" s="629">
        <v>16983.95</v>
      </c>
      <c r="H34" s="345">
        <v>4</v>
      </c>
      <c r="I34" s="345">
        <v>1997</v>
      </c>
      <c r="J34" s="345" t="s">
        <v>964</v>
      </c>
      <c r="K34" s="345" t="s">
        <v>965</v>
      </c>
      <c r="L34" s="345" t="s">
        <v>976</v>
      </c>
      <c r="M34" s="380">
        <v>102.5</v>
      </c>
      <c r="N34" s="349">
        <v>0.3</v>
      </c>
      <c r="O34" s="345" t="s">
        <v>1385</v>
      </c>
      <c r="P34" s="380">
        <v>280</v>
      </c>
      <c r="Q34" s="345">
        <v>163</v>
      </c>
    </row>
    <row r="35" spans="1:17" ht="15" customHeight="1">
      <c r="A35" s="344" t="s">
        <v>2057</v>
      </c>
      <c r="B35" s="415" t="s">
        <v>1418</v>
      </c>
      <c r="C35" s="345">
        <v>5</v>
      </c>
      <c r="D35" s="345">
        <v>5000769786</v>
      </c>
      <c r="E35" s="345" t="s">
        <v>963</v>
      </c>
      <c r="F35" s="628">
        <v>78520</v>
      </c>
      <c r="G35" s="629">
        <v>24971.399999999998</v>
      </c>
      <c r="H35" s="345">
        <v>4</v>
      </c>
      <c r="I35" s="345">
        <v>1997</v>
      </c>
      <c r="J35" s="345" t="s">
        <v>966</v>
      </c>
      <c r="K35" s="345" t="s">
        <v>334</v>
      </c>
      <c r="L35" s="345" t="s">
        <v>976</v>
      </c>
      <c r="M35" s="380">
        <v>176</v>
      </c>
      <c r="N35" s="349">
        <v>0.35</v>
      </c>
      <c r="O35" s="345" t="s">
        <v>97</v>
      </c>
      <c r="P35" s="380">
        <v>600</v>
      </c>
      <c r="Q35" s="345">
        <v>173</v>
      </c>
    </row>
    <row r="36" spans="1:17" ht="15" customHeight="1">
      <c r="A36" s="344" t="s">
        <v>2057</v>
      </c>
      <c r="B36" s="630" t="s">
        <v>1419</v>
      </c>
      <c r="C36" s="631">
        <v>5</v>
      </c>
      <c r="D36" s="631">
        <v>5000769790</v>
      </c>
      <c r="E36" s="631" t="s">
        <v>963</v>
      </c>
      <c r="F36" s="632">
        <v>75280</v>
      </c>
      <c r="G36" s="633">
        <v>23950.799999999999</v>
      </c>
      <c r="H36" s="631">
        <v>4</v>
      </c>
      <c r="I36" s="631">
        <v>1997</v>
      </c>
      <c r="J36" s="631" t="s">
        <v>966</v>
      </c>
      <c r="K36" s="631" t="s">
        <v>334</v>
      </c>
      <c r="L36" s="631" t="s">
        <v>976</v>
      </c>
      <c r="M36" s="634">
        <v>176</v>
      </c>
      <c r="N36" s="349">
        <v>0.35</v>
      </c>
      <c r="O36" s="631" t="s">
        <v>97</v>
      </c>
      <c r="P36" s="634">
        <v>600</v>
      </c>
      <c r="Q36" s="631">
        <v>171</v>
      </c>
    </row>
    <row r="37" spans="1:17" ht="15" customHeight="1">
      <c r="A37" s="344" t="s">
        <v>2057</v>
      </c>
      <c r="B37" s="415" t="s">
        <v>1420</v>
      </c>
      <c r="C37" s="345">
        <v>5</v>
      </c>
      <c r="D37" s="345">
        <v>5000769794</v>
      </c>
      <c r="E37" s="345" t="s">
        <v>963</v>
      </c>
      <c r="F37" s="628">
        <v>82450</v>
      </c>
      <c r="G37" s="629">
        <v>26209.35</v>
      </c>
      <c r="H37" s="345">
        <v>4</v>
      </c>
      <c r="I37" s="345">
        <v>1997</v>
      </c>
      <c r="J37" s="345" t="s">
        <v>966</v>
      </c>
      <c r="K37" s="345" t="s">
        <v>334</v>
      </c>
      <c r="L37" s="345" t="s">
        <v>976</v>
      </c>
      <c r="M37" s="380">
        <v>176</v>
      </c>
      <c r="N37" s="349">
        <v>0.35</v>
      </c>
      <c r="O37" s="345" t="s">
        <v>97</v>
      </c>
      <c r="P37" s="380">
        <v>600</v>
      </c>
      <c r="Q37" s="345">
        <v>173</v>
      </c>
    </row>
    <row r="38" spans="1:17" ht="15" customHeight="1">
      <c r="A38" s="344" t="s">
        <v>2057</v>
      </c>
      <c r="B38" s="415" t="s">
        <v>1421</v>
      </c>
      <c r="C38" s="345">
        <v>5</v>
      </c>
      <c r="D38" s="345">
        <v>5000769798</v>
      </c>
      <c r="E38" s="345" t="s">
        <v>963</v>
      </c>
      <c r="F38" s="628">
        <v>89690</v>
      </c>
      <c r="G38" s="629">
        <v>28489.949999999997</v>
      </c>
      <c r="H38" s="345">
        <v>4</v>
      </c>
      <c r="I38" s="345">
        <v>1997</v>
      </c>
      <c r="J38" s="345" t="s">
        <v>966</v>
      </c>
      <c r="K38" s="345" t="s">
        <v>334</v>
      </c>
      <c r="L38" s="345" t="s">
        <v>976</v>
      </c>
      <c r="M38" s="380">
        <v>176</v>
      </c>
      <c r="N38" s="349">
        <v>0.35</v>
      </c>
      <c r="O38" s="345" t="s">
        <v>97</v>
      </c>
      <c r="P38" s="380">
        <v>600</v>
      </c>
      <c r="Q38" s="345">
        <v>173</v>
      </c>
    </row>
    <row r="39" spans="1:17" ht="15" customHeight="1">
      <c r="A39" s="344" t="s">
        <v>2057</v>
      </c>
      <c r="B39" s="415" t="s">
        <v>2086</v>
      </c>
      <c r="C39" s="345">
        <v>5</v>
      </c>
      <c r="D39" s="345">
        <v>5000769838</v>
      </c>
      <c r="E39" s="345" t="s">
        <v>963</v>
      </c>
      <c r="F39" s="628">
        <v>77200</v>
      </c>
      <c r="G39" s="629">
        <v>24555.599999999999</v>
      </c>
      <c r="H39" s="345">
        <v>4</v>
      </c>
      <c r="I39" s="345">
        <v>1997</v>
      </c>
      <c r="J39" s="345" t="s">
        <v>966</v>
      </c>
      <c r="K39" s="345" t="s">
        <v>334</v>
      </c>
      <c r="L39" s="345" t="s">
        <v>976</v>
      </c>
      <c r="M39" s="380">
        <v>176</v>
      </c>
      <c r="N39" s="349">
        <v>0.35</v>
      </c>
      <c r="O39" s="345" t="s">
        <v>15</v>
      </c>
      <c r="P39" s="380">
        <v>420</v>
      </c>
      <c r="Q39" s="345">
        <v>173</v>
      </c>
    </row>
    <row r="40" spans="1:17" ht="15">
      <c r="A40" s="344" t="s">
        <v>2057</v>
      </c>
      <c r="B40" s="415" t="s">
        <v>1422</v>
      </c>
      <c r="C40" s="345">
        <v>5</v>
      </c>
      <c r="D40" s="345">
        <v>5000769810</v>
      </c>
      <c r="E40" s="345" t="s">
        <v>963</v>
      </c>
      <c r="F40" s="628">
        <v>82960</v>
      </c>
      <c r="G40" s="629">
        <v>26370</v>
      </c>
      <c r="H40" s="345">
        <v>4</v>
      </c>
      <c r="I40" s="345">
        <v>1997</v>
      </c>
      <c r="J40" s="345" t="s">
        <v>966</v>
      </c>
      <c r="K40" s="345" t="s">
        <v>334</v>
      </c>
      <c r="L40" s="345" t="s">
        <v>967</v>
      </c>
      <c r="M40" s="380">
        <v>176</v>
      </c>
      <c r="N40" s="349">
        <v>0.35</v>
      </c>
      <c r="O40" s="345" t="s">
        <v>97</v>
      </c>
      <c r="P40" s="380">
        <v>600</v>
      </c>
      <c r="Q40" s="345">
        <v>173</v>
      </c>
    </row>
    <row r="41" spans="1:17" ht="15">
      <c r="A41" s="344" t="s">
        <v>2057</v>
      </c>
      <c r="B41" s="415" t="s">
        <v>1423</v>
      </c>
      <c r="C41" s="345">
        <v>5</v>
      </c>
      <c r="D41" s="345">
        <v>5000769818</v>
      </c>
      <c r="E41" s="345" t="s">
        <v>963</v>
      </c>
      <c r="F41" s="628">
        <v>79640</v>
      </c>
      <c r="G41" s="629">
        <v>25324.199999999997</v>
      </c>
      <c r="H41" s="345">
        <v>4</v>
      </c>
      <c r="I41" s="345">
        <v>1997</v>
      </c>
      <c r="J41" s="345" t="s">
        <v>966</v>
      </c>
      <c r="K41" s="345" t="s">
        <v>334</v>
      </c>
      <c r="L41" s="345" t="s">
        <v>967</v>
      </c>
      <c r="M41" s="380">
        <v>176</v>
      </c>
      <c r="N41" s="349">
        <v>0.35</v>
      </c>
      <c r="O41" s="345" t="s">
        <v>97</v>
      </c>
      <c r="P41" s="380">
        <v>600</v>
      </c>
      <c r="Q41" s="345">
        <v>171</v>
      </c>
    </row>
    <row r="42" spans="1:17" ht="15">
      <c r="A42" s="344" t="s">
        <v>2057</v>
      </c>
      <c r="B42" s="415" t="s">
        <v>1424</v>
      </c>
      <c r="C42" s="345">
        <v>5</v>
      </c>
      <c r="D42" s="345">
        <v>5000769822</v>
      </c>
      <c r="E42" s="345" t="s">
        <v>963</v>
      </c>
      <c r="F42" s="628">
        <v>86890</v>
      </c>
      <c r="G42" s="629">
        <v>27607.949999999997</v>
      </c>
      <c r="H42" s="345">
        <v>4</v>
      </c>
      <c r="I42" s="345">
        <v>1997</v>
      </c>
      <c r="J42" s="345" t="s">
        <v>966</v>
      </c>
      <c r="K42" s="345" t="s">
        <v>334</v>
      </c>
      <c r="L42" s="345" t="s">
        <v>967</v>
      </c>
      <c r="M42" s="380">
        <v>176</v>
      </c>
      <c r="N42" s="349">
        <v>0.35</v>
      </c>
      <c r="O42" s="345" t="s">
        <v>97</v>
      </c>
      <c r="P42" s="380">
        <v>600</v>
      </c>
      <c r="Q42" s="345">
        <v>173</v>
      </c>
    </row>
    <row r="43" spans="1:17" ht="15">
      <c r="A43" s="344" t="s">
        <v>2057</v>
      </c>
      <c r="B43" s="415" t="s">
        <v>1425</v>
      </c>
      <c r="C43" s="345">
        <v>5</v>
      </c>
      <c r="D43" s="345">
        <v>5000769826</v>
      </c>
      <c r="E43" s="345" t="s">
        <v>963</v>
      </c>
      <c r="F43" s="628">
        <v>94130</v>
      </c>
      <c r="G43" s="629">
        <v>29888.55</v>
      </c>
      <c r="H43" s="345">
        <v>4</v>
      </c>
      <c r="I43" s="345">
        <v>1997</v>
      </c>
      <c r="J43" s="345" t="s">
        <v>966</v>
      </c>
      <c r="K43" s="345" t="s">
        <v>334</v>
      </c>
      <c r="L43" s="345" t="s">
        <v>967</v>
      </c>
      <c r="M43" s="380">
        <v>176</v>
      </c>
      <c r="N43" s="349">
        <v>0.35</v>
      </c>
      <c r="O43" s="345" t="s">
        <v>97</v>
      </c>
      <c r="P43" s="380">
        <v>600</v>
      </c>
      <c r="Q43" s="345">
        <v>173</v>
      </c>
    </row>
    <row r="44" spans="1:17" ht="15">
      <c r="A44" s="344" t="s">
        <v>2057</v>
      </c>
      <c r="B44" s="415" t="s">
        <v>1426</v>
      </c>
      <c r="C44" s="345">
        <v>5</v>
      </c>
      <c r="D44" s="345">
        <v>5000769830</v>
      </c>
      <c r="E44" s="345" t="s">
        <v>963</v>
      </c>
      <c r="F44" s="628">
        <v>106350</v>
      </c>
      <c r="G44" s="629">
        <v>33737.85</v>
      </c>
      <c r="H44" s="345">
        <v>4</v>
      </c>
      <c r="I44" s="345">
        <v>1997</v>
      </c>
      <c r="J44" s="345" t="s">
        <v>966</v>
      </c>
      <c r="K44" s="345" t="s">
        <v>334</v>
      </c>
      <c r="L44" s="345" t="s">
        <v>967</v>
      </c>
      <c r="M44" s="380">
        <v>176</v>
      </c>
      <c r="N44" s="349">
        <v>0.35</v>
      </c>
      <c r="O44" s="345" t="s">
        <v>97</v>
      </c>
      <c r="P44" s="380">
        <v>600</v>
      </c>
      <c r="Q44" s="345">
        <v>173</v>
      </c>
    </row>
    <row r="45" spans="1:17" ht="15">
      <c r="A45" s="344" t="s">
        <v>2057</v>
      </c>
      <c r="B45" s="415" t="s">
        <v>2087</v>
      </c>
      <c r="C45" s="345">
        <v>5</v>
      </c>
      <c r="D45" s="345">
        <v>5000769834</v>
      </c>
      <c r="E45" s="345" t="s">
        <v>963</v>
      </c>
      <c r="F45" s="628">
        <v>81640</v>
      </c>
      <c r="G45" s="629">
        <v>25954.199999999997</v>
      </c>
      <c r="H45" s="345">
        <v>4</v>
      </c>
      <c r="I45" s="345">
        <v>1997</v>
      </c>
      <c r="J45" s="345" t="s">
        <v>966</v>
      </c>
      <c r="K45" s="345" t="s">
        <v>334</v>
      </c>
      <c r="L45" s="345" t="s">
        <v>967</v>
      </c>
      <c r="M45" s="380">
        <v>176</v>
      </c>
      <c r="N45" s="349">
        <v>0.35</v>
      </c>
      <c r="O45" s="345" t="s">
        <v>97</v>
      </c>
      <c r="P45" s="380">
        <v>600</v>
      </c>
      <c r="Q45" s="345">
        <v>173</v>
      </c>
    </row>
    <row r="46" spans="1:17" ht="15">
      <c r="A46" s="344" t="s">
        <v>2057</v>
      </c>
      <c r="B46" s="415" t="s">
        <v>1427</v>
      </c>
      <c r="C46" s="635">
        <v>5</v>
      </c>
      <c r="D46" s="635">
        <v>5000769648</v>
      </c>
      <c r="E46" s="635" t="s">
        <v>963</v>
      </c>
      <c r="F46" s="636">
        <v>68570</v>
      </c>
      <c r="G46" s="629">
        <v>21732.052500000002</v>
      </c>
      <c r="H46" s="345">
        <v>3</v>
      </c>
      <c r="I46" s="345">
        <v>1498</v>
      </c>
      <c r="J46" s="345" t="s">
        <v>966</v>
      </c>
      <c r="K46" s="345" t="s">
        <v>965</v>
      </c>
      <c r="L46" s="345" t="s">
        <v>1367</v>
      </c>
      <c r="M46" s="380">
        <v>98.149999999999991</v>
      </c>
      <c r="N46" s="349">
        <v>0.35</v>
      </c>
      <c r="O46" s="345" t="s">
        <v>97</v>
      </c>
      <c r="P46" s="380">
        <v>600</v>
      </c>
      <c r="Q46" s="345">
        <v>183</v>
      </c>
    </row>
    <row r="47" spans="1:17" ht="15">
      <c r="A47" s="344" t="s">
        <v>2057</v>
      </c>
      <c r="B47" s="415" t="s">
        <v>1428</v>
      </c>
      <c r="C47" s="635">
        <v>5</v>
      </c>
      <c r="D47" s="635">
        <v>5000769652</v>
      </c>
      <c r="E47" s="635" t="s">
        <v>963</v>
      </c>
      <c r="F47" s="636">
        <v>75880</v>
      </c>
      <c r="G47" s="629">
        <v>24034.702499999999</v>
      </c>
      <c r="H47" s="345">
        <v>3</v>
      </c>
      <c r="I47" s="345">
        <v>1498</v>
      </c>
      <c r="J47" s="345" t="s">
        <v>966</v>
      </c>
      <c r="K47" s="345" t="s">
        <v>965</v>
      </c>
      <c r="L47" s="345" t="s">
        <v>1367</v>
      </c>
      <c r="M47" s="380">
        <v>98.149999999999991</v>
      </c>
      <c r="N47" s="349">
        <v>0.35</v>
      </c>
      <c r="O47" s="345" t="s">
        <v>97</v>
      </c>
      <c r="P47" s="380">
        <v>600</v>
      </c>
      <c r="Q47" s="345">
        <v>183</v>
      </c>
    </row>
    <row r="48" spans="1:17" ht="15">
      <c r="A48" s="344" t="s">
        <v>2057</v>
      </c>
      <c r="B48" s="415" t="s">
        <v>2088</v>
      </c>
      <c r="C48" s="635">
        <v>5</v>
      </c>
      <c r="D48" s="635">
        <v>5000769660</v>
      </c>
      <c r="E48" s="635" t="s">
        <v>963</v>
      </c>
      <c r="F48" s="636">
        <v>76620</v>
      </c>
      <c r="G48" s="629">
        <v>28411.171499999997</v>
      </c>
      <c r="H48" s="345">
        <v>3</v>
      </c>
      <c r="I48" s="345">
        <v>1498</v>
      </c>
      <c r="J48" s="345" t="s">
        <v>966</v>
      </c>
      <c r="K48" s="345" t="s">
        <v>965</v>
      </c>
      <c r="L48" s="345" t="s">
        <v>1367</v>
      </c>
      <c r="M48" s="380">
        <v>98.149999999999991</v>
      </c>
      <c r="N48" s="349">
        <v>0.41</v>
      </c>
      <c r="O48" s="345" t="s">
        <v>97</v>
      </c>
      <c r="P48" s="380">
        <v>600</v>
      </c>
      <c r="Q48" s="345">
        <v>202</v>
      </c>
    </row>
    <row r="49" spans="1:17" ht="15">
      <c r="A49" s="344" t="s">
        <v>2057</v>
      </c>
      <c r="B49" s="415" t="s">
        <v>1429</v>
      </c>
      <c r="C49" s="345">
        <v>5</v>
      </c>
      <c r="D49" s="345">
        <v>5000769672</v>
      </c>
      <c r="E49" s="345" t="s">
        <v>963</v>
      </c>
      <c r="F49" s="628">
        <v>86860</v>
      </c>
      <c r="G49" s="629">
        <v>32170.907999999999</v>
      </c>
      <c r="H49" s="345">
        <v>4</v>
      </c>
      <c r="I49" s="345">
        <v>1997</v>
      </c>
      <c r="J49" s="345" t="s">
        <v>966</v>
      </c>
      <c r="K49" s="345" t="s">
        <v>334</v>
      </c>
      <c r="L49" s="345" t="s">
        <v>967</v>
      </c>
      <c r="M49" s="380">
        <v>84.800000000000011</v>
      </c>
      <c r="N49" s="349">
        <v>0.41</v>
      </c>
      <c r="O49" s="345" t="s">
        <v>1369</v>
      </c>
      <c r="P49" s="380">
        <v>1250</v>
      </c>
      <c r="Q49" s="345">
        <v>202</v>
      </c>
    </row>
    <row r="50" spans="1:17" ht="15">
      <c r="A50" s="344" t="s">
        <v>2057</v>
      </c>
      <c r="B50" s="415" t="s">
        <v>1430</v>
      </c>
      <c r="C50" s="345">
        <v>5</v>
      </c>
      <c r="D50" s="345">
        <v>5000769680</v>
      </c>
      <c r="E50" s="345" t="s">
        <v>963</v>
      </c>
      <c r="F50" s="628">
        <v>83240</v>
      </c>
      <c r="G50" s="629">
        <v>30835.127999999997</v>
      </c>
      <c r="H50" s="345">
        <v>4</v>
      </c>
      <c r="I50" s="345">
        <v>1997</v>
      </c>
      <c r="J50" s="345" t="s">
        <v>966</v>
      </c>
      <c r="K50" s="345" t="s">
        <v>334</v>
      </c>
      <c r="L50" s="345" t="s">
        <v>967</v>
      </c>
      <c r="M50" s="380">
        <v>84.800000000000011</v>
      </c>
      <c r="N50" s="349">
        <v>0.41</v>
      </c>
      <c r="O50" s="345" t="s">
        <v>1369</v>
      </c>
      <c r="P50" s="380">
        <v>1250</v>
      </c>
      <c r="Q50" s="345">
        <v>204</v>
      </c>
    </row>
    <row r="51" spans="1:17" ht="15">
      <c r="A51" s="344" t="s">
        <v>2057</v>
      </c>
      <c r="B51" s="415" t="s">
        <v>1431</v>
      </c>
      <c r="C51" s="345">
        <v>5</v>
      </c>
      <c r="D51" s="345">
        <v>5000769684</v>
      </c>
      <c r="E51" s="345" t="s">
        <v>963</v>
      </c>
      <c r="F51" s="628">
        <v>91020</v>
      </c>
      <c r="G51" s="629">
        <v>33705.948000000004</v>
      </c>
      <c r="H51" s="345">
        <v>4</v>
      </c>
      <c r="I51" s="345">
        <v>1997</v>
      </c>
      <c r="J51" s="345" t="s">
        <v>966</v>
      </c>
      <c r="K51" s="345" t="s">
        <v>334</v>
      </c>
      <c r="L51" s="345" t="s">
        <v>967</v>
      </c>
      <c r="M51" s="380">
        <v>84.800000000000011</v>
      </c>
      <c r="N51" s="349">
        <v>0.41</v>
      </c>
      <c r="O51" s="345" t="s">
        <v>1369</v>
      </c>
      <c r="P51" s="380">
        <v>1250</v>
      </c>
      <c r="Q51" s="345">
        <v>205</v>
      </c>
    </row>
    <row r="52" spans="1:17" ht="15">
      <c r="A52" s="344" t="s">
        <v>2057</v>
      </c>
      <c r="B52" s="415" t="s">
        <v>1432</v>
      </c>
      <c r="C52" s="345">
        <v>5</v>
      </c>
      <c r="D52" s="345">
        <v>5000769688</v>
      </c>
      <c r="E52" s="345" t="s">
        <v>963</v>
      </c>
      <c r="F52" s="628">
        <v>98970</v>
      </c>
      <c r="G52" s="629">
        <v>36639.498</v>
      </c>
      <c r="H52" s="345">
        <v>4</v>
      </c>
      <c r="I52" s="345">
        <v>1997</v>
      </c>
      <c r="J52" s="345" t="s">
        <v>966</v>
      </c>
      <c r="K52" s="345" t="s">
        <v>334</v>
      </c>
      <c r="L52" s="345" t="s">
        <v>967</v>
      </c>
      <c r="M52" s="380">
        <v>84.800000000000011</v>
      </c>
      <c r="N52" s="349">
        <v>0.41</v>
      </c>
      <c r="O52" s="345" t="s">
        <v>1369</v>
      </c>
      <c r="P52" s="380">
        <v>1250</v>
      </c>
      <c r="Q52" s="345">
        <v>205</v>
      </c>
    </row>
    <row r="53" spans="1:17" ht="15">
      <c r="A53" s="344" t="s">
        <v>2057</v>
      </c>
      <c r="B53" s="415" t="s">
        <v>2089</v>
      </c>
      <c r="C53" s="345">
        <v>5</v>
      </c>
      <c r="D53" s="345">
        <v>5000769728</v>
      </c>
      <c r="E53" s="345" t="s">
        <v>963</v>
      </c>
      <c r="F53" s="628">
        <v>85420</v>
      </c>
      <c r="G53" s="629">
        <v>31639.547999999999</v>
      </c>
      <c r="H53" s="345">
        <v>4</v>
      </c>
      <c r="I53" s="345">
        <v>1997</v>
      </c>
      <c r="J53" s="345" t="s">
        <v>966</v>
      </c>
      <c r="K53" s="345" t="s">
        <v>334</v>
      </c>
      <c r="L53" s="345" t="s">
        <v>967</v>
      </c>
      <c r="M53" s="380">
        <v>84.800000000000011</v>
      </c>
      <c r="N53" s="349">
        <v>0.41</v>
      </c>
      <c r="O53" s="345" t="s">
        <v>1369</v>
      </c>
      <c r="P53" s="380">
        <v>1250</v>
      </c>
      <c r="Q53" s="345">
        <v>201</v>
      </c>
    </row>
    <row r="54" spans="1:17" ht="15">
      <c r="A54" s="344" t="s">
        <v>2057</v>
      </c>
      <c r="B54" s="415" t="s">
        <v>2090</v>
      </c>
      <c r="C54" s="345">
        <v>5</v>
      </c>
      <c r="D54" s="345">
        <v>5000769778</v>
      </c>
      <c r="E54" s="345" t="s">
        <v>963</v>
      </c>
      <c r="F54" s="628">
        <v>96950</v>
      </c>
      <c r="G54" s="629">
        <v>35919.286499999995</v>
      </c>
      <c r="H54" s="345">
        <v>4</v>
      </c>
      <c r="I54" s="345">
        <v>1997</v>
      </c>
      <c r="J54" s="345" t="s">
        <v>966</v>
      </c>
      <c r="K54" s="345" t="s">
        <v>334</v>
      </c>
      <c r="L54" s="345" t="s">
        <v>969</v>
      </c>
      <c r="M54" s="380">
        <v>102.65</v>
      </c>
      <c r="N54" s="349">
        <v>0.41</v>
      </c>
      <c r="O54" s="345" t="s">
        <v>1369</v>
      </c>
      <c r="P54" s="380">
        <v>1250</v>
      </c>
      <c r="Q54" s="345">
        <v>206</v>
      </c>
    </row>
    <row r="55" spans="1:17" ht="15">
      <c r="A55" s="344" t="s">
        <v>2057</v>
      </c>
      <c r="B55" s="415" t="s">
        <v>1433</v>
      </c>
      <c r="C55" s="345">
        <v>5</v>
      </c>
      <c r="D55" s="345">
        <v>5000837095</v>
      </c>
      <c r="E55" s="345" t="s">
        <v>963</v>
      </c>
      <c r="F55" s="628">
        <v>69770</v>
      </c>
      <c r="G55" s="629">
        <v>4424.4000000000005</v>
      </c>
      <c r="H55" s="345">
        <v>3</v>
      </c>
      <c r="I55" s="345">
        <v>1498</v>
      </c>
      <c r="J55" s="345" t="s">
        <v>966</v>
      </c>
      <c r="K55" s="345" t="s">
        <v>334</v>
      </c>
      <c r="L55" s="345" t="s">
        <v>2757</v>
      </c>
      <c r="M55" s="380">
        <v>27</v>
      </c>
      <c r="N55" s="349">
        <v>7.0000000000000007E-2</v>
      </c>
      <c r="O55" s="345" t="s">
        <v>16</v>
      </c>
      <c r="P55" s="380">
        <v>140</v>
      </c>
      <c r="Q55" s="345">
        <v>44</v>
      </c>
    </row>
    <row r="56" spans="1:17" ht="15">
      <c r="A56" s="344" t="s">
        <v>2057</v>
      </c>
      <c r="B56" s="415" t="s">
        <v>1434</v>
      </c>
      <c r="C56" s="345">
        <v>5</v>
      </c>
      <c r="D56" s="345">
        <v>5000837103</v>
      </c>
      <c r="E56" s="345" t="s">
        <v>963</v>
      </c>
      <c r="F56" s="628">
        <v>66270</v>
      </c>
      <c r="G56" s="629">
        <v>4203.9000000000005</v>
      </c>
      <c r="H56" s="345">
        <v>3</v>
      </c>
      <c r="I56" s="345">
        <v>1498</v>
      </c>
      <c r="J56" s="345" t="s">
        <v>966</v>
      </c>
      <c r="K56" s="345" t="s">
        <v>334</v>
      </c>
      <c r="L56" s="345" t="s">
        <v>2757</v>
      </c>
      <c r="M56" s="380">
        <v>27</v>
      </c>
      <c r="N56" s="349">
        <v>7.0000000000000007E-2</v>
      </c>
      <c r="O56" s="345" t="s">
        <v>16</v>
      </c>
      <c r="P56" s="380">
        <v>140</v>
      </c>
      <c r="Q56" s="345">
        <v>44</v>
      </c>
    </row>
    <row r="57" spans="1:17" ht="15">
      <c r="A57" s="344" t="s">
        <v>2057</v>
      </c>
      <c r="B57" s="415" t="s">
        <v>1435</v>
      </c>
      <c r="C57" s="345">
        <v>5</v>
      </c>
      <c r="D57" s="345">
        <v>5000837107</v>
      </c>
      <c r="E57" s="345" t="s">
        <v>963</v>
      </c>
      <c r="F57" s="628">
        <v>72310</v>
      </c>
      <c r="G57" s="629">
        <v>4584.42</v>
      </c>
      <c r="H57" s="345">
        <v>3</v>
      </c>
      <c r="I57" s="345">
        <v>1498</v>
      </c>
      <c r="J57" s="345" t="s">
        <v>966</v>
      </c>
      <c r="K57" s="345" t="s">
        <v>334</v>
      </c>
      <c r="L57" s="345" t="s">
        <v>2757</v>
      </c>
      <c r="M57" s="380">
        <v>27</v>
      </c>
      <c r="N57" s="349">
        <v>7.0000000000000007E-2</v>
      </c>
      <c r="O57" s="345" t="s">
        <v>16</v>
      </c>
      <c r="P57" s="380">
        <v>140</v>
      </c>
      <c r="Q57" s="345">
        <v>44</v>
      </c>
    </row>
    <row r="58" spans="1:17" ht="15">
      <c r="A58" s="344" t="s">
        <v>2057</v>
      </c>
      <c r="B58" s="415" t="s">
        <v>1436</v>
      </c>
      <c r="C58" s="345">
        <v>5</v>
      </c>
      <c r="D58" s="345">
        <v>5000837111</v>
      </c>
      <c r="E58" s="345" t="s">
        <v>963</v>
      </c>
      <c r="F58" s="628">
        <v>78050</v>
      </c>
      <c r="G58" s="629">
        <v>4946.0400000000009</v>
      </c>
      <c r="H58" s="345">
        <v>3</v>
      </c>
      <c r="I58" s="345">
        <v>1498</v>
      </c>
      <c r="J58" s="345" t="s">
        <v>966</v>
      </c>
      <c r="K58" s="345" t="s">
        <v>334</v>
      </c>
      <c r="L58" s="345" t="s">
        <v>2757</v>
      </c>
      <c r="M58" s="380">
        <v>27</v>
      </c>
      <c r="N58" s="349">
        <v>7.0000000000000007E-2</v>
      </c>
      <c r="O58" s="345" t="s">
        <v>16</v>
      </c>
      <c r="P58" s="380">
        <v>140</v>
      </c>
      <c r="Q58" s="345">
        <v>44</v>
      </c>
    </row>
    <row r="59" spans="1:17" ht="15">
      <c r="A59" s="344" t="s">
        <v>2057</v>
      </c>
      <c r="B59" s="415" t="s">
        <v>1437</v>
      </c>
      <c r="C59" s="345">
        <v>5</v>
      </c>
      <c r="D59" s="345">
        <v>5000837091</v>
      </c>
      <c r="E59" s="345" t="s">
        <v>963</v>
      </c>
      <c r="F59" s="628">
        <v>85600</v>
      </c>
      <c r="G59" s="629">
        <v>5421.6900000000005</v>
      </c>
      <c r="H59" s="345">
        <v>3</v>
      </c>
      <c r="I59" s="345">
        <v>1498</v>
      </c>
      <c r="J59" s="345" t="s">
        <v>966</v>
      </c>
      <c r="K59" s="345" t="s">
        <v>334</v>
      </c>
      <c r="L59" s="345" t="s">
        <v>2757</v>
      </c>
      <c r="M59" s="380">
        <v>27</v>
      </c>
      <c r="N59" s="349">
        <v>7.0000000000000007E-2</v>
      </c>
      <c r="O59" s="345" t="s">
        <v>16</v>
      </c>
      <c r="P59" s="380">
        <v>140</v>
      </c>
      <c r="Q59" s="345">
        <v>44</v>
      </c>
    </row>
    <row r="60" spans="1:17" ht="15">
      <c r="A60" s="344" t="s">
        <v>2057</v>
      </c>
      <c r="B60" s="415" t="s">
        <v>2091</v>
      </c>
      <c r="C60" s="345">
        <v>5</v>
      </c>
      <c r="D60" s="345">
        <v>5000837087</v>
      </c>
      <c r="E60" s="345" t="s">
        <v>963</v>
      </c>
      <c r="F60" s="628">
        <v>68840</v>
      </c>
      <c r="G60" s="629">
        <v>4365.8100000000004</v>
      </c>
      <c r="H60" s="345">
        <v>3</v>
      </c>
      <c r="I60" s="345">
        <v>1498</v>
      </c>
      <c r="J60" s="345" t="s">
        <v>966</v>
      </c>
      <c r="K60" s="345" t="s">
        <v>334</v>
      </c>
      <c r="L60" s="345" t="s">
        <v>2757</v>
      </c>
      <c r="M60" s="380">
        <v>27</v>
      </c>
      <c r="N60" s="349">
        <v>7.0000000000000007E-2</v>
      </c>
      <c r="O60" s="345" t="s">
        <v>16</v>
      </c>
      <c r="P60" s="380">
        <v>140</v>
      </c>
      <c r="Q60" s="345">
        <v>44</v>
      </c>
    </row>
    <row r="61" spans="1:17" ht="18.75">
      <c r="A61" s="627"/>
      <c r="B61" s="627" t="s">
        <v>2759</v>
      </c>
      <c r="C61" s="344"/>
      <c r="D61" s="344"/>
      <c r="E61" s="345"/>
      <c r="F61" s="350"/>
      <c r="G61" s="416"/>
      <c r="H61" s="344"/>
      <c r="I61" s="344"/>
      <c r="J61" s="344"/>
      <c r="K61" s="344"/>
      <c r="L61" s="344"/>
      <c r="M61" s="382"/>
      <c r="N61" s="347"/>
      <c r="O61" s="344"/>
      <c r="P61" s="382"/>
      <c r="Q61" s="344"/>
    </row>
    <row r="62" spans="1:17" ht="15.75">
      <c r="A62" s="344" t="s">
        <v>2057</v>
      </c>
      <c r="B62" s="348" t="s">
        <v>2058</v>
      </c>
      <c r="C62" s="344">
        <v>5</v>
      </c>
      <c r="D62" s="344">
        <v>5000698019</v>
      </c>
      <c r="E62" s="345" t="s">
        <v>963</v>
      </c>
      <c r="F62" s="352">
        <v>109770</v>
      </c>
      <c r="G62" s="416">
        <v>40650.36</v>
      </c>
      <c r="H62" s="344">
        <v>6</v>
      </c>
      <c r="I62" s="637">
        <v>2996</v>
      </c>
      <c r="J62" s="344" t="s">
        <v>966</v>
      </c>
      <c r="K62" s="344" t="s">
        <v>334</v>
      </c>
      <c r="L62" s="344" t="s">
        <v>968</v>
      </c>
      <c r="M62" s="382">
        <v>333.5</v>
      </c>
      <c r="N62" s="347">
        <v>0.41</v>
      </c>
      <c r="O62" s="344" t="s">
        <v>1369</v>
      </c>
      <c r="P62" s="382">
        <v>1250</v>
      </c>
      <c r="Q62" s="344">
        <v>222</v>
      </c>
    </row>
    <row r="63" spans="1:17" ht="15.75">
      <c r="A63" s="344" t="s">
        <v>2057</v>
      </c>
      <c r="B63" s="348" t="s">
        <v>2059</v>
      </c>
      <c r="C63" s="344">
        <v>5</v>
      </c>
      <c r="D63" s="344">
        <v>5000698025</v>
      </c>
      <c r="E63" s="345" t="s">
        <v>963</v>
      </c>
      <c r="F63" s="352">
        <v>109280</v>
      </c>
      <c r="G63" s="416">
        <v>40469.549999999996</v>
      </c>
      <c r="H63" s="344">
        <v>6</v>
      </c>
      <c r="I63" s="637">
        <v>2996</v>
      </c>
      <c r="J63" s="344" t="s">
        <v>966</v>
      </c>
      <c r="K63" s="344" t="s">
        <v>334</v>
      </c>
      <c r="L63" s="344" t="s">
        <v>968</v>
      </c>
      <c r="M63" s="382">
        <v>333.5</v>
      </c>
      <c r="N63" s="347">
        <v>0.41</v>
      </c>
      <c r="O63" s="344" t="s">
        <v>1369</v>
      </c>
      <c r="P63" s="382">
        <v>1250</v>
      </c>
      <c r="Q63" s="344">
        <v>220</v>
      </c>
    </row>
    <row r="64" spans="1:17" ht="15.75">
      <c r="A64" s="344" t="s">
        <v>2057</v>
      </c>
      <c r="B64" s="348" t="s">
        <v>2060</v>
      </c>
      <c r="C64" s="344">
        <v>5</v>
      </c>
      <c r="D64" s="344">
        <v>5000698027</v>
      </c>
      <c r="E64" s="345" t="s">
        <v>963</v>
      </c>
      <c r="F64" s="352">
        <v>116180</v>
      </c>
      <c r="G64" s="416">
        <v>43015.649999999994</v>
      </c>
      <c r="H64" s="344">
        <v>6</v>
      </c>
      <c r="I64" s="637">
        <v>2996</v>
      </c>
      <c r="J64" s="344" t="s">
        <v>966</v>
      </c>
      <c r="K64" s="344" t="s">
        <v>334</v>
      </c>
      <c r="L64" s="344" t="s">
        <v>968</v>
      </c>
      <c r="M64" s="382">
        <v>333.5</v>
      </c>
      <c r="N64" s="347">
        <v>0.41</v>
      </c>
      <c r="O64" s="344" t="s">
        <v>1369</v>
      </c>
      <c r="P64" s="382">
        <v>1250</v>
      </c>
      <c r="Q64" s="344">
        <v>220</v>
      </c>
    </row>
    <row r="65" spans="1:17" ht="15.75">
      <c r="A65" s="344" t="s">
        <v>2057</v>
      </c>
      <c r="B65" s="348" t="s">
        <v>2061</v>
      </c>
      <c r="C65" s="344">
        <v>5</v>
      </c>
      <c r="D65" s="344">
        <v>5000698029</v>
      </c>
      <c r="E65" s="345" t="s">
        <v>963</v>
      </c>
      <c r="F65" s="352">
        <v>125930</v>
      </c>
      <c r="G65" s="416">
        <v>46613.399999999994</v>
      </c>
      <c r="H65" s="344">
        <v>6</v>
      </c>
      <c r="I65" s="637">
        <v>2996</v>
      </c>
      <c r="J65" s="344" t="s">
        <v>966</v>
      </c>
      <c r="K65" s="344" t="s">
        <v>334</v>
      </c>
      <c r="L65" s="344" t="s">
        <v>968</v>
      </c>
      <c r="M65" s="382">
        <v>333.5</v>
      </c>
      <c r="N65" s="347">
        <v>0.41</v>
      </c>
      <c r="O65" s="344" t="s">
        <v>1369</v>
      </c>
      <c r="P65" s="382">
        <v>1250</v>
      </c>
      <c r="Q65" s="344">
        <v>222</v>
      </c>
    </row>
    <row r="66" spans="1:17" ht="15.75">
      <c r="A66" s="344" t="s">
        <v>2057</v>
      </c>
      <c r="B66" s="348" t="s">
        <v>2062</v>
      </c>
      <c r="C66" s="344">
        <v>5</v>
      </c>
      <c r="D66" s="344">
        <v>5000698035</v>
      </c>
      <c r="E66" s="345" t="s">
        <v>963</v>
      </c>
      <c r="F66" s="352">
        <v>116930</v>
      </c>
      <c r="G66" s="416">
        <v>43292.399999999994</v>
      </c>
      <c r="H66" s="344">
        <v>6</v>
      </c>
      <c r="I66" s="637">
        <v>2996</v>
      </c>
      <c r="J66" s="344" t="s">
        <v>966</v>
      </c>
      <c r="K66" s="344" t="s">
        <v>334</v>
      </c>
      <c r="L66" s="344" t="s">
        <v>969</v>
      </c>
      <c r="M66" s="382">
        <v>333.5</v>
      </c>
      <c r="N66" s="347">
        <v>0.41</v>
      </c>
      <c r="O66" s="344" t="s">
        <v>1369</v>
      </c>
      <c r="P66" s="382">
        <v>1250</v>
      </c>
      <c r="Q66" s="344">
        <v>222</v>
      </c>
    </row>
    <row r="67" spans="1:17" ht="15.75">
      <c r="A67" s="344" t="s">
        <v>2057</v>
      </c>
      <c r="B67" s="348" t="s">
        <v>2063</v>
      </c>
      <c r="C67" s="344">
        <v>5</v>
      </c>
      <c r="D67" s="344">
        <v>5000698041</v>
      </c>
      <c r="E67" s="345" t="s">
        <v>963</v>
      </c>
      <c r="F67" s="352">
        <v>116440</v>
      </c>
      <c r="G67" s="416">
        <v>43111.59</v>
      </c>
      <c r="H67" s="344">
        <v>6</v>
      </c>
      <c r="I67" s="637">
        <v>2996</v>
      </c>
      <c r="J67" s="344" t="s">
        <v>966</v>
      </c>
      <c r="K67" s="344" t="s">
        <v>334</v>
      </c>
      <c r="L67" s="344" t="s">
        <v>969</v>
      </c>
      <c r="M67" s="382">
        <v>333.5</v>
      </c>
      <c r="N67" s="347">
        <v>0.41</v>
      </c>
      <c r="O67" s="344" t="s">
        <v>1369</v>
      </c>
      <c r="P67" s="382">
        <v>1250</v>
      </c>
      <c r="Q67" s="344">
        <v>222</v>
      </c>
    </row>
    <row r="68" spans="1:17" ht="15.75">
      <c r="A68" s="344" t="s">
        <v>2057</v>
      </c>
      <c r="B68" s="348" t="s">
        <v>2064</v>
      </c>
      <c r="C68" s="344">
        <v>5</v>
      </c>
      <c r="D68" s="344">
        <v>5000698043</v>
      </c>
      <c r="E68" s="345" t="s">
        <v>963</v>
      </c>
      <c r="F68" s="352">
        <v>123340</v>
      </c>
      <c r="G68" s="416">
        <v>45657.689999999995</v>
      </c>
      <c r="H68" s="344">
        <v>6</v>
      </c>
      <c r="I68" s="637">
        <v>2996</v>
      </c>
      <c r="J68" s="344" t="s">
        <v>966</v>
      </c>
      <c r="K68" s="344" t="s">
        <v>334</v>
      </c>
      <c r="L68" s="344" t="s">
        <v>969</v>
      </c>
      <c r="M68" s="382">
        <v>333.5</v>
      </c>
      <c r="N68" s="347">
        <v>0.41</v>
      </c>
      <c r="O68" s="344" t="s">
        <v>1369</v>
      </c>
      <c r="P68" s="382">
        <v>1250</v>
      </c>
      <c r="Q68" s="344">
        <v>222</v>
      </c>
    </row>
    <row r="69" spans="1:17" ht="15.75">
      <c r="A69" s="344" t="s">
        <v>2057</v>
      </c>
      <c r="B69" s="348" t="s">
        <v>2065</v>
      </c>
      <c r="C69" s="344">
        <v>5</v>
      </c>
      <c r="D69" s="344">
        <v>5000698045</v>
      </c>
      <c r="E69" s="345" t="s">
        <v>963</v>
      </c>
      <c r="F69" s="352">
        <v>133090</v>
      </c>
      <c r="G69" s="416">
        <v>49255.439999999995</v>
      </c>
      <c r="H69" s="344">
        <v>6</v>
      </c>
      <c r="I69" s="637">
        <v>2996</v>
      </c>
      <c r="J69" s="344" t="s">
        <v>966</v>
      </c>
      <c r="K69" s="344" t="s">
        <v>334</v>
      </c>
      <c r="L69" s="344" t="s">
        <v>969</v>
      </c>
      <c r="M69" s="382">
        <v>333.5</v>
      </c>
      <c r="N69" s="347">
        <v>0.41</v>
      </c>
      <c r="O69" s="344" t="s">
        <v>1369</v>
      </c>
      <c r="P69" s="382">
        <v>1250</v>
      </c>
      <c r="Q69" s="344">
        <v>223</v>
      </c>
    </row>
    <row r="70" spans="1:17" ht="15.75">
      <c r="A70" s="344" t="s">
        <v>2057</v>
      </c>
      <c r="B70" s="348" t="s">
        <v>2270</v>
      </c>
      <c r="C70" s="344">
        <v>5</v>
      </c>
      <c r="D70" s="344">
        <v>5000838998</v>
      </c>
      <c r="E70" s="345" t="s">
        <v>963</v>
      </c>
      <c r="F70" s="352">
        <v>141520</v>
      </c>
      <c r="G70" s="416">
        <v>52366.109999999993</v>
      </c>
      <c r="H70" s="344">
        <v>6</v>
      </c>
      <c r="I70" s="637">
        <v>2996</v>
      </c>
      <c r="J70" s="344" t="s">
        <v>966</v>
      </c>
      <c r="K70" s="344" t="s">
        <v>334</v>
      </c>
      <c r="L70" s="344" t="s">
        <v>969</v>
      </c>
      <c r="M70" s="382">
        <v>333.5</v>
      </c>
      <c r="N70" s="347">
        <v>0.41</v>
      </c>
      <c r="O70" s="344" t="s">
        <v>1369</v>
      </c>
      <c r="P70" s="382">
        <v>1250</v>
      </c>
      <c r="Q70" s="344">
        <v>223</v>
      </c>
    </row>
    <row r="71" spans="1:17" ht="15.75">
      <c r="A71" s="344" t="s">
        <v>2057</v>
      </c>
      <c r="B71" s="348" t="s">
        <v>2067</v>
      </c>
      <c r="C71" s="344">
        <v>5</v>
      </c>
      <c r="D71" s="344">
        <v>5000697999</v>
      </c>
      <c r="E71" s="345" t="s">
        <v>963</v>
      </c>
      <c r="F71" s="352">
        <v>113980</v>
      </c>
      <c r="G71" s="416">
        <v>42176.354999999996</v>
      </c>
      <c r="H71" s="344">
        <v>6</v>
      </c>
      <c r="I71" s="637">
        <v>2995</v>
      </c>
      <c r="J71" s="344" t="s">
        <v>966</v>
      </c>
      <c r="K71" s="344" t="s">
        <v>334</v>
      </c>
      <c r="L71" s="344" t="s">
        <v>2066</v>
      </c>
      <c r="M71" s="382">
        <v>64.5</v>
      </c>
      <c r="N71" s="347">
        <v>0.41</v>
      </c>
      <c r="O71" s="344" t="s">
        <v>103</v>
      </c>
      <c r="P71" s="382">
        <v>2400</v>
      </c>
      <c r="Q71" s="344">
        <v>241</v>
      </c>
    </row>
    <row r="72" spans="1:17" ht="15.75">
      <c r="A72" s="344" t="s">
        <v>2057</v>
      </c>
      <c r="B72" s="348" t="s">
        <v>2068</v>
      </c>
      <c r="C72" s="344">
        <v>5</v>
      </c>
      <c r="D72" s="344">
        <v>5000698005</v>
      </c>
      <c r="E72" s="345" t="s">
        <v>963</v>
      </c>
      <c r="F72" s="352">
        <v>113480</v>
      </c>
      <c r="G72" s="416">
        <v>41991.854999999996</v>
      </c>
      <c r="H72" s="344">
        <v>6</v>
      </c>
      <c r="I72" s="637">
        <v>2995</v>
      </c>
      <c r="J72" s="344" t="s">
        <v>966</v>
      </c>
      <c r="K72" s="344" t="s">
        <v>334</v>
      </c>
      <c r="L72" s="344" t="s">
        <v>2066</v>
      </c>
      <c r="M72" s="382">
        <v>64.5</v>
      </c>
      <c r="N72" s="347">
        <v>0.41</v>
      </c>
      <c r="O72" s="344" t="s">
        <v>103</v>
      </c>
      <c r="P72" s="382">
        <v>2400</v>
      </c>
      <c r="Q72" s="344">
        <v>241</v>
      </c>
    </row>
    <row r="73" spans="1:17" ht="15.75">
      <c r="A73" s="344" t="s">
        <v>2057</v>
      </c>
      <c r="B73" s="348" t="s">
        <v>2069</v>
      </c>
      <c r="C73" s="344">
        <v>5</v>
      </c>
      <c r="D73" s="344">
        <v>5000698007</v>
      </c>
      <c r="E73" s="345" t="s">
        <v>963</v>
      </c>
      <c r="F73" s="352">
        <v>120380</v>
      </c>
      <c r="G73" s="416">
        <v>44537.954999999994</v>
      </c>
      <c r="H73" s="344">
        <v>6</v>
      </c>
      <c r="I73" s="637">
        <v>2995</v>
      </c>
      <c r="J73" s="344" t="s">
        <v>966</v>
      </c>
      <c r="K73" s="344" t="s">
        <v>334</v>
      </c>
      <c r="L73" s="344" t="s">
        <v>2066</v>
      </c>
      <c r="M73" s="382">
        <v>64.5</v>
      </c>
      <c r="N73" s="347">
        <v>0.41</v>
      </c>
      <c r="O73" s="344" t="s">
        <v>103</v>
      </c>
      <c r="P73" s="382">
        <v>2400</v>
      </c>
      <c r="Q73" s="344">
        <v>243</v>
      </c>
    </row>
    <row r="74" spans="1:17" ht="15.75">
      <c r="A74" s="344" t="s">
        <v>2057</v>
      </c>
      <c r="B74" s="348" t="s">
        <v>2070</v>
      </c>
      <c r="C74" s="344">
        <v>5</v>
      </c>
      <c r="D74" s="344">
        <v>5000698009</v>
      </c>
      <c r="E74" s="345" t="s">
        <v>963</v>
      </c>
      <c r="F74" s="352">
        <v>130130</v>
      </c>
      <c r="G74" s="416">
        <v>48135.704999999994</v>
      </c>
      <c r="H74" s="344">
        <v>6</v>
      </c>
      <c r="I74" s="637">
        <v>2995</v>
      </c>
      <c r="J74" s="344" t="s">
        <v>966</v>
      </c>
      <c r="K74" s="344" t="s">
        <v>334</v>
      </c>
      <c r="L74" s="344" t="s">
        <v>2066</v>
      </c>
      <c r="M74" s="382">
        <v>64.5</v>
      </c>
      <c r="N74" s="347">
        <v>0.41</v>
      </c>
      <c r="O74" s="344" t="s">
        <v>103</v>
      </c>
      <c r="P74" s="382">
        <v>2400</v>
      </c>
      <c r="Q74" s="344">
        <v>244</v>
      </c>
    </row>
    <row r="75" spans="1:17" ht="15.75">
      <c r="A75" s="344" t="s">
        <v>2057</v>
      </c>
      <c r="B75" s="348" t="s">
        <v>2271</v>
      </c>
      <c r="C75" s="344">
        <v>5</v>
      </c>
      <c r="D75" s="344">
        <v>5000838992</v>
      </c>
      <c r="E75" s="345" t="s">
        <v>963</v>
      </c>
      <c r="F75" s="352">
        <v>138170</v>
      </c>
      <c r="G75" s="416">
        <v>51102.464999999997</v>
      </c>
      <c r="H75" s="344">
        <v>6</v>
      </c>
      <c r="I75" s="637">
        <v>2995</v>
      </c>
      <c r="J75" s="344" t="s">
        <v>966</v>
      </c>
      <c r="K75" s="344" t="s">
        <v>334</v>
      </c>
      <c r="L75" s="344" t="s">
        <v>2066</v>
      </c>
      <c r="M75" s="382">
        <v>64.5</v>
      </c>
      <c r="N75" s="347">
        <v>0.41</v>
      </c>
      <c r="O75" s="344" t="s">
        <v>103</v>
      </c>
      <c r="P75" s="382">
        <v>2400</v>
      </c>
      <c r="Q75" s="344">
        <v>244</v>
      </c>
    </row>
    <row r="76" spans="1:17" ht="15.75">
      <c r="A76" s="344" t="s">
        <v>2057</v>
      </c>
      <c r="B76" s="348" t="s">
        <v>2071</v>
      </c>
      <c r="C76" s="344">
        <v>5</v>
      </c>
      <c r="D76" s="344">
        <v>5000698047</v>
      </c>
      <c r="E76" s="345" t="s">
        <v>963</v>
      </c>
      <c r="F76" s="638">
        <v>69670</v>
      </c>
      <c r="G76" s="416">
        <v>200</v>
      </c>
      <c r="H76" s="344">
        <v>6</v>
      </c>
      <c r="I76" s="637">
        <v>2996</v>
      </c>
      <c r="J76" s="344" t="s">
        <v>966</v>
      </c>
      <c r="K76" s="344" t="s">
        <v>334</v>
      </c>
      <c r="L76" s="344" t="s">
        <v>2072</v>
      </c>
      <c r="M76" s="382">
        <v>0</v>
      </c>
      <c r="N76" s="382">
        <v>200</v>
      </c>
      <c r="O76" s="382">
        <v>333</v>
      </c>
      <c r="P76" s="382">
        <v>333</v>
      </c>
      <c r="Q76" s="344">
        <v>232</v>
      </c>
    </row>
    <row r="77" spans="1:17" ht="15">
      <c r="A77" s="344" t="s">
        <v>2057</v>
      </c>
      <c r="B77" s="348" t="s">
        <v>2073</v>
      </c>
      <c r="C77" s="344">
        <v>5</v>
      </c>
      <c r="D77" s="344">
        <v>5000698049</v>
      </c>
      <c r="E77" s="345" t="s">
        <v>963</v>
      </c>
      <c r="F77" s="638">
        <v>71680</v>
      </c>
      <c r="G77" s="416">
        <v>200</v>
      </c>
      <c r="H77" s="344">
        <v>6</v>
      </c>
      <c r="I77" s="344">
        <v>2996</v>
      </c>
      <c r="J77" s="344" t="s">
        <v>966</v>
      </c>
      <c r="K77" s="344" t="s">
        <v>334</v>
      </c>
      <c r="L77" s="344" t="s">
        <v>2072</v>
      </c>
      <c r="M77" s="382">
        <v>0</v>
      </c>
      <c r="N77" s="382">
        <v>200</v>
      </c>
      <c r="O77" s="382">
        <v>333</v>
      </c>
      <c r="P77" s="382">
        <v>333</v>
      </c>
      <c r="Q77" s="344">
        <v>232</v>
      </c>
    </row>
    <row r="78" spans="1:17" ht="15.75">
      <c r="A78" s="344" t="s">
        <v>2057</v>
      </c>
      <c r="B78" s="348" t="s">
        <v>2272</v>
      </c>
      <c r="C78" s="344">
        <v>5</v>
      </c>
      <c r="D78" s="344">
        <v>5000839001</v>
      </c>
      <c r="E78" s="345" t="s">
        <v>963</v>
      </c>
      <c r="F78" s="638">
        <v>69990</v>
      </c>
      <c r="G78" s="416">
        <v>200</v>
      </c>
      <c r="H78" s="344">
        <v>6</v>
      </c>
      <c r="I78" s="637">
        <v>2996</v>
      </c>
      <c r="J78" s="344" t="s">
        <v>966</v>
      </c>
      <c r="K78" s="344" t="s">
        <v>334</v>
      </c>
      <c r="L78" s="344" t="s">
        <v>2072</v>
      </c>
      <c r="M78" s="382">
        <v>0</v>
      </c>
      <c r="N78" s="382">
        <v>200</v>
      </c>
      <c r="O78" s="382">
        <v>333</v>
      </c>
      <c r="P78" s="382">
        <v>333</v>
      </c>
      <c r="Q78" s="344">
        <v>232</v>
      </c>
    </row>
    <row r="79" spans="1:17" ht="15">
      <c r="A79" s="344" t="s">
        <v>2057</v>
      </c>
      <c r="B79" s="348" t="s">
        <v>2273</v>
      </c>
      <c r="C79" s="344">
        <v>5</v>
      </c>
      <c r="D79" s="344">
        <v>5000838995</v>
      </c>
      <c r="E79" s="345" t="s">
        <v>963</v>
      </c>
      <c r="F79" s="638">
        <v>73160</v>
      </c>
      <c r="G79" s="416">
        <v>200</v>
      </c>
      <c r="H79" s="344">
        <v>6</v>
      </c>
      <c r="I79" s="344">
        <v>2996</v>
      </c>
      <c r="J79" s="344" t="s">
        <v>966</v>
      </c>
      <c r="K79" s="344" t="s">
        <v>334</v>
      </c>
      <c r="L79" s="344" t="s">
        <v>2072</v>
      </c>
      <c r="M79" s="382">
        <v>0</v>
      </c>
      <c r="N79" s="382">
        <v>200</v>
      </c>
      <c r="O79" s="382">
        <v>333</v>
      </c>
      <c r="P79" s="382">
        <v>333</v>
      </c>
      <c r="Q79" s="344">
        <v>232</v>
      </c>
    </row>
    <row r="80" spans="1:17" ht="18.75">
      <c r="A80" s="642"/>
      <c r="B80" s="627" t="s">
        <v>2760</v>
      </c>
      <c r="C80" s="344"/>
      <c r="D80" s="344"/>
      <c r="E80" s="345"/>
      <c r="F80" s="350"/>
      <c r="G80" s="416"/>
      <c r="H80" s="344"/>
      <c r="I80" s="344"/>
      <c r="J80" s="344"/>
      <c r="K80" s="344"/>
      <c r="L80" s="344"/>
      <c r="M80" s="344"/>
      <c r="N80" s="347"/>
      <c r="O80" s="344"/>
      <c r="P80" s="382"/>
      <c r="Q80" s="344"/>
    </row>
    <row r="81" spans="1:17" ht="15">
      <c r="A81" s="344" t="s">
        <v>2057</v>
      </c>
      <c r="B81" s="415" t="s">
        <v>2761</v>
      </c>
      <c r="C81" s="344">
        <v>5</v>
      </c>
      <c r="D81" s="344">
        <v>5000824499</v>
      </c>
      <c r="E81" s="345" t="s">
        <v>963</v>
      </c>
      <c r="F81" s="351">
        <v>186600</v>
      </c>
      <c r="G81" s="382">
        <v>70573.05</v>
      </c>
      <c r="H81" s="344">
        <v>6</v>
      </c>
      <c r="I81" s="344">
        <v>2997</v>
      </c>
      <c r="J81" s="344" t="s">
        <v>966</v>
      </c>
      <c r="K81" s="344" t="s">
        <v>334</v>
      </c>
      <c r="L81" s="344" t="s">
        <v>968</v>
      </c>
      <c r="M81" s="382">
        <v>133</v>
      </c>
      <c r="N81" s="347">
        <v>0.41</v>
      </c>
      <c r="O81" s="344" t="s">
        <v>2762</v>
      </c>
      <c r="P81" s="382">
        <v>1250</v>
      </c>
      <c r="Q81" s="344">
        <v>198</v>
      </c>
    </row>
    <row r="82" spans="1:17" ht="15">
      <c r="A82" s="344" t="s">
        <v>2057</v>
      </c>
      <c r="B82" s="415" t="s">
        <v>2763</v>
      </c>
      <c r="C82" s="344">
        <v>5</v>
      </c>
      <c r="D82" s="344">
        <v>5000824498</v>
      </c>
      <c r="E82" s="345" t="s">
        <v>963</v>
      </c>
      <c r="F82" s="351">
        <v>199590</v>
      </c>
      <c r="G82" s="382">
        <v>75472.877999999997</v>
      </c>
      <c r="H82" s="344">
        <v>6</v>
      </c>
      <c r="I82" s="344">
        <v>2997</v>
      </c>
      <c r="J82" s="344" t="s">
        <v>966</v>
      </c>
      <c r="K82" s="344" t="s">
        <v>334</v>
      </c>
      <c r="L82" s="344" t="s">
        <v>968</v>
      </c>
      <c r="M82" s="382">
        <v>133</v>
      </c>
      <c r="N82" s="347">
        <v>0.41</v>
      </c>
      <c r="O82" s="344" t="s">
        <v>2762</v>
      </c>
      <c r="P82" s="382">
        <v>1250</v>
      </c>
      <c r="Q82" s="344">
        <v>198</v>
      </c>
    </row>
    <row r="83" spans="1:17" ht="15">
      <c r="A83" s="344" t="s">
        <v>2057</v>
      </c>
      <c r="B83" s="415" t="s">
        <v>2764</v>
      </c>
      <c r="C83" s="344">
        <v>5</v>
      </c>
      <c r="D83" s="344">
        <v>5000824489</v>
      </c>
      <c r="E83" s="345" t="s">
        <v>963</v>
      </c>
      <c r="F83" s="351">
        <v>192760</v>
      </c>
      <c r="G83" s="382">
        <v>72896.601999999999</v>
      </c>
      <c r="H83" s="344">
        <v>6</v>
      </c>
      <c r="I83" s="344">
        <v>2997</v>
      </c>
      <c r="J83" s="344" t="s">
        <v>966</v>
      </c>
      <c r="K83" s="344" t="s">
        <v>334</v>
      </c>
      <c r="L83" s="344" t="s">
        <v>969</v>
      </c>
      <c r="M83" s="382">
        <v>133</v>
      </c>
      <c r="N83" s="347">
        <v>0.41</v>
      </c>
      <c r="O83" s="344" t="s">
        <v>2762</v>
      </c>
      <c r="P83" s="382">
        <v>1250</v>
      </c>
      <c r="Q83" s="344">
        <v>198</v>
      </c>
    </row>
    <row r="84" spans="1:17" ht="15">
      <c r="A84" s="344" t="s">
        <v>2057</v>
      </c>
      <c r="B84" s="415" t="s">
        <v>2765</v>
      </c>
      <c r="C84" s="344">
        <v>5</v>
      </c>
      <c r="D84" s="344">
        <v>5000824490</v>
      </c>
      <c r="E84" s="345" t="s">
        <v>963</v>
      </c>
      <c r="F84" s="351">
        <v>205760</v>
      </c>
      <c r="G84" s="382">
        <v>77800.202000000005</v>
      </c>
      <c r="H84" s="344">
        <v>6</v>
      </c>
      <c r="I84" s="344">
        <v>2997</v>
      </c>
      <c r="J84" s="344" t="s">
        <v>966</v>
      </c>
      <c r="K84" s="344" t="s">
        <v>334</v>
      </c>
      <c r="L84" s="344" t="s">
        <v>969</v>
      </c>
      <c r="M84" s="382">
        <v>133</v>
      </c>
      <c r="N84" s="347">
        <v>0.41</v>
      </c>
      <c r="O84" s="344" t="s">
        <v>2762</v>
      </c>
      <c r="P84" s="382">
        <v>1250</v>
      </c>
      <c r="Q84" s="344">
        <v>198</v>
      </c>
    </row>
    <row r="85" spans="1:17" ht="15">
      <c r="A85" s="344" t="s">
        <v>2057</v>
      </c>
      <c r="B85" s="415" t="s">
        <v>2766</v>
      </c>
      <c r="C85" s="344">
        <v>5</v>
      </c>
      <c r="D85" s="344">
        <v>5000824491</v>
      </c>
      <c r="E85" s="345" t="s">
        <v>963</v>
      </c>
      <c r="F85" s="351">
        <v>232610</v>
      </c>
      <c r="G85" s="382">
        <v>87810.991999999998</v>
      </c>
      <c r="H85" s="344">
        <v>6</v>
      </c>
      <c r="I85" s="344">
        <v>2997</v>
      </c>
      <c r="J85" s="344" t="s">
        <v>966</v>
      </c>
      <c r="K85" s="344" t="s">
        <v>334</v>
      </c>
      <c r="L85" s="344" t="s">
        <v>969</v>
      </c>
      <c r="M85" s="382">
        <v>50</v>
      </c>
      <c r="N85" s="347">
        <v>0.41</v>
      </c>
      <c r="O85" s="344" t="s">
        <v>2762</v>
      </c>
      <c r="P85" s="382">
        <v>1250</v>
      </c>
      <c r="Q85" s="344">
        <v>198</v>
      </c>
    </row>
    <row r="86" spans="1:17" ht="15">
      <c r="A86" s="344" t="s">
        <v>2057</v>
      </c>
      <c r="B86" s="415" t="s">
        <v>2767</v>
      </c>
      <c r="C86" s="344">
        <v>5</v>
      </c>
      <c r="D86" s="344">
        <v>5000824493</v>
      </c>
      <c r="E86" s="345" t="s">
        <v>963</v>
      </c>
      <c r="F86" s="351">
        <v>217120</v>
      </c>
      <c r="G86" s="382">
        <v>81968.16399999999</v>
      </c>
      <c r="H86" s="344">
        <v>6</v>
      </c>
      <c r="I86" s="344">
        <v>2997</v>
      </c>
      <c r="J86" s="344" t="s">
        <v>966</v>
      </c>
      <c r="K86" s="344" t="s">
        <v>334</v>
      </c>
      <c r="L86" s="344" t="s">
        <v>1438</v>
      </c>
      <c r="M86" s="382">
        <v>50</v>
      </c>
      <c r="N86" s="347">
        <v>0.41</v>
      </c>
      <c r="O86" s="344" t="s">
        <v>2762</v>
      </c>
      <c r="P86" s="382">
        <v>1250</v>
      </c>
      <c r="Q86" s="344">
        <v>198</v>
      </c>
    </row>
    <row r="87" spans="1:17" ht="15">
      <c r="A87" s="344" t="s">
        <v>2057</v>
      </c>
      <c r="B87" s="415" t="s">
        <v>2768</v>
      </c>
      <c r="C87" s="344">
        <v>5</v>
      </c>
      <c r="D87" s="344">
        <v>5000824494</v>
      </c>
      <c r="E87" s="345" t="s">
        <v>963</v>
      </c>
      <c r="F87" s="351">
        <v>244240</v>
      </c>
      <c r="G87" s="382">
        <v>92314.858000000007</v>
      </c>
      <c r="H87" s="344">
        <v>6</v>
      </c>
      <c r="I87" s="344">
        <v>2997</v>
      </c>
      <c r="J87" s="344" t="s">
        <v>966</v>
      </c>
      <c r="K87" s="344" t="s">
        <v>334</v>
      </c>
      <c r="L87" s="344" t="s">
        <v>1438</v>
      </c>
      <c r="M87" s="382">
        <v>133</v>
      </c>
      <c r="N87" s="347">
        <v>0.41</v>
      </c>
      <c r="O87" s="344" t="s">
        <v>2762</v>
      </c>
      <c r="P87" s="382">
        <v>1250</v>
      </c>
      <c r="Q87" s="344">
        <v>198</v>
      </c>
    </row>
    <row r="88" spans="1:17" ht="15">
      <c r="A88" s="344" t="s">
        <v>2057</v>
      </c>
      <c r="B88" s="415" t="s">
        <v>2769</v>
      </c>
      <c r="C88" s="344">
        <v>5</v>
      </c>
      <c r="D88" s="344">
        <v>5000824495</v>
      </c>
      <c r="E88" s="345" t="s">
        <v>963</v>
      </c>
      <c r="F88" s="351">
        <v>258240</v>
      </c>
      <c r="G88" s="382">
        <v>97595.657999999996</v>
      </c>
      <c r="H88" s="344">
        <v>6</v>
      </c>
      <c r="I88" s="344">
        <v>2997</v>
      </c>
      <c r="J88" s="344" t="s">
        <v>966</v>
      </c>
      <c r="K88" s="344" t="s">
        <v>334</v>
      </c>
      <c r="L88" s="344" t="s">
        <v>1438</v>
      </c>
      <c r="M88" s="382">
        <v>133</v>
      </c>
      <c r="N88" s="347">
        <v>0.41</v>
      </c>
      <c r="O88" s="344" t="s">
        <v>2762</v>
      </c>
      <c r="P88" s="382">
        <v>1250</v>
      </c>
      <c r="Q88" s="344">
        <v>198</v>
      </c>
    </row>
    <row r="89" spans="1:17" ht="15">
      <c r="A89" s="344" t="s">
        <v>2057</v>
      </c>
      <c r="B89" s="415" t="s">
        <v>2770</v>
      </c>
      <c r="C89" s="344">
        <v>5</v>
      </c>
      <c r="D89" s="344">
        <v>5000824500</v>
      </c>
      <c r="E89" s="345" t="s">
        <v>963</v>
      </c>
      <c r="F89" s="351">
        <v>294060</v>
      </c>
      <c r="G89" s="382">
        <v>111106.962</v>
      </c>
      <c r="H89" s="344">
        <v>6</v>
      </c>
      <c r="I89" s="344">
        <v>2997</v>
      </c>
      <c r="J89" s="344" t="s">
        <v>966</v>
      </c>
      <c r="K89" s="344" t="s">
        <v>334</v>
      </c>
      <c r="L89" s="344" t="s">
        <v>1438</v>
      </c>
      <c r="M89" s="382">
        <v>133</v>
      </c>
      <c r="N89" s="347">
        <v>0.41</v>
      </c>
      <c r="O89" s="344" t="s">
        <v>2762</v>
      </c>
      <c r="P89" s="382">
        <v>1250</v>
      </c>
      <c r="Q89" s="344">
        <v>198</v>
      </c>
    </row>
    <row r="90" spans="1:17" ht="15">
      <c r="A90" s="344" t="s">
        <v>2057</v>
      </c>
      <c r="B90" s="415" t="s">
        <v>2771</v>
      </c>
      <c r="C90" s="344">
        <v>5</v>
      </c>
      <c r="D90" s="344">
        <v>5000824447</v>
      </c>
      <c r="E90" s="345" t="s">
        <v>963</v>
      </c>
      <c r="F90" s="351">
        <v>211730</v>
      </c>
      <c r="G90" s="382">
        <v>80033.050999999992</v>
      </c>
      <c r="H90" s="344">
        <v>6</v>
      </c>
      <c r="I90" s="344">
        <v>2996</v>
      </c>
      <c r="J90" s="344" t="s">
        <v>966</v>
      </c>
      <c r="K90" s="344" t="s">
        <v>334</v>
      </c>
      <c r="L90" s="344" t="s">
        <v>970</v>
      </c>
      <c r="M90" s="382">
        <v>119.5</v>
      </c>
      <c r="N90" s="347">
        <v>0.41</v>
      </c>
      <c r="O90" s="344" t="s">
        <v>2762</v>
      </c>
      <c r="P90" s="382">
        <v>1250</v>
      </c>
      <c r="Q90" s="344">
        <v>215</v>
      </c>
    </row>
    <row r="91" spans="1:17" ht="15">
      <c r="A91" s="344" t="s">
        <v>2057</v>
      </c>
      <c r="B91" s="415" t="s">
        <v>2772</v>
      </c>
      <c r="C91" s="344">
        <v>5</v>
      </c>
      <c r="D91" s="344">
        <v>5000824448</v>
      </c>
      <c r="E91" s="345" t="s">
        <v>963</v>
      </c>
      <c r="F91" s="351">
        <v>238720</v>
      </c>
      <c r="G91" s="382">
        <v>90213.679000000004</v>
      </c>
      <c r="H91" s="344">
        <v>6</v>
      </c>
      <c r="I91" s="344">
        <v>2996</v>
      </c>
      <c r="J91" s="344" t="s">
        <v>966</v>
      </c>
      <c r="K91" s="344" t="s">
        <v>334</v>
      </c>
      <c r="L91" s="344" t="s">
        <v>970</v>
      </c>
      <c r="M91" s="382">
        <v>119.5</v>
      </c>
      <c r="N91" s="347">
        <v>0.41</v>
      </c>
      <c r="O91" s="344" t="s">
        <v>2762</v>
      </c>
      <c r="P91" s="382">
        <v>1250</v>
      </c>
      <c r="Q91" s="344">
        <v>215</v>
      </c>
    </row>
    <row r="92" spans="1:17" ht="15">
      <c r="A92" s="344" t="s">
        <v>2057</v>
      </c>
      <c r="B92" s="415" t="s">
        <v>2773</v>
      </c>
      <c r="C92" s="344">
        <v>5</v>
      </c>
      <c r="D92" s="344">
        <v>5000824455</v>
      </c>
      <c r="E92" s="345" t="s">
        <v>963</v>
      </c>
      <c r="F92" s="351">
        <v>142000</v>
      </c>
      <c r="G92" s="382">
        <v>9272.6650000000009</v>
      </c>
      <c r="H92" s="344">
        <v>6</v>
      </c>
      <c r="I92" s="344">
        <v>2996</v>
      </c>
      <c r="J92" s="344" t="s">
        <v>966</v>
      </c>
      <c r="K92" s="344" t="s">
        <v>334</v>
      </c>
      <c r="L92" s="344" t="s">
        <v>2774</v>
      </c>
      <c r="M92" s="382">
        <v>119.5</v>
      </c>
      <c r="N92" s="347">
        <v>7.0000000000000007E-2</v>
      </c>
      <c r="O92" s="344" t="s">
        <v>2775</v>
      </c>
      <c r="P92" s="382">
        <v>120</v>
      </c>
      <c r="Q92" s="344">
        <v>18</v>
      </c>
    </row>
    <row r="93" spans="1:17" ht="15">
      <c r="A93" s="344" t="s">
        <v>2057</v>
      </c>
      <c r="B93" s="415" t="s">
        <v>2776</v>
      </c>
      <c r="C93" s="344">
        <v>5</v>
      </c>
      <c r="D93" s="344">
        <v>5000824456</v>
      </c>
      <c r="E93" s="345" t="s">
        <v>963</v>
      </c>
      <c r="F93" s="351">
        <v>148460</v>
      </c>
      <c r="G93" s="382">
        <v>9688.6890000000021</v>
      </c>
      <c r="H93" s="344">
        <v>6</v>
      </c>
      <c r="I93" s="344">
        <v>2996</v>
      </c>
      <c r="J93" s="344" t="s">
        <v>966</v>
      </c>
      <c r="K93" s="344" t="s">
        <v>334</v>
      </c>
      <c r="L93" s="344" t="s">
        <v>2774</v>
      </c>
      <c r="M93" s="382">
        <v>119.5</v>
      </c>
      <c r="N93" s="347">
        <v>7.0000000000000007E-2</v>
      </c>
      <c r="O93" s="344" t="s">
        <v>2775</v>
      </c>
      <c r="P93" s="382">
        <v>120</v>
      </c>
      <c r="Q93" s="344">
        <v>18</v>
      </c>
    </row>
    <row r="94" spans="1:17" ht="15">
      <c r="A94" s="344" t="s">
        <v>2057</v>
      </c>
      <c r="B94" s="415" t="s">
        <v>2777</v>
      </c>
      <c r="C94" s="344">
        <v>5</v>
      </c>
      <c r="D94" s="344">
        <v>5000824457</v>
      </c>
      <c r="E94" s="345" t="s">
        <v>963</v>
      </c>
      <c r="F94" s="351">
        <v>159480</v>
      </c>
      <c r="G94" s="382">
        <v>10398.377000000002</v>
      </c>
      <c r="H94" s="344">
        <v>6</v>
      </c>
      <c r="I94" s="344">
        <v>2996</v>
      </c>
      <c r="J94" s="344" t="s">
        <v>966</v>
      </c>
      <c r="K94" s="344" t="s">
        <v>334</v>
      </c>
      <c r="L94" s="344" t="s">
        <v>2774</v>
      </c>
      <c r="M94" s="382">
        <v>119.5</v>
      </c>
      <c r="N94" s="347">
        <v>7.0000000000000007E-2</v>
      </c>
      <c r="O94" s="344" t="s">
        <v>2775</v>
      </c>
      <c r="P94" s="382">
        <v>120</v>
      </c>
      <c r="Q94" s="344">
        <v>18</v>
      </c>
    </row>
    <row r="95" spans="1:17" ht="15">
      <c r="A95" s="344" t="s">
        <v>2057</v>
      </c>
      <c r="B95" s="415" t="s">
        <v>2778</v>
      </c>
      <c r="C95" s="344">
        <v>5</v>
      </c>
      <c r="D95" s="344">
        <v>5000824458</v>
      </c>
      <c r="E95" s="345" t="s">
        <v>963</v>
      </c>
      <c r="F95" s="351">
        <v>165190</v>
      </c>
      <c r="G95" s="382">
        <v>10766.101000000002</v>
      </c>
      <c r="H95" s="344">
        <v>6</v>
      </c>
      <c r="I95" s="344">
        <v>2996</v>
      </c>
      <c r="J95" s="344" t="s">
        <v>966</v>
      </c>
      <c r="K95" s="344" t="s">
        <v>334</v>
      </c>
      <c r="L95" s="344" t="s">
        <v>2774</v>
      </c>
      <c r="M95" s="382">
        <v>119.5</v>
      </c>
      <c r="N95" s="347">
        <v>7.0000000000000007E-2</v>
      </c>
      <c r="O95" s="344" t="s">
        <v>2775</v>
      </c>
      <c r="P95" s="382">
        <v>120</v>
      </c>
      <c r="Q95" s="344">
        <v>18</v>
      </c>
    </row>
    <row r="96" spans="1:17" ht="15">
      <c r="A96" s="344" t="s">
        <v>2057</v>
      </c>
      <c r="B96" s="415" t="s">
        <v>2779</v>
      </c>
      <c r="C96" s="344">
        <v>5</v>
      </c>
      <c r="D96" s="344">
        <v>5000824452</v>
      </c>
      <c r="E96" s="345" t="s">
        <v>963</v>
      </c>
      <c r="F96" s="351">
        <v>155000</v>
      </c>
      <c r="G96" s="382">
        <v>10109.865000000002</v>
      </c>
      <c r="H96" s="344">
        <v>6</v>
      </c>
      <c r="I96" s="344">
        <v>2996</v>
      </c>
      <c r="J96" s="344" t="s">
        <v>966</v>
      </c>
      <c r="K96" s="344" t="s">
        <v>334</v>
      </c>
      <c r="L96" s="344" t="s">
        <v>2780</v>
      </c>
      <c r="M96" s="382">
        <v>119.5</v>
      </c>
      <c r="N96" s="347">
        <v>7.0000000000000007E-2</v>
      </c>
      <c r="O96" s="344" t="s">
        <v>2775</v>
      </c>
      <c r="P96" s="382">
        <v>120</v>
      </c>
      <c r="Q96" s="344">
        <v>18</v>
      </c>
    </row>
    <row r="97" spans="1:17" ht="15">
      <c r="A97" s="344" t="s">
        <v>2057</v>
      </c>
      <c r="B97" s="415" t="s">
        <v>2781</v>
      </c>
      <c r="C97" s="344">
        <v>5</v>
      </c>
      <c r="D97" s="344">
        <v>5000824453</v>
      </c>
      <c r="E97" s="345" t="s">
        <v>963</v>
      </c>
      <c r="F97" s="351">
        <v>166370</v>
      </c>
      <c r="G97" s="382">
        <v>10842.093000000001</v>
      </c>
      <c r="H97" s="344">
        <v>6</v>
      </c>
      <c r="I97" s="344">
        <v>2996</v>
      </c>
      <c r="J97" s="344" t="s">
        <v>966</v>
      </c>
      <c r="K97" s="344" t="s">
        <v>334</v>
      </c>
      <c r="L97" s="344" t="s">
        <v>2780</v>
      </c>
      <c r="M97" s="382">
        <v>119.5</v>
      </c>
      <c r="N97" s="347">
        <v>7.0000000000000007E-2</v>
      </c>
      <c r="O97" s="344" t="s">
        <v>2775</v>
      </c>
      <c r="P97" s="382">
        <v>120</v>
      </c>
      <c r="Q97" s="344">
        <v>18</v>
      </c>
    </row>
    <row r="98" spans="1:17" ht="15">
      <c r="A98" s="344" t="s">
        <v>2057</v>
      </c>
      <c r="B98" s="415" t="s">
        <v>2782</v>
      </c>
      <c r="C98" s="344">
        <v>5</v>
      </c>
      <c r="D98" s="344">
        <v>5000824459</v>
      </c>
      <c r="E98" s="345" t="s">
        <v>963</v>
      </c>
      <c r="F98" s="351">
        <v>201350</v>
      </c>
      <c r="G98" s="382">
        <v>13094.805000000002</v>
      </c>
      <c r="H98" s="344">
        <v>6</v>
      </c>
      <c r="I98" s="344">
        <v>2996</v>
      </c>
      <c r="J98" s="344" t="s">
        <v>966</v>
      </c>
      <c r="K98" s="344" t="s">
        <v>334</v>
      </c>
      <c r="L98" s="344" t="s">
        <v>2780</v>
      </c>
      <c r="M98" s="382">
        <v>119.5</v>
      </c>
      <c r="N98" s="347">
        <v>7.0000000000000007E-2</v>
      </c>
      <c r="O98" s="344" t="s">
        <v>2775</v>
      </c>
      <c r="P98" s="382">
        <v>120</v>
      </c>
      <c r="Q98" s="344">
        <v>18</v>
      </c>
    </row>
    <row r="99" spans="1:17" ht="15">
      <c r="A99" s="344" t="s">
        <v>2057</v>
      </c>
      <c r="B99" s="415" t="s">
        <v>2783</v>
      </c>
      <c r="C99" s="344">
        <v>5</v>
      </c>
      <c r="D99" s="344">
        <v>5000824454</v>
      </c>
      <c r="E99" s="345" t="s">
        <v>963</v>
      </c>
      <c r="F99" s="351">
        <v>170240</v>
      </c>
      <c r="G99" s="382">
        <v>11091.321000000002</v>
      </c>
      <c r="H99" s="344">
        <v>6</v>
      </c>
      <c r="I99" s="344">
        <v>2996</v>
      </c>
      <c r="J99" s="344" t="s">
        <v>966</v>
      </c>
      <c r="K99" s="344" t="s">
        <v>334</v>
      </c>
      <c r="L99" s="344" t="s">
        <v>2780</v>
      </c>
      <c r="M99" s="382">
        <v>119.5</v>
      </c>
      <c r="N99" s="347">
        <v>7.0000000000000007E-2</v>
      </c>
      <c r="O99" s="344" t="s">
        <v>2775</v>
      </c>
      <c r="P99" s="382">
        <v>120</v>
      </c>
      <c r="Q99" s="344">
        <v>18</v>
      </c>
    </row>
    <row r="100" spans="1:17" ht="15">
      <c r="A100" s="344" t="s">
        <v>2057</v>
      </c>
      <c r="B100" s="415" t="s">
        <v>2275</v>
      </c>
      <c r="C100" s="344">
        <v>5</v>
      </c>
      <c r="D100" s="344">
        <v>5000824464</v>
      </c>
      <c r="E100" s="345" t="s">
        <v>963</v>
      </c>
      <c r="F100" s="351">
        <v>232720</v>
      </c>
      <c r="G100" s="382">
        <v>87950.479000000007</v>
      </c>
      <c r="H100" s="344">
        <v>8</v>
      </c>
      <c r="I100" s="344">
        <v>4395</v>
      </c>
      <c r="J100" s="344" t="s">
        <v>966</v>
      </c>
      <c r="K100" s="344" t="s">
        <v>334</v>
      </c>
      <c r="L100" s="344" t="s">
        <v>2274</v>
      </c>
      <c r="M100" s="382">
        <v>119.5</v>
      </c>
      <c r="N100" s="347">
        <v>0.41</v>
      </c>
      <c r="O100" s="344" t="s">
        <v>103</v>
      </c>
      <c r="P100" s="382">
        <v>2400</v>
      </c>
      <c r="Q100" s="344">
        <v>259</v>
      </c>
    </row>
    <row r="101" spans="1:17" ht="15">
      <c r="A101" s="344" t="s">
        <v>2057</v>
      </c>
      <c r="B101" s="415" t="s">
        <v>2276</v>
      </c>
      <c r="C101" s="344">
        <v>5</v>
      </c>
      <c r="D101" s="344">
        <v>5000824465</v>
      </c>
      <c r="E101" s="345" t="s">
        <v>963</v>
      </c>
      <c r="F101" s="351">
        <v>259740</v>
      </c>
      <c r="G101" s="382">
        <v>98161.457999999999</v>
      </c>
      <c r="H101" s="344">
        <v>8</v>
      </c>
      <c r="I101" s="344">
        <v>4395</v>
      </c>
      <c r="J101" s="344" t="s">
        <v>966</v>
      </c>
      <c r="K101" s="344" t="s">
        <v>334</v>
      </c>
      <c r="L101" s="344" t="s">
        <v>2274</v>
      </c>
      <c r="M101" s="382">
        <v>133</v>
      </c>
      <c r="N101" s="347">
        <v>0.41</v>
      </c>
      <c r="O101" s="344" t="s">
        <v>103</v>
      </c>
      <c r="P101" s="382">
        <v>2400</v>
      </c>
      <c r="Q101" s="344">
        <v>259</v>
      </c>
    </row>
    <row r="102" spans="1:17" ht="15">
      <c r="A102" s="344" t="s">
        <v>2057</v>
      </c>
      <c r="B102" s="415" t="s">
        <v>2277</v>
      </c>
      <c r="C102" s="344">
        <v>5</v>
      </c>
      <c r="D102" s="344">
        <v>5000824466</v>
      </c>
      <c r="E102" s="345" t="s">
        <v>963</v>
      </c>
      <c r="F102" s="351">
        <v>273880</v>
      </c>
      <c r="G102" s="382">
        <v>103476.031</v>
      </c>
      <c r="H102" s="344">
        <v>8</v>
      </c>
      <c r="I102" s="344">
        <v>4395</v>
      </c>
      <c r="J102" s="344" t="s">
        <v>966</v>
      </c>
      <c r="K102" s="344" t="s">
        <v>334</v>
      </c>
      <c r="L102" s="344" t="s">
        <v>2274</v>
      </c>
      <c r="M102" s="382">
        <v>119.5</v>
      </c>
      <c r="N102" s="347">
        <v>0.41</v>
      </c>
      <c r="O102" s="344" t="s">
        <v>103</v>
      </c>
      <c r="P102" s="382">
        <v>2400</v>
      </c>
      <c r="Q102" s="344">
        <v>259</v>
      </c>
    </row>
    <row r="103" spans="1:17" ht="15">
      <c r="A103" s="344" t="s">
        <v>2057</v>
      </c>
      <c r="B103" s="415" t="s">
        <v>2784</v>
      </c>
      <c r="C103" s="344">
        <v>5</v>
      </c>
      <c r="D103" s="344">
        <v>5000824467</v>
      </c>
      <c r="E103" s="345" t="s">
        <v>963</v>
      </c>
      <c r="F103" s="351">
        <v>315870</v>
      </c>
      <c r="G103" s="382">
        <v>119314.659</v>
      </c>
      <c r="H103" s="344">
        <v>8</v>
      </c>
      <c r="I103" s="344">
        <v>4395</v>
      </c>
      <c r="J103" s="344" t="s">
        <v>966</v>
      </c>
      <c r="K103" s="344" t="s">
        <v>334</v>
      </c>
      <c r="L103" s="344" t="s">
        <v>2274</v>
      </c>
      <c r="M103" s="382">
        <v>119.5</v>
      </c>
      <c r="N103" s="347">
        <v>0.41</v>
      </c>
      <c r="O103" s="344" t="s">
        <v>103</v>
      </c>
      <c r="P103" s="382">
        <v>2400</v>
      </c>
      <c r="Q103" s="344">
        <v>259</v>
      </c>
    </row>
    <row r="104" spans="1:17" ht="15">
      <c r="A104" s="344" t="s">
        <v>2057</v>
      </c>
      <c r="B104" s="415" t="s">
        <v>2785</v>
      </c>
      <c r="C104" s="344">
        <v>5</v>
      </c>
      <c r="D104" s="344">
        <v>5000824476</v>
      </c>
      <c r="E104" s="345" t="s">
        <v>963</v>
      </c>
      <c r="F104" s="351">
        <v>223230</v>
      </c>
      <c r="G104" s="382">
        <v>84370.850999999995</v>
      </c>
      <c r="H104" s="344">
        <v>6</v>
      </c>
      <c r="I104" s="344">
        <v>2997</v>
      </c>
      <c r="J104" s="344" t="s">
        <v>966</v>
      </c>
      <c r="K104" s="344" t="s">
        <v>334</v>
      </c>
      <c r="L104" s="344" t="s">
        <v>1438</v>
      </c>
      <c r="M104" s="382">
        <v>119.5</v>
      </c>
      <c r="N104" s="347">
        <v>0.41</v>
      </c>
      <c r="O104" s="344" t="s">
        <v>2762</v>
      </c>
      <c r="P104" s="382">
        <v>1250</v>
      </c>
      <c r="Q104" s="344">
        <v>205</v>
      </c>
    </row>
    <row r="105" spans="1:17" ht="15">
      <c r="A105" s="344" t="s">
        <v>2057</v>
      </c>
      <c r="B105" s="415" t="s">
        <v>2786</v>
      </c>
      <c r="C105" s="344">
        <v>5</v>
      </c>
      <c r="D105" s="344">
        <v>5000824477</v>
      </c>
      <c r="E105" s="345" t="s">
        <v>963</v>
      </c>
      <c r="F105" s="351">
        <v>249050</v>
      </c>
      <c r="G105" s="382">
        <v>94110.154999999999</v>
      </c>
      <c r="H105" s="344">
        <v>6</v>
      </c>
      <c r="I105" s="344">
        <v>2997</v>
      </c>
      <c r="J105" s="344" t="s">
        <v>966</v>
      </c>
      <c r="K105" s="344" t="s">
        <v>334</v>
      </c>
      <c r="L105" s="344" t="s">
        <v>1438</v>
      </c>
      <c r="M105" s="382">
        <v>119.5</v>
      </c>
      <c r="N105" s="347">
        <v>0.41</v>
      </c>
      <c r="O105" s="344" t="s">
        <v>2762</v>
      </c>
      <c r="P105" s="382">
        <v>1250</v>
      </c>
      <c r="Q105" s="344">
        <v>205</v>
      </c>
    </row>
    <row r="106" spans="1:17" ht="15">
      <c r="A106" s="344" t="s">
        <v>2057</v>
      </c>
      <c r="B106" s="415" t="s">
        <v>2787</v>
      </c>
      <c r="C106" s="344">
        <v>5</v>
      </c>
      <c r="D106" s="344">
        <v>5000824478</v>
      </c>
      <c r="E106" s="345" t="s">
        <v>963</v>
      </c>
      <c r="F106" s="351">
        <v>263160</v>
      </c>
      <c r="G106" s="382">
        <v>99531.851999999999</v>
      </c>
      <c r="H106" s="344">
        <v>6</v>
      </c>
      <c r="I106" s="344">
        <v>2997</v>
      </c>
      <c r="J106" s="344" t="s">
        <v>966</v>
      </c>
      <c r="K106" s="344" t="s">
        <v>334</v>
      </c>
      <c r="L106" s="344" t="s">
        <v>1438</v>
      </c>
      <c r="M106" s="382">
        <v>190</v>
      </c>
      <c r="N106" s="347">
        <v>0.41</v>
      </c>
      <c r="O106" s="344" t="s">
        <v>2762</v>
      </c>
      <c r="P106" s="382">
        <v>1250</v>
      </c>
      <c r="Q106" s="344">
        <v>205</v>
      </c>
    </row>
    <row r="107" spans="1:17" ht="15">
      <c r="A107" s="344" t="s">
        <v>2057</v>
      </c>
      <c r="B107" s="415" t="s">
        <v>2788</v>
      </c>
      <c r="C107" s="344">
        <v>5</v>
      </c>
      <c r="D107" s="344">
        <v>5000824482</v>
      </c>
      <c r="E107" s="345" t="s">
        <v>963</v>
      </c>
      <c r="F107" s="351">
        <v>332810</v>
      </c>
      <c r="G107" s="382">
        <v>125803.83199999999</v>
      </c>
      <c r="H107" s="344">
        <v>6</v>
      </c>
      <c r="I107" s="344">
        <v>2997</v>
      </c>
      <c r="J107" s="344" t="s">
        <v>966</v>
      </c>
      <c r="K107" s="344" t="s">
        <v>334</v>
      </c>
      <c r="L107" s="344" t="s">
        <v>1438</v>
      </c>
      <c r="M107" s="382">
        <v>190</v>
      </c>
      <c r="N107" s="347">
        <v>0.41</v>
      </c>
      <c r="O107" s="344" t="s">
        <v>2762</v>
      </c>
      <c r="P107" s="382">
        <v>1250</v>
      </c>
      <c r="Q107" s="344">
        <v>205</v>
      </c>
    </row>
    <row r="108" spans="1:17" ht="15">
      <c r="A108" s="344" t="s">
        <v>2057</v>
      </c>
      <c r="B108" s="415" t="s">
        <v>2789</v>
      </c>
      <c r="C108" s="344">
        <v>5</v>
      </c>
      <c r="D108" s="344">
        <v>5000824469</v>
      </c>
      <c r="E108" s="345" t="s">
        <v>963</v>
      </c>
      <c r="F108" s="351">
        <v>217840</v>
      </c>
      <c r="G108" s="382">
        <v>82437.148000000001</v>
      </c>
      <c r="H108" s="344">
        <v>6</v>
      </c>
      <c r="I108" s="344">
        <v>2996</v>
      </c>
      <c r="J108" s="344" t="s">
        <v>966</v>
      </c>
      <c r="K108" s="344" t="s">
        <v>334</v>
      </c>
      <c r="L108" s="344" t="s">
        <v>970</v>
      </c>
      <c r="M108" s="382">
        <v>190</v>
      </c>
      <c r="N108" s="347">
        <v>0.41</v>
      </c>
      <c r="O108" s="344" t="s">
        <v>2762</v>
      </c>
      <c r="P108" s="382">
        <v>1250</v>
      </c>
      <c r="Q108" s="344">
        <v>217</v>
      </c>
    </row>
    <row r="109" spans="1:17" ht="15">
      <c r="A109" s="344" t="s">
        <v>2057</v>
      </c>
      <c r="B109" s="415" t="s">
        <v>2790</v>
      </c>
      <c r="C109" s="344">
        <v>5</v>
      </c>
      <c r="D109" s="344">
        <v>5000824470</v>
      </c>
      <c r="E109" s="345" t="s">
        <v>963</v>
      </c>
      <c r="F109" s="351">
        <v>243670</v>
      </c>
      <c r="G109" s="382">
        <v>92180.224000000002</v>
      </c>
      <c r="H109" s="344">
        <v>6</v>
      </c>
      <c r="I109" s="344">
        <v>2996</v>
      </c>
      <c r="J109" s="344" t="s">
        <v>966</v>
      </c>
      <c r="K109" s="344" t="s">
        <v>334</v>
      </c>
      <c r="L109" s="344" t="s">
        <v>970</v>
      </c>
      <c r="M109" s="382">
        <v>190</v>
      </c>
      <c r="N109" s="347">
        <v>0.41</v>
      </c>
      <c r="O109" s="344" t="s">
        <v>2762</v>
      </c>
      <c r="P109" s="382">
        <v>1250</v>
      </c>
      <c r="Q109" s="344">
        <v>217</v>
      </c>
    </row>
    <row r="110" spans="1:17" ht="15">
      <c r="A110" s="344" t="s">
        <v>2057</v>
      </c>
      <c r="B110" s="415" t="s">
        <v>2791</v>
      </c>
      <c r="C110" s="344">
        <v>5</v>
      </c>
      <c r="D110" s="344">
        <v>5000824484</v>
      </c>
      <c r="E110" s="345" t="s">
        <v>963</v>
      </c>
      <c r="F110" s="351">
        <v>152000</v>
      </c>
      <c r="G110" s="382">
        <v>9916.6650000000009</v>
      </c>
      <c r="H110" s="344">
        <v>6</v>
      </c>
      <c r="I110" s="344">
        <v>2996</v>
      </c>
      <c r="J110" s="344" t="s">
        <v>966</v>
      </c>
      <c r="K110" s="344" t="s">
        <v>334</v>
      </c>
      <c r="L110" s="344" t="s">
        <v>2774</v>
      </c>
      <c r="M110" s="382">
        <v>119.5</v>
      </c>
      <c r="N110" s="347">
        <v>7.0000000000000007E-2</v>
      </c>
      <c r="O110" s="344" t="s">
        <v>2775</v>
      </c>
      <c r="P110" s="382">
        <v>120</v>
      </c>
      <c r="Q110" s="344">
        <v>18</v>
      </c>
    </row>
    <row r="111" spans="1:17" ht="15">
      <c r="A111" s="344" t="s">
        <v>2057</v>
      </c>
      <c r="B111" s="415" t="s">
        <v>2792</v>
      </c>
      <c r="C111" s="344">
        <v>5</v>
      </c>
      <c r="D111" s="344">
        <v>5000824485</v>
      </c>
      <c r="E111" s="345" t="s">
        <v>963</v>
      </c>
      <c r="F111" s="351">
        <v>160790</v>
      </c>
      <c r="G111" s="382">
        <v>10482.741000000002</v>
      </c>
      <c r="H111" s="344">
        <v>6</v>
      </c>
      <c r="I111" s="344">
        <v>2996</v>
      </c>
      <c r="J111" s="344" t="s">
        <v>966</v>
      </c>
      <c r="K111" s="344" t="s">
        <v>334</v>
      </c>
      <c r="L111" s="344" t="s">
        <v>2774</v>
      </c>
      <c r="M111" s="382">
        <v>119.5</v>
      </c>
      <c r="N111" s="347">
        <v>7.0000000000000007E-2</v>
      </c>
      <c r="O111" s="344" t="s">
        <v>2775</v>
      </c>
      <c r="P111" s="382">
        <v>120</v>
      </c>
      <c r="Q111" s="344">
        <v>18</v>
      </c>
    </row>
    <row r="112" spans="1:17" ht="15">
      <c r="A112" s="344" t="s">
        <v>2057</v>
      </c>
      <c r="B112" s="415" t="s">
        <v>2793</v>
      </c>
      <c r="C112" s="344">
        <v>5</v>
      </c>
      <c r="D112" s="344">
        <v>5000824486</v>
      </c>
      <c r="E112" s="345" t="s">
        <v>963</v>
      </c>
      <c r="F112" s="351">
        <v>169380</v>
      </c>
      <c r="G112" s="382">
        <v>11035.937000000002</v>
      </c>
      <c r="H112" s="344">
        <v>6</v>
      </c>
      <c r="I112" s="344">
        <v>2996</v>
      </c>
      <c r="J112" s="344" t="s">
        <v>966</v>
      </c>
      <c r="K112" s="344" t="s">
        <v>334</v>
      </c>
      <c r="L112" s="344" t="s">
        <v>2774</v>
      </c>
      <c r="M112" s="382">
        <v>119.5</v>
      </c>
      <c r="N112" s="347">
        <v>7.0000000000000007E-2</v>
      </c>
      <c r="O112" s="344" t="s">
        <v>2775</v>
      </c>
      <c r="P112" s="382">
        <v>120</v>
      </c>
      <c r="Q112" s="344">
        <v>18</v>
      </c>
    </row>
    <row r="113" spans="1:17" ht="15">
      <c r="A113" s="344" t="s">
        <v>2057</v>
      </c>
      <c r="B113" s="415" t="s">
        <v>2278</v>
      </c>
      <c r="C113" s="344">
        <v>5</v>
      </c>
      <c r="D113" s="344">
        <v>5000824439</v>
      </c>
      <c r="E113" s="345" t="s">
        <v>963</v>
      </c>
      <c r="F113" s="351">
        <v>238840</v>
      </c>
      <c r="G113" s="382">
        <v>90358.347999999998</v>
      </c>
      <c r="H113" s="344">
        <v>8</v>
      </c>
      <c r="I113" s="344">
        <v>4395</v>
      </c>
      <c r="J113" s="344" t="s">
        <v>966</v>
      </c>
      <c r="K113" s="344" t="s">
        <v>334</v>
      </c>
      <c r="L113" s="344" t="s">
        <v>2274</v>
      </c>
      <c r="M113" s="382">
        <v>190</v>
      </c>
      <c r="N113" s="347">
        <v>0.41</v>
      </c>
      <c r="O113" s="344" t="s">
        <v>103</v>
      </c>
      <c r="P113" s="382">
        <v>2400</v>
      </c>
      <c r="Q113" s="344">
        <v>264</v>
      </c>
    </row>
    <row r="114" spans="1:17" ht="15">
      <c r="A114" s="344" t="s">
        <v>2057</v>
      </c>
      <c r="B114" s="415" t="s">
        <v>2279</v>
      </c>
      <c r="C114" s="344">
        <v>5</v>
      </c>
      <c r="D114" s="344">
        <v>5000824440</v>
      </c>
      <c r="E114" s="345" t="s">
        <v>963</v>
      </c>
      <c r="F114" s="351">
        <v>264660</v>
      </c>
      <c r="G114" s="382">
        <v>100097.652</v>
      </c>
      <c r="H114" s="344">
        <v>8</v>
      </c>
      <c r="I114" s="344">
        <v>4395</v>
      </c>
      <c r="J114" s="344" t="s">
        <v>966</v>
      </c>
      <c r="K114" s="344" t="s">
        <v>334</v>
      </c>
      <c r="L114" s="344" t="s">
        <v>2274</v>
      </c>
      <c r="M114" s="382">
        <v>190</v>
      </c>
      <c r="N114" s="347">
        <v>0.41</v>
      </c>
      <c r="O114" s="344" t="s">
        <v>103</v>
      </c>
      <c r="P114" s="382">
        <v>2400</v>
      </c>
      <c r="Q114" s="344">
        <v>264</v>
      </c>
    </row>
    <row r="115" spans="1:17" ht="15">
      <c r="A115" s="344" t="s">
        <v>2057</v>
      </c>
      <c r="B115" s="415" t="s">
        <v>2280</v>
      </c>
      <c r="C115" s="344">
        <v>5</v>
      </c>
      <c r="D115" s="344">
        <v>5000824441</v>
      </c>
      <c r="E115" s="345" t="s">
        <v>963</v>
      </c>
      <c r="F115" s="351">
        <v>278660</v>
      </c>
      <c r="G115" s="382">
        <v>105378.452</v>
      </c>
      <c r="H115" s="344">
        <v>8</v>
      </c>
      <c r="I115" s="344">
        <v>4395</v>
      </c>
      <c r="J115" s="344" t="s">
        <v>966</v>
      </c>
      <c r="K115" s="344" t="s">
        <v>334</v>
      </c>
      <c r="L115" s="344" t="s">
        <v>2274</v>
      </c>
      <c r="M115" s="382">
        <v>190</v>
      </c>
      <c r="N115" s="347">
        <v>0.41</v>
      </c>
      <c r="O115" s="344" t="s">
        <v>103</v>
      </c>
      <c r="P115" s="382">
        <v>2400</v>
      </c>
      <c r="Q115" s="344">
        <v>264</v>
      </c>
    </row>
    <row r="116" spans="1:17" ht="15">
      <c r="A116" s="344" t="s">
        <v>2057</v>
      </c>
      <c r="B116" s="415" t="s">
        <v>2794</v>
      </c>
      <c r="C116" s="344">
        <v>5</v>
      </c>
      <c r="D116" s="344">
        <v>5000824445</v>
      </c>
      <c r="E116" s="345" t="s">
        <v>963</v>
      </c>
      <c r="F116" s="351">
        <v>353300</v>
      </c>
      <c r="G116" s="382">
        <v>133532.66</v>
      </c>
      <c r="H116" s="344">
        <v>8</v>
      </c>
      <c r="I116" s="344">
        <v>4395</v>
      </c>
      <c r="J116" s="344" t="s">
        <v>966</v>
      </c>
      <c r="K116" s="344" t="s">
        <v>334</v>
      </c>
      <c r="L116" s="344" t="s">
        <v>2274</v>
      </c>
      <c r="M116" s="382">
        <v>190</v>
      </c>
      <c r="N116" s="347">
        <v>0.41</v>
      </c>
      <c r="O116" s="344" t="s">
        <v>103</v>
      </c>
      <c r="P116" s="382">
        <v>2400</v>
      </c>
      <c r="Q116" s="344">
        <v>264</v>
      </c>
    </row>
    <row r="117" spans="1:17" ht="15">
      <c r="A117" s="344" t="s">
        <v>2057</v>
      </c>
      <c r="B117" s="415" t="s">
        <v>2795</v>
      </c>
      <c r="C117" s="344">
        <v>5</v>
      </c>
      <c r="D117" s="344">
        <v>5000824480</v>
      </c>
      <c r="E117" s="345" t="s">
        <v>963</v>
      </c>
      <c r="F117" s="351">
        <v>227310</v>
      </c>
      <c r="G117" s="382">
        <v>86009.232000000004</v>
      </c>
      <c r="H117" s="344">
        <v>8</v>
      </c>
      <c r="I117" s="344">
        <v>4395</v>
      </c>
      <c r="J117" s="344" t="s">
        <v>966</v>
      </c>
      <c r="K117" s="344" t="s">
        <v>334</v>
      </c>
      <c r="L117" s="344" t="s">
        <v>2274</v>
      </c>
      <c r="M117" s="382">
        <v>190</v>
      </c>
      <c r="N117" s="347">
        <v>0.41</v>
      </c>
      <c r="O117" s="344" t="s">
        <v>103</v>
      </c>
      <c r="P117" s="382">
        <v>1250</v>
      </c>
      <c r="Q117" s="344">
        <v>200</v>
      </c>
    </row>
    <row r="118" spans="1:17" ht="15">
      <c r="A118" s="344" t="s">
        <v>2057</v>
      </c>
      <c r="B118" s="415" t="s">
        <v>2796</v>
      </c>
      <c r="C118" s="344">
        <v>5</v>
      </c>
      <c r="D118" s="344">
        <v>5000824481</v>
      </c>
      <c r="E118" s="345" t="s">
        <v>963</v>
      </c>
      <c r="F118" s="351">
        <v>247640</v>
      </c>
      <c r="G118" s="382">
        <v>93677.707999999999</v>
      </c>
      <c r="H118" s="344">
        <v>6</v>
      </c>
      <c r="I118" s="344">
        <v>2997</v>
      </c>
      <c r="J118" s="344" t="s">
        <v>966</v>
      </c>
      <c r="K118" s="344" t="s">
        <v>334</v>
      </c>
      <c r="L118" s="344" t="s">
        <v>1438</v>
      </c>
      <c r="M118" s="382">
        <v>190</v>
      </c>
      <c r="N118" s="347">
        <v>0.41</v>
      </c>
      <c r="O118" s="344" t="s">
        <v>2762</v>
      </c>
      <c r="P118" s="382">
        <v>1250</v>
      </c>
      <c r="Q118" s="344">
        <v>200</v>
      </c>
    </row>
    <row r="119" spans="1:17" ht="15">
      <c r="A119" s="344" t="s">
        <v>2057</v>
      </c>
      <c r="B119" s="415" t="s">
        <v>2797</v>
      </c>
      <c r="C119" s="344">
        <v>5</v>
      </c>
      <c r="D119" s="344">
        <v>5000824473</v>
      </c>
      <c r="E119" s="345" t="s">
        <v>963</v>
      </c>
      <c r="F119" s="351">
        <v>221980</v>
      </c>
      <c r="G119" s="382">
        <v>83998.755999999994</v>
      </c>
      <c r="H119" s="344">
        <v>6</v>
      </c>
      <c r="I119" s="344">
        <v>2997</v>
      </c>
      <c r="J119" s="344" t="s">
        <v>966</v>
      </c>
      <c r="K119" s="344" t="s">
        <v>334</v>
      </c>
      <c r="L119" s="344" t="s">
        <v>1438</v>
      </c>
      <c r="M119" s="382">
        <v>190</v>
      </c>
      <c r="N119" s="347">
        <v>0.41</v>
      </c>
      <c r="O119" s="344" t="s">
        <v>2762</v>
      </c>
      <c r="P119" s="382">
        <v>1250</v>
      </c>
      <c r="Q119" s="344">
        <v>217</v>
      </c>
    </row>
    <row r="120" spans="1:17" ht="15">
      <c r="A120" s="344" t="s">
        <v>2057</v>
      </c>
      <c r="B120" s="415" t="s">
        <v>2798</v>
      </c>
      <c r="C120" s="344">
        <v>5</v>
      </c>
      <c r="D120" s="344">
        <v>5000824474</v>
      </c>
      <c r="E120" s="345" t="s">
        <v>963</v>
      </c>
      <c r="F120" s="351">
        <v>242140</v>
      </c>
      <c r="G120" s="382">
        <v>91603.108000000007</v>
      </c>
      <c r="H120" s="344">
        <v>6</v>
      </c>
      <c r="I120" s="344">
        <v>2996</v>
      </c>
      <c r="J120" s="344" t="s">
        <v>966</v>
      </c>
      <c r="K120" s="344" t="s">
        <v>334</v>
      </c>
      <c r="L120" s="344" t="s">
        <v>970</v>
      </c>
      <c r="M120" s="382">
        <v>190</v>
      </c>
      <c r="N120" s="347">
        <v>0.41</v>
      </c>
      <c r="O120" s="344" t="s">
        <v>2762</v>
      </c>
      <c r="P120" s="382">
        <v>1250</v>
      </c>
      <c r="Q120" s="344">
        <v>217</v>
      </c>
    </row>
    <row r="121" spans="1:17" ht="15">
      <c r="A121" s="344" t="s">
        <v>2057</v>
      </c>
      <c r="B121" s="415" t="s">
        <v>2281</v>
      </c>
      <c r="C121" s="344">
        <v>5</v>
      </c>
      <c r="D121" s="344">
        <v>5000824443</v>
      </c>
      <c r="E121" s="345" t="s">
        <v>963</v>
      </c>
      <c r="F121" s="351">
        <v>242970</v>
      </c>
      <c r="G121" s="382">
        <v>91916.184000000008</v>
      </c>
      <c r="H121" s="344">
        <v>8</v>
      </c>
      <c r="I121" s="344">
        <v>4395</v>
      </c>
      <c r="J121" s="344" t="s">
        <v>966</v>
      </c>
      <c r="K121" s="344" t="s">
        <v>334</v>
      </c>
      <c r="L121" s="344" t="s">
        <v>2274</v>
      </c>
      <c r="M121" s="382">
        <v>190</v>
      </c>
      <c r="N121" s="347">
        <v>0.41</v>
      </c>
      <c r="O121" s="344" t="s">
        <v>103</v>
      </c>
      <c r="P121" s="382">
        <v>2400</v>
      </c>
      <c r="Q121" s="344">
        <v>264</v>
      </c>
    </row>
    <row r="122" spans="1:17" ht="15">
      <c r="A122" s="344" t="s">
        <v>2057</v>
      </c>
      <c r="B122" s="415" t="s">
        <v>2282</v>
      </c>
      <c r="C122" s="344">
        <v>5</v>
      </c>
      <c r="D122" s="344">
        <v>5000824444</v>
      </c>
      <c r="E122" s="345" t="s">
        <v>963</v>
      </c>
      <c r="F122" s="351">
        <v>263130</v>
      </c>
      <c r="G122" s="382">
        <v>99520.535999999993</v>
      </c>
      <c r="H122" s="344">
        <v>8</v>
      </c>
      <c r="I122" s="344">
        <v>4395</v>
      </c>
      <c r="J122" s="344" t="s">
        <v>966</v>
      </c>
      <c r="K122" s="344" t="s">
        <v>334</v>
      </c>
      <c r="L122" s="344" t="s">
        <v>2274</v>
      </c>
      <c r="M122" s="382">
        <v>190</v>
      </c>
      <c r="N122" s="347">
        <v>0.41</v>
      </c>
      <c r="O122" s="344" t="s">
        <v>103</v>
      </c>
      <c r="P122" s="382">
        <v>2400</v>
      </c>
      <c r="Q122" s="344">
        <v>264</v>
      </c>
    </row>
    <row r="123" spans="1:17" ht="18.75">
      <c r="A123" s="642"/>
      <c r="B123" s="627" t="s">
        <v>2799</v>
      </c>
      <c r="C123" s="344"/>
      <c r="D123" s="344"/>
      <c r="E123" s="345"/>
      <c r="F123" s="350"/>
      <c r="G123" s="416"/>
      <c r="H123" s="344"/>
      <c r="I123" s="344"/>
      <c r="J123" s="344"/>
      <c r="K123" s="344"/>
      <c r="L123" s="344"/>
      <c r="M123" s="344"/>
      <c r="N123" s="347"/>
      <c r="O123" s="344"/>
      <c r="P123" s="382"/>
      <c r="Q123" s="344"/>
    </row>
    <row r="124" spans="1:17" ht="15">
      <c r="A124" s="344" t="s">
        <v>2057</v>
      </c>
      <c r="B124" s="415" t="s">
        <v>1439</v>
      </c>
      <c r="C124" s="344">
        <v>5</v>
      </c>
      <c r="D124" s="344">
        <v>5000735641</v>
      </c>
      <c r="E124" s="345" t="s">
        <v>963</v>
      </c>
      <c r="F124" s="351">
        <v>128440</v>
      </c>
      <c r="G124" s="382">
        <v>48917.803</v>
      </c>
      <c r="H124" s="344">
        <v>6</v>
      </c>
      <c r="I124" s="344">
        <v>2997</v>
      </c>
      <c r="J124" s="344" t="s">
        <v>966</v>
      </c>
      <c r="K124" s="344" t="s">
        <v>334</v>
      </c>
      <c r="L124" s="344" t="s">
        <v>968</v>
      </c>
      <c r="M124" s="382">
        <v>333.5</v>
      </c>
      <c r="N124" s="347">
        <v>0.41</v>
      </c>
      <c r="O124" s="344" t="s">
        <v>1369</v>
      </c>
      <c r="P124" s="382">
        <v>1250</v>
      </c>
      <c r="Q124" s="344">
        <v>221</v>
      </c>
    </row>
    <row r="125" spans="1:17" ht="15">
      <c r="A125" s="344" t="s">
        <v>2057</v>
      </c>
      <c r="B125" s="415" t="s">
        <v>1440</v>
      </c>
      <c r="C125" s="344">
        <v>5</v>
      </c>
      <c r="D125" s="344">
        <v>5000735633</v>
      </c>
      <c r="E125" s="345" t="s">
        <v>963</v>
      </c>
      <c r="F125" s="351">
        <v>136530</v>
      </c>
      <c r="G125" s="382">
        <v>51969.351000000002</v>
      </c>
      <c r="H125" s="344">
        <v>6</v>
      </c>
      <c r="I125" s="344">
        <v>2997</v>
      </c>
      <c r="J125" s="344" t="s">
        <v>966</v>
      </c>
      <c r="K125" s="344" t="s">
        <v>334</v>
      </c>
      <c r="L125" s="344" t="s">
        <v>968</v>
      </c>
      <c r="M125" s="382">
        <v>333.5</v>
      </c>
      <c r="N125" s="347">
        <v>0.41</v>
      </c>
      <c r="O125" s="344" t="s">
        <v>1369</v>
      </c>
      <c r="P125" s="382">
        <v>1250</v>
      </c>
      <c r="Q125" s="344">
        <v>222</v>
      </c>
    </row>
    <row r="126" spans="1:17" ht="15">
      <c r="A126" s="344" t="s">
        <v>2057</v>
      </c>
      <c r="B126" s="415" t="s">
        <v>1441</v>
      </c>
      <c r="C126" s="344">
        <v>5</v>
      </c>
      <c r="D126" s="344">
        <v>5000735645</v>
      </c>
      <c r="E126" s="345" t="s">
        <v>963</v>
      </c>
      <c r="F126" s="351">
        <v>140620</v>
      </c>
      <c r="G126" s="382">
        <v>53512.099000000002</v>
      </c>
      <c r="H126" s="344">
        <v>6</v>
      </c>
      <c r="I126" s="344">
        <v>2997</v>
      </c>
      <c r="J126" s="344" t="s">
        <v>966</v>
      </c>
      <c r="K126" s="344" t="s">
        <v>334</v>
      </c>
      <c r="L126" s="344" t="s">
        <v>968</v>
      </c>
      <c r="M126" s="382">
        <v>333.5</v>
      </c>
      <c r="N126" s="347">
        <v>0.41</v>
      </c>
      <c r="O126" s="344" t="s">
        <v>1369</v>
      </c>
      <c r="P126" s="382">
        <v>1250</v>
      </c>
      <c r="Q126" s="344">
        <v>231</v>
      </c>
    </row>
    <row r="127" spans="1:17" ht="15">
      <c r="A127" s="344" t="s">
        <v>2057</v>
      </c>
      <c r="B127" s="415" t="s">
        <v>1442</v>
      </c>
      <c r="C127" s="344">
        <v>5</v>
      </c>
      <c r="D127" s="344">
        <v>5000735635</v>
      </c>
      <c r="E127" s="345" t="s">
        <v>963</v>
      </c>
      <c r="F127" s="351">
        <v>133780</v>
      </c>
      <c r="G127" s="382">
        <v>50932.050999999999</v>
      </c>
      <c r="H127" s="344">
        <v>6</v>
      </c>
      <c r="I127" s="344">
        <v>2997</v>
      </c>
      <c r="J127" s="344" t="s">
        <v>966</v>
      </c>
      <c r="K127" s="344" t="s">
        <v>334</v>
      </c>
      <c r="L127" s="344" t="s">
        <v>969</v>
      </c>
      <c r="M127" s="382">
        <v>333.5</v>
      </c>
      <c r="N127" s="347">
        <v>0.41</v>
      </c>
      <c r="O127" s="344" t="s">
        <v>1369</v>
      </c>
      <c r="P127" s="382">
        <v>1250</v>
      </c>
      <c r="Q127" s="344">
        <v>222</v>
      </c>
    </row>
    <row r="128" spans="1:17" ht="15">
      <c r="A128" s="344" t="s">
        <v>2057</v>
      </c>
      <c r="B128" s="415" t="s">
        <v>1443</v>
      </c>
      <c r="C128" s="344">
        <v>5</v>
      </c>
      <c r="D128" s="344">
        <v>5000735634</v>
      </c>
      <c r="E128" s="345" t="s">
        <v>963</v>
      </c>
      <c r="F128" s="351">
        <v>154770</v>
      </c>
      <c r="G128" s="382">
        <v>58849.478999999992</v>
      </c>
      <c r="H128" s="344">
        <v>6</v>
      </c>
      <c r="I128" s="344">
        <v>2997</v>
      </c>
      <c r="J128" s="344" t="s">
        <v>966</v>
      </c>
      <c r="K128" s="344" t="s">
        <v>334</v>
      </c>
      <c r="L128" s="344" t="s">
        <v>969</v>
      </c>
      <c r="M128" s="382">
        <v>333.5</v>
      </c>
      <c r="N128" s="347">
        <v>0.41</v>
      </c>
      <c r="O128" s="344" t="s">
        <v>1369</v>
      </c>
      <c r="P128" s="382">
        <v>1250</v>
      </c>
      <c r="Q128" s="344">
        <v>222</v>
      </c>
    </row>
    <row r="129" spans="1:17" ht="15">
      <c r="A129" s="344" t="s">
        <v>2057</v>
      </c>
      <c r="B129" s="415" t="s">
        <v>1444</v>
      </c>
      <c r="C129" s="344">
        <v>5</v>
      </c>
      <c r="D129" s="344">
        <v>5000735646</v>
      </c>
      <c r="E129" s="345" t="s">
        <v>963</v>
      </c>
      <c r="F129" s="351">
        <v>144860</v>
      </c>
      <c r="G129" s="382">
        <v>55111.427000000003</v>
      </c>
      <c r="H129" s="344">
        <v>6</v>
      </c>
      <c r="I129" s="344">
        <v>2997</v>
      </c>
      <c r="J129" s="344" t="s">
        <v>966</v>
      </c>
      <c r="K129" s="344" t="s">
        <v>334</v>
      </c>
      <c r="L129" s="344" t="s">
        <v>969</v>
      </c>
      <c r="M129" s="382">
        <v>333.5</v>
      </c>
      <c r="N129" s="347">
        <v>0.41</v>
      </c>
      <c r="O129" s="344" t="s">
        <v>103</v>
      </c>
      <c r="P129" s="382">
        <v>2400</v>
      </c>
      <c r="Q129" s="344">
        <v>232</v>
      </c>
    </row>
    <row r="130" spans="1:17" ht="15">
      <c r="A130" s="344" t="s">
        <v>2057</v>
      </c>
      <c r="B130" s="415" t="s">
        <v>1445</v>
      </c>
      <c r="C130" s="344">
        <v>5</v>
      </c>
      <c r="D130" s="344">
        <v>5000735640</v>
      </c>
      <c r="E130" s="345" t="s">
        <v>963</v>
      </c>
      <c r="F130" s="351">
        <v>154780</v>
      </c>
      <c r="G130" s="382">
        <v>58574.070999999996</v>
      </c>
      <c r="H130" s="344">
        <v>6</v>
      </c>
      <c r="I130" s="344">
        <v>2997</v>
      </c>
      <c r="J130" s="344" t="s">
        <v>966</v>
      </c>
      <c r="K130" s="344" t="s">
        <v>334</v>
      </c>
      <c r="L130" s="344" t="s">
        <v>1438</v>
      </c>
      <c r="M130" s="382">
        <v>135.5</v>
      </c>
      <c r="N130" s="347">
        <v>0.41</v>
      </c>
      <c r="O130" s="344" t="s">
        <v>103</v>
      </c>
      <c r="P130" s="382">
        <v>2400</v>
      </c>
      <c r="Q130" s="344">
        <v>238</v>
      </c>
    </row>
    <row r="131" spans="1:17" ht="15">
      <c r="A131" s="344" t="s">
        <v>2057</v>
      </c>
      <c r="B131" s="415" t="s">
        <v>1446</v>
      </c>
      <c r="C131" s="344">
        <v>5</v>
      </c>
      <c r="D131" s="344">
        <v>5000735638</v>
      </c>
      <c r="E131" s="345" t="s">
        <v>963</v>
      </c>
      <c r="F131" s="351">
        <v>157430</v>
      </c>
      <c r="G131" s="382">
        <v>59573.650999999998</v>
      </c>
      <c r="H131" s="344">
        <v>6</v>
      </c>
      <c r="I131" s="344">
        <v>2997</v>
      </c>
      <c r="J131" s="344" t="s">
        <v>966</v>
      </c>
      <c r="K131" s="344" t="s">
        <v>334</v>
      </c>
      <c r="L131" s="344" t="s">
        <v>1438</v>
      </c>
      <c r="M131" s="382">
        <v>135.5</v>
      </c>
      <c r="N131" s="347">
        <v>0.41</v>
      </c>
      <c r="O131" s="344" t="s">
        <v>103</v>
      </c>
      <c r="P131" s="382">
        <v>2400</v>
      </c>
      <c r="Q131" s="344">
        <v>238</v>
      </c>
    </row>
    <row r="132" spans="1:17" ht="15">
      <c r="A132" s="344" t="s">
        <v>2057</v>
      </c>
      <c r="B132" s="415" t="s">
        <v>1447</v>
      </c>
      <c r="C132" s="344">
        <v>5</v>
      </c>
      <c r="D132" s="344">
        <v>5000735639</v>
      </c>
      <c r="E132" s="345" t="s">
        <v>963</v>
      </c>
      <c r="F132" s="351">
        <v>176500</v>
      </c>
      <c r="G132" s="382">
        <v>66766.854999999996</v>
      </c>
      <c r="H132" s="344">
        <v>6</v>
      </c>
      <c r="I132" s="344">
        <v>2997</v>
      </c>
      <c r="J132" s="344" t="s">
        <v>966</v>
      </c>
      <c r="K132" s="344" t="s">
        <v>334</v>
      </c>
      <c r="L132" s="344" t="s">
        <v>1438</v>
      </c>
      <c r="M132" s="382">
        <v>135.5</v>
      </c>
      <c r="N132" s="347">
        <v>0.41</v>
      </c>
      <c r="O132" s="344" t="s">
        <v>103</v>
      </c>
      <c r="P132" s="382">
        <v>2400</v>
      </c>
      <c r="Q132" s="344">
        <v>238</v>
      </c>
    </row>
    <row r="133" spans="1:17" ht="15">
      <c r="A133" s="344" t="s">
        <v>2057</v>
      </c>
      <c r="B133" s="415" t="s">
        <v>1448</v>
      </c>
      <c r="C133" s="344">
        <v>5</v>
      </c>
      <c r="D133" s="344">
        <v>5000735647</v>
      </c>
      <c r="E133" s="345" t="s">
        <v>963</v>
      </c>
      <c r="F133" s="351">
        <v>165860</v>
      </c>
      <c r="G133" s="382">
        <v>62753.447</v>
      </c>
      <c r="H133" s="344">
        <v>6</v>
      </c>
      <c r="I133" s="344">
        <v>2997</v>
      </c>
      <c r="J133" s="344" t="s">
        <v>966</v>
      </c>
      <c r="K133" s="344" t="s">
        <v>334</v>
      </c>
      <c r="L133" s="344" t="s">
        <v>1438</v>
      </c>
      <c r="M133" s="382">
        <v>135.5</v>
      </c>
      <c r="N133" s="347">
        <v>0.41</v>
      </c>
      <c r="O133" s="344" t="s">
        <v>103</v>
      </c>
      <c r="P133" s="382">
        <v>2400</v>
      </c>
      <c r="Q133" s="344">
        <v>238</v>
      </c>
    </row>
    <row r="134" spans="1:17" ht="15">
      <c r="A134" s="344" t="s">
        <v>2057</v>
      </c>
      <c r="B134" s="415" t="s">
        <v>1449</v>
      </c>
      <c r="C134" s="344">
        <v>5</v>
      </c>
      <c r="D134" s="344">
        <v>5000735620</v>
      </c>
      <c r="E134" s="345" t="s">
        <v>963</v>
      </c>
      <c r="F134" s="351">
        <v>98810</v>
      </c>
      <c r="G134" s="382">
        <v>8250.6829999999991</v>
      </c>
      <c r="H134" s="344">
        <v>4</v>
      </c>
      <c r="I134" s="344">
        <v>1997</v>
      </c>
      <c r="J134" s="344" t="s">
        <v>966</v>
      </c>
      <c r="K134" s="344" t="s">
        <v>334</v>
      </c>
      <c r="L134" s="344" t="s">
        <v>971</v>
      </c>
      <c r="M134" s="382">
        <v>64</v>
      </c>
      <c r="N134" s="347">
        <v>0.09</v>
      </c>
      <c r="O134" s="344" t="s">
        <v>4</v>
      </c>
      <c r="P134" s="382">
        <v>150</v>
      </c>
      <c r="Q134" s="344">
        <v>72</v>
      </c>
    </row>
    <row r="135" spans="1:17" ht="15">
      <c r="A135" s="344" t="s">
        <v>2057</v>
      </c>
      <c r="B135" s="415" t="s">
        <v>1450</v>
      </c>
      <c r="C135" s="344">
        <v>5</v>
      </c>
      <c r="D135" s="344">
        <v>5000735619</v>
      </c>
      <c r="E135" s="345" t="s">
        <v>963</v>
      </c>
      <c r="F135" s="351">
        <v>111620</v>
      </c>
      <c r="G135" s="382">
        <v>9311.3510000000006</v>
      </c>
      <c r="H135" s="344">
        <v>4</v>
      </c>
      <c r="I135" s="344">
        <v>1997</v>
      </c>
      <c r="J135" s="344" t="s">
        <v>966</v>
      </c>
      <c r="K135" s="344" t="s">
        <v>334</v>
      </c>
      <c r="L135" s="344" t="s">
        <v>971</v>
      </c>
      <c r="M135" s="382">
        <v>64</v>
      </c>
      <c r="N135" s="347">
        <v>0.09</v>
      </c>
      <c r="O135" s="344" t="s">
        <v>4</v>
      </c>
      <c r="P135" s="382">
        <v>150</v>
      </c>
      <c r="Q135" s="344">
        <v>72</v>
      </c>
    </row>
    <row r="136" spans="1:17" ht="15">
      <c r="A136" s="344" t="s">
        <v>2057</v>
      </c>
      <c r="B136" s="415" t="s">
        <v>1451</v>
      </c>
      <c r="C136" s="344">
        <v>5</v>
      </c>
      <c r="D136" s="344">
        <v>5000735623</v>
      </c>
      <c r="E136" s="345" t="s">
        <v>963</v>
      </c>
      <c r="F136" s="351">
        <v>98790</v>
      </c>
      <c r="G136" s="382">
        <v>8249.027</v>
      </c>
      <c r="H136" s="344">
        <v>4</v>
      </c>
      <c r="I136" s="344">
        <v>1997</v>
      </c>
      <c r="J136" s="344" t="s">
        <v>966</v>
      </c>
      <c r="K136" s="344" t="s">
        <v>334</v>
      </c>
      <c r="L136" s="344" t="s">
        <v>971</v>
      </c>
      <c r="M136" s="382">
        <v>64</v>
      </c>
      <c r="N136" s="347">
        <v>0.09</v>
      </c>
      <c r="O136" s="344" t="s">
        <v>4</v>
      </c>
      <c r="P136" s="382">
        <v>150</v>
      </c>
      <c r="Q136" s="344">
        <v>72</v>
      </c>
    </row>
    <row r="137" spans="1:17" ht="15">
      <c r="A137" s="344" t="s">
        <v>2057</v>
      </c>
      <c r="B137" s="415" t="s">
        <v>1452</v>
      </c>
      <c r="C137" s="344">
        <v>5</v>
      </c>
      <c r="D137" s="344">
        <v>5000735624</v>
      </c>
      <c r="E137" s="345" t="s">
        <v>963</v>
      </c>
      <c r="F137" s="351">
        <v>102150</v>
      </c>
      <c r="G137" s="382">
        <v>9232.5462499999994</v>
      </c>
      <c r="H137" s="344">
        <v>4</v>
      </c>
      <c r="I137" s="344">
        <v>1997</v>
      </c>
      <c r="J137" s="344" t="s">
        <v>966</v>
      </c>
      <c r="K137" s="344" t="s">
        <v>334</v>
      </c>
      <c r="L137" s="344" t="s">
        <v>971</v>
      </c>
      <c r="M137" s="382">
        <v>64</v>
      </c>
      <c r="N137" s="547">
        <v>9.7500000000000003E-2</v>
      </c>
      <c r="O137" s="344" t="s">
        <v>5</v>
      </c>
      <c r="P137" s="382">
        <v>160</v>
      </c>
      <c r="Q137" s="344">
        <v>83</v>
      </c>
    </row>
    <row r="138" spans="1:17" ht="15">
      <c r="A138" s="344" t="s">
        <v>2057</v>
      </c>
      <c r="B138" s="415" t="s">
        <v>1453</v>
      </c>
      <c r="C138" s="344">
        <v>5</v>
      </c>
      <c r="D138" s="344">
        <v>5000735625</v>
      </c>
      <c r="E138" s="345" t="s">
        <v>963</v>
      </c>
      <c r="F138" s="351">
        <v>154760</v>
      </c>
      <c r="G138" s="382">
        <v>58551.017</v>
      </c>
      <c r="H138" s="344">
        <v>6</v>
      </c>
      <c r="I138" s="344">
        <v>2996</v>
      </c>
      <c r="J138" s="344" t="s">
        <v>966</v>
      </c>
      <c r="K138" s="344" t="s">
        <v>334</v>
      </c>
      <c r="L138" s="344" t="s">
        <v>970</v>
      </c>
      <c r="M138" s="382">
        <v>124.5</v>
      </c>
      <c r="N138" s="347">
        <v>0.41</v>
      </c>
      <c r="O138" s="344" t="s">
        <v>1369</v>
      </c>
      <c r="P138" s="382">
        <v>2400</v>
      </c>
      <c r="Q138" s="344">
        <v>236</v>
      </c>
    </row>
    <row r="139" spans="1:17" ht="15">
      <c r="A139" s="344" t="s">
        <v>2057</v>
      </c>
      <c r="B139" s="415" t="s">
        <v>1454</v>
      </c>
      <c r="C139" s="344">
        <v>5</v>
      </c>
      <c r="D139" s="344">
        <v>5000735628</v>
      </c>
      <c r="E139" s="345" t="s">
        <v>963</v>
      </c>
      <c r="F139" s="351">
        <v>157410</v>
      </c>
      <c r="G139" s="382">
        <v>59550.597000000002</v>
      </c>
      <c r="H139" s="344">
        <v>6</v>
      </c>
      <c r="I139" s="344">
        <v>2996</v>
      </c>
      <c r="J139" s="344" t="s">
        <v>966</v>
      </c>
      <c r="K139" s="344" t="s">
        <v>334</v>
      </c>
      <c r="L139" s="344" t="s">
        <v>970</v>
      </c>
      <c r="M139" s="382">
        <v>124.5</v>
      </c>
      <c r="N139" s="347">
        <v>0.41</v>
      </c>
      <c r="O139" s="344" t="s">
        <v>1369</v>
      </c>
      <c r="P139" s="382">
        <v>2400</v>
      </c>
      <c r="Q139" s="344">
        <v>236</v>
      </c>
    </row>
    <row r="140" spans="1:17" ht="15">
      <c r="A140" s="344" t="s">
        <v>2057</v>
      </c>
      <c r="B140" s="415" t="s">
        <v>1455</v>
      </c>
      <c r="C140" s="344">
        <v>5</v>
      </c>
      <c r="D140" s="344">
        <v>5000735629</v>
      </c>
      <c r="E140" s="345" t="s">
        <v>963</v>
      </c>
      <c r="F140" s="351">
        <v>165840</v>
      </c>
      <c r="G140" s="382">
        <v>62730.393000000004</v>
      </c>
      <c r="H140" s="344">
        <v>6</v>
      </c>
      <c r="I140" s="344">
        <v>2996</v>
      </c>
      <c r="J140" s="344" t="s">
        <v>966</v>
      </c>
      <c r="K140" s="344" t="s">
        <v>334</v>
      </c>
      <c r="L140" s="344" t="s">
        <v>970</v>
      </c>
      <c r="M140" s="382">
        <v>124.5</v>
      </c>
      <c r="N140" s="347">
        <v>0.41</v>
      </c>
      <c r="O140" s="344" t="s">
        <v>1369</v>
      </c>
      <c r="P140" s="382">
        <v>2400</v>
      </c>
      <c r="Q140" s="344">
        <v>236</v>
      </c>
    </row>
    <row r="141" spans="1:17" ht="15">
      <c r="A141" s="344" t="s">
        <v>2057</v>
      </c>
      <c r="B141" s="415" t="s">
        <v>1456</v>
      </c>
      <c r="C141" s="344">
        <v>5</v>
      </c>
      <c r="D141" s="344">
        <v>5000735631</v>
      </c>
      <c r="E141" s="345" t="s">
        <v>963</v>
      </c>
      <c r="F141" s="351">
        <v>152660</v>
      </c>
      <c r="G141" s="382">
        <v>57651.031999999999</v>
      </c>
      <c r="H141" s="344">
        <v>8</v>
      </c>
      <c r="I141" s="344">
        <v>5000</v>
      </c>
      <c r="J141" s="344" t="s">
        <v>966</v>
      </c>
      <c r="K141" s="344" t="s">
        <v>334</v>
      </c>
      <c r="L141" s="344" t="s">
        <v>972</v>
      </c>
      <c r="M141" s="382">
        <v>48</v>
      </c>
      <c r="N141" s="347">
        <v>0.41</v>
      </c>
      <c r="O141" s="344" t="s">
        <v>1369</v>
      </c>
      <c r="P141" s="382">
        <v>2400</v>
      </c>
      <c r="Q141" s="344">
        <v>307</v>
      </c>
    </row>
    <row r="142" spans="1:17" ht="15">
      <c r="A142" s="344" t="s">
        <v>2057</v>
      </c>
      <c r="B142" s="415" t="s">
        <v>1457</v>
      </c>
      <c r="C142" s="344">
        <v>5</v>
      </c>
      <c r="D142" s="344">
        <v>5000735630</v>
      </c>
      <c r="E142" s="345" t="s">
        <v>963</v>
      </c>
      <c r="F142" s="351">
        <v>175860</v>
      </c>
      <c r="G142" s="382">
        <v>66402.072</v>
      </c>
      <c r="H142" s="344">
        <v>8</v>
      </c>
      <c r="I142" s="344">
        <v>5000</v>
      </c>
      <c r="J142" s="344" t="s">
        <v>966</v>
      </c>
      <c r="K142" s="344" t="s">
        <v>334</v>
      </c>
      <c r="L142" s="344" t="s">
        <v>972</v>
      </c>
      <c r="M142" s="382">
        <v>48</v>
      </c>
      <c r="N142" s="347">
        <v>0.41</v>
      </c>
      <c r="O142" s="344" t="s">
        <v>1369</v>
      </c>
      <c r="P142" s="382">
        <v>2400</v>
      </c>
      <c r="Q142" s="344">
        <v>307</v>
      </c>
    </row>
    <row r="143" spans="1:17" ht="15">
      <c r="A143" s="344" t="s">
        <v>2057</v>
      </c>
      <c r="B143" s="415" t="s">
        <v>1458</v>
      </c>
      <c r="C143" s="344">
        <v>5</v>
      </c>
      <c r="D143" s="344">
        <v>5000735632</v>
      </c>
      <c r="E143" s="345" t="s">
        <v>963</v>
      </c>
      <c r="F143" s="351">
        <v>163040</v>
      </c>
      <c r="G143" s="382">
        <v>61566.368000000002</v>
      </c>
      <c r="H143" s="344">
        <v>8</v>
      </c>
      <c r="I143" s="344">
        <v>5000</v>
      </c>
      <c r="J143" s="344" t="s">
        <v>966</v>
      </c>
      <c r="K143" s="344" t="s">
        <v>334</v>
      </c>
      <c r="L143" s="344" t="s">
        <v>972</v>
      </c>
      <c r="M143" s="382">
        <v>48</v>
      </c>
      <c r="N143" s="347">
        <v>0.41</v>
      </c>
      <c r="O143" s="344" t="s">
        <v>1369</v>
      </c>
      <c r="P143" s="382">
        <v>2400</v>
      </c>
      <c r="Q143" s="344">
        <v>307</v>
      </c>
    </row>
    <row r="144" spans="1:17" ht="15">
      <c r="A144" s="344" t="s">
        <v>2057</v>
      </c>
      <c r="B144" s="415" t="s">
        <v>1459</v>
      </c>
      <c r="C144" s="344">
        <v>5</v>
      </c>
      <c r="D144" s="344">
        <v>5000735614</v>
      </c>
      <c r="E144" s="345" t="s">
        <v>963</v>
      </c>
      <c r="F144" s="351">
        <v>198090</v>
      </c>
      <c r="G144" s="382">
        <v>74808.377999999997</v>
      </c>
      <c r="H144" s="344">
        <v>8</v>
      </c>
      <c r="I144" s="344">
        <v>5000</v>
      </c>
      <c r="J144" s="344" t="s">
        <v>966</v>
      </c>
      <c r="K144" s="344" t="s">
        <v>334</v>
      </c>
      <c r="L144" s="344" t="s">
        <v>973</v>
      </c>
      <c r="M144" s="382">
        <v>63</v>
      </c>
      <c r="N144" s="347">
        <v>0.41</v>
      </c>
      <c r="O144" s="344" t="s">
        <v>1369</v>
      </c>
      <c r="P144" s="382">
        <v>2400</v>
      </c>
      <c r="Q144" s="344">
        <v>339</v>
      </c>
    </row>
    <row r="145" spans="1:17" ht="15">
      <c r="A145" s="344" t="s">
        <v>2057</v>
      </c>
      <c r="B145" s="415" t="s">
        <v>1460</v>
      </c>
      <c r="C145" s="344">
        <v>5</v>
      </c>
      <c r="D145" s="344">
        <v>5000735615</v>
      </c>
      <c r="E145" s="345" t="s">
        <v>963</v>
      </c>
      <c r="F145" s="351">
        <v>227690</v>
      </c>
      <c r="G145" s="382">
        <v>85973.498000000007</v>
      </c>
      <c r="H145" s="344">
        <v>8</v>
      </c>
      <c r="I145" s="344">
        <v>5000</v>
      </c>
      <c r="J145" s="344" t="s">
        <v>966</v>
      </c>
      <c r="K145" s="344" t="s">
        <v>334</v>
      </c>
      <c r="L145" s="344" t="s">
        <v>973</v>
      </c>
      <c r="M145" s="382">
        <v>63</v>
      </c>
      <c r="N145" s="347">
        <v>0.41</v>
      </c>
      <c r="O145" s="344" t="s">
        <v>1369</v>
      </c>
      <c r="P145" s="382">
        <v>2400</v>
      </c>
      <c r="Q145" s="344">
        <v>339</v>
      </c>
    </row>
    <row r="146" spans="1:17" ht="18.75">
      <c r="A146" s="642"/>
      <c r="B146" s="627" t="s">
        <v>2800</v>
      </c>
      <c r="C146" s="344"/>
      <c r="D146" s="344"/>
      <c r="E146" s="345"/>
      <c r="F146" s="350"/>
      <c r="G146" s="416"/>
      <c r="H146" s="344"/>
      <c r="I146" s="344"/>
      <c r="J146" s="344"/>
      <c r="K146" s="344"/>
      <c r="L146" s="344"/>
      <c r="M146" s="344"/>
      <c r="N146" s="347"/>
      <c r="O146" s="344"/>
      <c r="P146" s="382"/>
      <c r="Q146" s="344"/>
    </row>
    <row r="147" spans="1:17" ht="15">
      <c r="A147" s="344" t="s">
        <v>2057</v>
      </c>
      <c r="B147" s="415" t="s">
        <v>2283</v>
      </c>
      <c r="C147" s="344">
        <v>5</v>
      </c>
      <c r="D147" s="344">
        <v>5000639164</v>
      </c>
      <c r="E147" s="345" t="s">
        <v>963</v>
      </c>
      <c r="F147" s="352">
        <v>96130</v>
      </c>
      <c r="G147" s="416">
        <v>26111.165000000001</v>
      </c>
      <c r="H147" s="344">
        <v>4</v>
      </c>
      <c r="I147" s="344">
        <v>1997</v>
      </c>
      <c r="J147" s="344" t="s">
        <v>966</v>
      </c>
      <c r="K147" s="344" t="s">
        <v>334</v>
      </c>
      <c r="L147" s="344" t="s">
        <v>1361</v>
      </c>
      <c r="M147" s="382">
        <v>120.05000000000001</v>
      </c>
      <c r="N147" s="347">
        <v>0.3</v>
      </c>
      <c r="O147" s="344" t="s">
        <v>15</v>
      </c>
      <c r="P147" s="382">
        <v>420</v>
      </c>
      <c r="Q147" s="344">
        <v>167</v>
      </c>
    </row>
    <row r="148" spans="1:17" ht="15">
      <c r="A148" s="344" t="s">
        <v>2057</v>
      </c>
      <c r="B148" s="415" t="s">
        <v>2284</v>
      </c>
      <c r="C148" s="344">
        <v>5</v>
      </c>
      <c r="D148" s="344">
        <v>5000639167</v>
      </c>
      <c r="E148" s="345" t="s">
        <v>963</v>
      </c>
      <c r="F148" s="352">
        <v>101430</v>
      </c>
      <c r="G148" s="416">
        <v>32112.517499999998</v>
      </c>
      <c r="H148" s="344">
        <v>4</v>
      </c>
      <c r="I148" s="344">
        <v>1997</v>
      </c>
      <c r="J148" s="344" t="s">
        <v>966</v>
      </c>
      <c r="K148" s="344" t="s">
        <v>334</v>
      </c>
      <c r="L148" s="344" t="s">
        <v>1361</v>
      </c>
      <c r="M148" s="382">
        <v>120.05000000000001</v>
      </c>
      <c r="N148" s="347">
        <v>0.35</v>
      </c>
      <c r="O148" s="344" t="s">
        <v>97</v>
      </c>
      <c r="P148" s="382">
        <v>600</v>
      </c>
      <c r="Q148" s="344">
        <v>172</v>
      </c>
    </row>
    <row r="149" spans="1:17" ht="15">
      <c r="A149" s="344" t="s">
        <v>2057</v>
      </c>
      <c r="B149" s="415" t="s">
        <v>2285</v>
      </c>
      <c r="C149" s="344">
        <v>5</v>
      </c>
      <c r="D149" s="344">
        <v>5000639168</v>
      </c>
      <c r="E149" s="345" t="s">
        <v>963</v>
      </c>
      <c r="F149" s="352">
        <v>107670</v>
      </c>
      <c r="G149" s="416">
        <v>34078.1175</v>
      </c>
      <c r="H149" s="344">
        <v>4</v>
      </c>
      <c r="I149" s="344">
        <v>1997</v>
      </c>
      <c r="J149" s="344" t="s">
        <v>966</v>
      </c>
      <c r="K149" s="344" t="s">
        <v>334</v>
      </c>
      <c r="L149" s="344" t="s">
        <v>1361</v>
      </c>
      <c r="M149" s="382">
        <v>120.05000000000001</v>
      </c>
      <c r="N149" s="347">
        <v>0.35</v>
      </c>
      <c r="O149" s="344" t="s">
        <v>97</v>
      </c>
      <c r="P149" s="382">
        <v>600</v>
      </c>
      <c r="Q149" s="344">
        <v>171</v>
      </c>
    </row>
    <row r="150" spans="1:17" ht="15">
      <c r="A150" s="344" t="s">
        <v>2057</v>
      </c>
      <c r="B150" s="415" t="s">
        <v>2286</v>
      </c>
      <c r="C150" s="344">
        <v>5</v>
      </c>
      <c r="D150" s="344">
        <v>5000639169</v>
      </c>
      <c r="E150" s="345" t="s">
        <v>963</v>
      </c>
      <c r="F150" s="352">
        <v>122020</v>
      </c>
      <c r="G150" s="416">
        <v>38598.3675</v>
      </c>
      <c r="H150" s="344">
        <v>4</v>
      </c>
      <c r="I150" s="344">
        <v>1997</v>
      </c>
      <c r="J150" s="344" t="s">
        <v>966</v>
      </c>
      <c r="K150" s="344" t="s">
        <v>334</v>
      </c>
      <c r="L150" s="344" t="s">
        <v>1361</v>
      </c>
      <c r="M150" s="382">
        <v>120.05000000000001</v>
      </c>
      <c r="N150" s="347">
        <v>0.35</v>
      </c>
      <c r="O150" s="344" t="s">
        <v>97</v>
      </c>
      <c r="P150" s="382">
        <v>600</v>
      </c>
      <c r="Q150" s="344">
        <v>177</v>
      </c>
    </row>
    <row r="151" spans="1:17" ht="15">
      <c r="A151" s="344" t="s">
        <v>2057</v>
      </c>
      <c r="B151" s="415" t="s">
        <v>2287</v>
      </c>
      <c r="C151" s="344">
        <v>5</v>
      </c>
      <c r="D151" s="344">
        <v>5000758952</v>
      </c>
      <c r="E151" s="345" t="s">
        <v>963</v>
      </c>
      <c r="F151" s="352">
        <v>103860</v>
      </c>
      <c r="G151" s="416">
        <v>32877.967499999999</v>
      </c>
      <c r="H151" s="344">
        <v>4</v>
      </c>
      <c r="I151" s="344">
        <v>1997</v>
      </c>
      <c r="J151" s="344" t="s">
        <v>966</v>
      </c>
      <c r="K151" s="344" t="s">
        <v>334</v>
      </c>
      <c r="L151" s="344" t="s">
        <v>1361</v>
      </c>
      <c r="M151" s="382">
        <v>120.05000000000001</v>
      </c>
      <c r="N151" s="347">
        <v>0.35</v>
      </c>
      <c r="O151" s="344" t="s">
        <v>97</v>
      </c>
      <c r="P151" s="382">
        <v>600</v>
      </c>
      <c r="Q151" s="344">
        <v>172</v>
      </c>
    </row>
    <row r="152" spans="1:17" ht="15">
      <c r="A152" s="344" t="s">
        <v>2057</v>
      </c>
      <c r="B152" s="415" t="s">
        <v>2288</v>
      </c>
      <c r="C152" s="344">
        <v>5</v>
      </c>
      <c r="D152" s="344">
        <v>5000639182</v>
      </c>
      <c r="E152" s="345" t="s">
        <v>963</v>
      </c>
      <c r="F152" s="352">
        <v>124190</v>
      </c>
      <c r="G152" s="416">
        <v>45995.380499999999</v>
      </c>
      <c r="H152" s="344">
        <v>6</v>
      </c>
      <c r="I152" s="344">
        <v>2996</v>
      </c>
      <c r="J152" s="344" t="s">
        <v>966</v>
      </c>
      <c r="K152" s="344" t="s">
        <v>334</v>
      </c>
      <c r="L152" s="344" t="s">
        <v>969</v>
      </c>
      <c r="M152" s="382">
        <v>120.05000000000001</v>
      </c>
      <c r="N152" s="347">
        <v>0.41</v>
      </c>
      <c r="O152" s="344" t="s">
        <v>97</v>
      </c>
      <c r="P152" s="382">
        <v>600</v>
      </c>
      <c r="Q152" s="344">
        <v>194</v>
      </c>
    </row>
    <row r="153" spans="1:17" ht="15">
      <c r="A153" s="344" t="s">
        <v>2057</v>
      </c>
      <c r="B153" s="348" t="s">
        <v>2289</v>
      </c>
      <c r="C153" s="344">
        <v>5</v>
      </c>
      <c r="D153" s="344">
        <v>5000639185</v>
      </c>
      <c r="E153" s="345" t="s">
        <v>963</v>
      </c>
      <c r="F153" s="352">
        <v>123100</v>
      </c>
      <c r="G153" s="416">
        <v>45594.7215</v>
      </c>
      <c r="H153" s="344">
        <v>6</v>
      </c>
      <c r="I153" s="344">
        <v>2996</v>
      </c>
      <c r="J153" s="344" t="s">
        <v>966</v>
      </c>
      <c r="K153" s="344" t="s">
        <v>334</v>
      </c>
      <c r="L153" s="344" t="s">
        <v>969</v>
      </c>
      <c r="M153" s="382">
        <v>121.15</v>
      </c>
      <c r="N153" s="347">
        <v>0.41</v>
      </c>
      <c r="O153" s="344" t="s">
        <v>1368</v>
      </c>
      <c r="P153" s="382">
        <v>790</v>
      </c>
      <c r="Q153" s="344">
        <v>200</v>
      </c>
    </row>
    <row r="154" spans="1:17" ht="15">
      <c r="A154" s="344" t="s">
        <v>2057</v>
      </c>
      <c r="B154" s="415" t="s">
        <v>2290</v>
      </c>
      <c r="C154" s="344">
        <v>5</v>
      </c>
      <c r="D154" s="344">
        <v>5000639186</v>
      </c>
      <c r="E154" s="345" t="s">
        <v>963</v>
      </c>
      <c r="F154" s="352">
        <v>129860</v>
      </c>
      <c r="G154" s="416">
        <v>48089.161499999995</v>
      </c>
      <c r="H154" s="344">
        <v>6</v>
      </c>
      <c r="I154" s="344">
        <v>2996</v>
      </c>
      <c r="J154" s="344" t="s">
        <v>966</v>
      </c>
      <c r="K154" s="344" t="s">
        <v>334</v>
      </c>
      <c r="L154" s="344" t="s">
        <v>969</v>
      </c>
      <c r="M154" s="382">
        <v>121.15</v>
      </c>
      <c r="N154" s="347">
        <v>0.41</v>
      </c>
      <c r="O154" s="344" t="s">
        <v>1368</v>
      </c>
      <c r="P154" s="382">
        <v>790</v>
      </c>
      <c r="Q154" s="344">
        <v>198</v>
      </c>
    </row>
    <row r="155" spans="1:17" ht="15">
      <c r="A155" s="344" t="s">
        <v>2057</v>
      </c>
      <c r="B155" s="415" t="s">
        <v>2291</v>
      </c>
      <c r="C155" s="344">
        <v>5</v>
      </c>
      <c r="D155" s="344">
        <v>5000639187</v>
      </c>
      <c r="E155" s="345" t="s">
        <v>963</v>
      </c>
      <c r="F155" s="352">
        <v>143870</v>
      </c>
      <c r="G155" s="416">
        <v>53258.851499999997</v>
      </c>
      <c r="H155" s="344">
        <v>6</v>
      </c>
      <c r="I155" s="344">
        <v>2996</v>
      </c>
      <c r="J155" s="344" t="s">
        <v>966</v>
      </c>
      <c r="K155" s="344" t="s">
        <v>334</v>
      </c>
      <c r="L155" s="344" t="s">
        <v>969</v>
      </c>
      <c r="M155" s="382">
        <v>121.15</v>
      </c>
      <c r="N155" s="347">
        <v>0.41</v>
      </c>
      <c r="O155" s="344" t="s">
        <v>1368</v>
      </c>
      <c r="P155" s="382">
        <v>790</v>
      </c>
      <c r="Q155" s="344">
        <v>205</v>
      </c>
    </row>
    <row r="156" spans="1:17" ht="15">
      <c r="A156" s="344" t="s">
        <v>2057</v>
      </c>
      <c r="B156" s="415" t="s">
        <v>2292</v>
      </c>
      <c r="C156" s="344">
        <v>5</v>
      </c>
      <c r="D156" s="344">
        <v>5000758964</v>
      </c>
      <c r="E156" s="345" t="s">
        <v>963</v>
      </c>
      <c r="F156" s="352">
        <v>125740</v>
      </c>
      <c r="G156" s="416">
        <v>46568.881499999996</v>
      </c>
      <c r="H156" s="344">
        <v>6</v>
      </c>
      <c r="I156" s="344">
        <v>2996</v>
      </c>
      <c r="J156" s="344" t="s">
        <v>966</v>
      </c>
      <c r="K156" s="344" t="s">
        <v>334</v>
      </c>
      <c r="L156" s="344" t="s">
        <v>969</v>
      </c>
      <c r="M156" s="382">
        <v>121.15</v>
      </c>
      <c r="N156" s="347">
        <v>0.41</v>
      </c>
      <c r="O156" s="344" t="s">
        <v>1369</v>
      </c>
      <c r="P156" s="382">
        <v>1250</v>
      </c>
      <c r="Q156" s="344">
        <v>205</v>
      </c>
    </row>
    <row r="157" spans="1:17" ht="15">
      <c r="A157" s="344" t="s">
        <v>2057</v>
      </c>
      <c r="B157" s="415" t="s">
        <v>2293</v>
      </c>
      <c r="C157" s="344">
        <v>5</v>
      </c>
      <c r="D157" s="344">
        <v>5000639172</v>
      </c>
      <c r="E157" s="345" t="s">
        <v>963</v>
      </c>
      <c r="F157" s="352">
        <v>108390</v>
      </c>
      <c r="G157" s="416">
        <v>40166.731499999994</v>
      </c>
      <c r="H157" s="344">
        <v>4</v>
      </c>
      <c r="I157" s="344">
        <v>1997</v>
      </c>
      <c r="J157" s="344" t="s">
        <v>966</v>
      </c>
      <c r="K157" s="344" t="s">
        <v>334</v>
      </c>
      <c r="L157" s="344" t="s">
        <v>974</v>
      </c>
      <c r="M157" s="382">
        <v>121.15</v>
      </c>
      <c r="N157" s="347">
        <v>0.41</v>
      </c>
      <c r="O157" s="344" t="s">
        <v>1369</v>
      </c>
      <c r="P157" s="382">
        <v>790</v>
      </c>
      <c r="Q157" s="344">
        <v>215</v>
      </c>
    </row>
    <row r="158" spans="1:17" ht="15">
      <c r="A158" s="344" t="s">
        <v>2057</v>
      </c>
      <c r="B158" s="415" t="s">
        <v>2294</v>
      </c>
      <c r="C158" s="344">
        <v>5</v>
      </c>
      <c r="D158" s="344">
        <v>5000639175</v>
      </c>
      <c r="E158" s="345" t="s">
        <v>963</v>
      </c>
      <c r="F158" s="352">
        <v>107280</v>
      </c>
      <c r="G158" s="416">
        <v>39757.141499999998</v>
      </c>
      <c r="H158" s="344">
        <v>4</v>
      </c>
      <c r="I158" s="344">
        <v>1997</v>
      </c>
      <c r="J158" s="344" t="s">
        <v>966</v>
      </c>
      <c r="K158" s="344" t="s">
        <v>334</v>
      </c>
      <c r="L158" s="344" t="s">
        <v>974</v>
      </c>
      <c r="M158" s="382">
        <v>121.15</v>
      </c>
      <c r="N158" s="347">
        <v>0.41</v>
      </c>
      <c r="O158" s="344" t="s">
        <v>1369</v>
      </c>
      <c r="P158" s="382">
        <v>1250</v>
      </c>
      <c r="Q158" s="344">
        <v>220</v>
      </c>
    </row>
    <row r="159" spans="1:17" ht="15">
      <c r="A159" s="344" t="s">
        <v>2057</v>
      </c>
      <c r="B159" s="415" t="s">
        <v>2295</v>
      </c>
      <c r="C159" s="344">
        <v>5</v>
      </c>
      <c r="D159" s="344">
        <v>5000639176</v>
      </c>
      <c r="E159" s="345" t="s">
        <v>963</v>
      </c>
      <c r="F159" s="352">
        <v>114060</v>
      </c>
      <c r="G159" s="416">
        <v>42258.961499999998</v>
      </c>
      <c r="H159" s="344">
        <v>4</v>
      </c>
      <c r="I159" s="344">
        <v>1997</v>
      </c>
      <c r="J159" s="344" t="s">
        <v>966</v>
      </c>
      <c r="K159" s="344" t="s">
        <v>334</v>
      </c>
      <c r="L159" s="344" t="s">
        <v>974</v>
      </c>
      <c r="M159" s="382">
        <v>121.15</v>
      </c>
      <c r="N159" s="347">
        <v>0.41</v>
      </c>
      <c r="O159" s="344" t="s">
        <v>1369</v>
      </c>
      <c r="P159" s="382">
        <v>1250</v>
      </c>
      <c r="Q159" s="344">
        <v>218</v>
      </c>
    </row>
    <row r="160" spans="1:17" ht="15">
      <c r="A160" s="344" t="s">
        <v>2057</v>
      </c>
      <c r="B160" s="415" t="s">
        <v>2296</v>
      </c>
      <c r="C160" s="344">
        <v>5</v>
      </c>
      <c r="D160" s="344">
        <v>5000639177</v>
      </c>
      <c r="E160" s="345" t="s">
        <v>963</v>
      </c>
      <c r="F160" s="352">
        <v>129670</v>
      </c>
      <c r="G160" s="416">
        <v>48053.525999999998</v>
      </c>
      <c r="H160" s="344">
        <v>4</v>
      </c>
      <c r="I160" s="344">
        <v>1997</v>
      </c>
      <c r="J160" s="344" t="s">
        <v>966</v>
      </c>
      <c r="K160" s="344" t="s">
        <v>334</v>
      </c>
      <c r="L160" s="344" t="s">
        <v>974</v>
      </c>
      <c r="M160" s="382">
        <v>145.6</v>
      </c>
      <c r="N160" s="347">
        <v>0.41</v>
      </c>
      <c r="O160" s="344" t="s">
        <v>1369</v>
      </c>
      <c r="P160" s="382">
        <v>1250</v>
      </c>
      <c r="Q160" s="344">
        <v>228</v>
      </c>
    </row>
    <row r="161" spans="1:17" ht="15">
      <c r="A161" s="344" t="s">
        <v>2057</v>
      </c>
      <c r="B161" s="415" t="s">
        <v>2297</v>
      </c>
      <c r="C161" s="344">
        <v>5</v>
      </c>
      <c r="D161" s="344">
        <v>5000758954</v>
      </c>
      <c r="E161" s="345" t="s">
        <v>963</v>
      </c>
      <c r="F161" s="352">
        <v>109960</v>
      </c>
      <c r="G161" s="416">
        <v>40780.536</v>
      </c>
      <c r="H161" s="344">
        <v>4</v>
      </c>
      <c r="I161" s="344">
        <v>1997</v>
      </c>
      <c r="J161" s="344" t="s">
        <v>966</v>
      </c>
      <c r="K161" s="344" t="s">
        <v>334</v>
      </c>
      <c r="L161" s="344" t="s">
        <v>974</v>
      </c>
      <c r="M161" s="382">
        <v>145.6</v>
      </c>
      <c r="N161" s="347">
        <v>0.41</v>
      </c>
      <c r="O161" s="344" t="s">
        <v>1369</v>
      </c>
      <c r="P161" s="382">
        <v>1250</v>
      </c>
      <c r="Q161" s="344">
        <v>228</v>
      </c>
    </row>
    <row r="162" spans="1:17" ht="15">
      <c r="A162" s="344" t="s">
        <v>2057</v>
      </c>
      <c r="B162" s="415" t="s">
        <v>2298</v>
      </c>
      <c r="C162" s="344">
        <v>5</v>
      </c>
      <c r="D162" s="344">
        <v>5000639155</v>
      </c>
      <c r="E162" s="345" t="s">
        <v>963</v>
      </c>
      <c r="F162" s="352">
        <v>127960</v>
      </c>
      <c r="G162" s="416">
        <v>47422.536</v>
      </c>
      <c r="H162" s="344">
        <v>6</v>
      </c>
      <c r="I162" s="344">
        <v>2995</v>
      </c>
      <c r="J162" s="344" t="s">
        <v>966</v>
      </c>
      <c r="K162" s="344" t="s">
        <v>334</v>
      </c>
      <c r="L162" s="344" t="s">
        <v>970</v>
      </c>
      <c r="M162" s="382">
        <v>145.6</v>
      </c>
      <c r="N162" s="347">
        <v>0.41</v>
      </c>
      <c r="O162" s="344" t="s">
        <v>1369</v>
      </c>
      <c r="P162" s="382">
        <v>2400</v>
      </c>
      <c r="Q162" s="344">
        <v>222</v>
      </c>
    </row>
    <row r="163" spans="1:17" ht="15">
      <c r="A163" s="344" t="s">
        <v>2057</v>
      </c>
      <c r="B163" s="415" t="s">
        <v>2299</v>
      </c>
      <c r="C163" s="344">
        <v>5</v>
      </c>
      <c r="D163" s="344">
        <v>5000639158</v>
      </c>
      <c r="E163" s="345" t="s">
        <v>963</v>
      </c>
      <c r="F163" s="352">
        <v>126850</v>
      </c>
      <c r="G163" s="416">
        <v>47012.945999999996</v>
      </c>
      <c r="H163" s="344">
        <v>6</v>
      </c>
      <c r="I163" s="344">
        <v>2995</v>
      </c>
      <c r="J163" s="344" t="s">
        <v>966</v>
      </c>
      <c r="K163" s="344" t="s">
        <v>334</v>
      </c>
      <c r="L163" s="344" t="s">
        <v>970</v>
      </c>
      <c r="M163" s="382">
        <v>145.6</v>
      </c>
      <c r="N163" s="347">
        <v>0.41</v>
      </c>
      <c r="O163" s="344" t="s">
        <v>1369</v>
      </c>
      <c r="P163" s="382">
        <v>1250</v>
      </c>
      <c r="Q163" s="344">
        <v>229</v>
      </c>
    </row>
    <row r="164" spans="1:17" ht="15">
      <c r="A164" s="344" t="s">
        <v>2057</v>
      </c>
      <c r="B164" s="415" t="s">
        <v>2300</v>
      </c>
      <c r="C164" s="344">
        <v>5</v>
      </c>
      <c r="D164" s="344">
        <v>5000639159</v>
      </c>
      <c r="E164" s="345" t="s">
        <v>963</v>
      </c>
      <c r="F164" s="352">
        <v>133620</v>
      </c>
      <c r="G164" s="416">
        <v>49511.076000000001</v>
      </c>
      <c r="H164" s="344">
        <v>6</v>
      </c>
      <c r="I164" s="344">
        <v>2995</v>
      </c>
      <c r="J164" s="344" t="s">
        <v>966</v>
      </c>
      <c r="K164" s="344" t="s">
        <v>334</v>
      </c>
      <c r="L164" s="344" t="s">
        <v>970</v>
      </c>
      <c r="M164" s="382">
        <v>145.6</v>
      </c>
      <c r="N164" s="347">
        <v>0.41</v>
      </c>
      <c r="O164" s="344" t="s">
        <v>1369</v>
      </c>
      <c r="P164" s="382">
        <v>1250</v>
      </c>
      <c r="Q164" s="344">
        <v>227</v>
      </c>
    </row>
    <row r="165" spans="1:17" ht="15">
      <c r="A165" s="344" t="s">
        <v>2057</v>
      </c>
      <c r="B165" s="415" t="s">
        <v>2301</v>
      </c>
      <c r="C165" s="344">
        <v>5</v>
      </c>
      <c r="D165" s="344">
        <v>5000639160</v>
      </c>
      <c r="E165" s="345" t="s">
        <v>963</v>
      </c>
      <c r="F165" s="352">
        <v>147360</v>
      </c>
      <c r="G165" s="416">
        <v>54581.135999999999</v>
      </c>
      <c r="H165" s="344">
        <v>6</v>
      </c>
      <c r="I165" s="344">
        <v>2995</v>
      </c>
      <c r="J165" s="344" t="s">
        <v>966</v>
      </c>
      <c r="K165" s="344" t="s">
        <v>334</v>
      </c>
      <c r="L165" s="344" t="s">
        <v>970</v>
      </c>
      <c r="M165" s="382">
        <v>145.6</v>
      </c>
      <c r="N165" s="347">
        <v>0.41</v>
      </c>
      <c r="O165" s="344" t="s">
        <v>103</v>
      </c>
      <c r="P165" s="382">
        <v>1250</v>
      </c>
      <c r="Q165" s="344">
        <v>233</v>
      </c>
    </row>
    <row r="166" spans="1:17" ht="15">
      <c r="A166" s="344" t="s">
        <v>2057</v>
      </c>
      <c r="B166" s="415" t="s">
        <v>2302</v>
      </c>
      <c r="C166" s="344">
        <v>5</v>
      </c>
      <c r="D166" s="344">
        <v>5000639189</v>
      </c>
      <c r="E166" s="345" t="s">
        <v>963</v>
      </c>
      <c r="F166" s="352">
        <v>85980</v>
      </c>
      <c r="G166" s="416">
        <v>7022.9674999999997</v>
      </c>
      <c r="H166" s="344">
        <v>4</v>
      </c>
      <c r="I166" s="344">
        <v>1997</v>
      </c>
      <c r="J166" s="344" t="s">
        <v>966</v>
      </c>
      <c r="K166" s="344" t="s">
        <v>334</v>
      </c>
      <c r="L166" s="344" t="s">
        <v>971</v>
      </c>
      <c r="M166" s="382">
        <v>53.75</v>
      </c>
      <c r="N166" s="347">
        <v>0.09</v>
      </c>
      <c r="O166" s="344" t="s">
        <v>4</v>
      </c>
      <c r="P166" s="382">
        <v>2400</v>
      </c>
      <c r="Q166" s="344">
        <v>51</v>
      </c>
    </row>
    <row r="167" spans="1:17" ht="15">
      <c r="A167" s="344" t="s">
        <v>2057</v>
      </c>
      <c r="B167" s="415" t="s">
        <v>2303</v>
      </c>
      <c r="C167" s="344">
        <v>5</v>
      </c>
      <c r="D167" s="344">
        <v>5000639190</v>
      </c>
      <c r="E167" s="345" t="s">
        <v>963</v>
      </c>
      <c r="F167" s="352">
        <v>86780</v>
      </c>
      <c r="G167" s="416">
        <v>5524.6525000000001</v>
      </c>
      <c r="H167" s="344">
        <v>4</v>
      </c>
      <c r="I167" s="344">
        <v>1997</v>
      </c>
      <c r="J167" s="344" t="s">
        <v>966</v>
      </c>
      <c r="K167" s="344" t="s">
        <v>334</v>
      </c>
      <c r="L167" s="344" t="s">
        <v>971</v>
      </c>
      <c r="M167" s="382">
        <v>53.75</v>
      </c>
      <c r="N167" s="347">
        <v>7.0000000000000007E-2</v>
      </c>
      <c r="O167" s="344" t="s">
        <v>16</v>
      </c>
      <c r="P167" s="382">
        <v>2400</v>
      </c>
      <c r="Q167" s="344">
        <v>49</v>
      </c>
    </row>
    <row r="168" spans="1:17" ht="15">
      <c r="A168" s="344" t="s">
        <v>2057</v>
      </c>
      <c r="B168" s="415" t="s">
        <v>2304</v>
      </c>
      <c r="C168" s="344">
        <v>5</v>
      </c>
      <c r="D168" s="344">
        <v>5000639193</v>
      </c>
      <c r="E168" s="345" t="s">
        <v>963</v>
      </c>
      <c r="F168" s="352">
        <v>88140</v>
      </c>
      <c r="G168" s="416">
        <v>7197.9274999999998</v>
      </c>
      <c r="H168" s="344">
        <v>4</v>
      </c>
      <c r="I168" s="344">
        <v>1997</v>
      </c>
      <c r="J168" s="344" t="s">
        <v>966</v>
      </c>
      <c r="K168" s="344" t="s">
        <v>334</v>
      </c>
      <c r="L168" s="344" t="s">
        <v>971</v>
      </c>
      <c r="M168" s="382">
        <v>53.75</v>
      </c>
      <c r="N168" s="347">
        <v>0.09</v>
      </c>
      <c r="O168" s="344" t="s">
        <v>4</v>
      </c>
      <c r="P168" s="382">
        <v>2400</v>
      </c>
      <c r="Q168" s="344">
        <v>53</v>
      </c>
    </row>
    <row r="169" spans="1:17" ht="15">
      <c r="A169" s="344" t="s">
        <v>2057</v>
      </c>
      <c r="B169" s="415" t="s">
        <v>2305</v>
      </c>
      <c r="C169" s="344">
        <v>5</v>
      </c>
      <c r="D169" s="344">
        <v>5000639194</v>
      </c>
      <c r="E169" s="345" t="s">
        <v>963</v>
      </c>
      <c r="F169" s="352">
        <v>92250</v>
      </c>
      <c r="G169" s="416">
        <v>7530.8374999999996</v>
      </c>
      <c r="H169" s="344">
        <v>4</v>
      </c>
      <c r="I169" s="344">
        <v>1997</v>
      </c>
      <c r="J169" s="344" t="s">
        <v>966</v>
      </c>
      <c r="K169" s="344" t="s">
        <v>334</v>
      </c>
      <c r="L169" s="344" t="s">
        <v>971</v>
      </c>
      <c r="M169" s="382">
        <v>53.75</v>
      </c>
      <c r="N169" s="347">
        <v>0.09</v>
      </c>
      <c r="O169" s="344" t="s">
        <v>4</v>
      </c>
      <c r="P169" s="382">
        <v>2400</v>
      </c>
      <c r="Q169" s="344">
        <v>52</v>
      </c>
    </row>
    <row r="170" spans="1:17" ht="15">
      <c r="A170" s="344" t="s">
        <v>2057</v>
      </c>
      <c r="B170" s="415" t="s">
        <v>2306</v>
      </c>
      <c r="C170" s="344">
        <v>5</v>
      </c>
      <c r="D170" s="344">
        <v>5000639195</v>
      </c>
      <c r="E170" s="345" t="s">
        <v>963</v>
      </c>
      <c r="F170" s="352">
        <v>99610</v>
      </c>
      <c r="G170" s="416">
        <v>8126.9974999999995</v>
      </c>
      <c r="H170" s="344">
        <v>4</v>
      </c>
      <c r="I170" s="344">
        <v>1997</v>
      </c>
      <c r="J170" s="344" t="s">
        <v>966</v>
      </c>
      <c r="K170" s="344" t="s">
        <v>334</v>
      </c>
      <c r="L170" s="344" t="s">
        <v>971</v>
      </c>
      <c r="M170" s="382">
        <v>53.75</v>
      </c>
      <c r="N170" s="347">
        <v>0.09</v>
      </c>
      <c r="O170" s="344" t="s">
        <v>4</v>
      </c>
      <c r="P170" s="382">
        <v>2400</v>
      </c>
      <c r="Q170" s="344">
        <v>56</v>
      </c>
    </row>
    <row r="171" spans="1:17" ht="15">
      <c r="A171" s="344" t="s">
        <v>2057</v>
      </c>
      <c r="B171" s="415" t="s">
        <v>2307</v>
      </c>
      <c r="C171" s="344">
        <v>5</v>
      </c>
      <c r="D171" s="344">
        <v>5000758982</v>
      </c>
      <c r="E171" s="345" t="s">
        <v>963</v>
      </c>
      <c r="F171" s="352">
        <v>89350</v>
      </c>
      <c r="G171" s="416">
        <v>7295.9375</v>
      </c>
      <c r="H171" s="344">
        <v>4</v>
      </c>
      <c r="I171" s="344">
        <v>1997</v>
      </c>
      <c r="J171" s="344" t="s">
        <v>966</v>
      </c>
      <c r="K171" s="344" t="s">
        <v>334</v>
      </c>
      <c r="L171" s="344" t="s">
        <v>971</v>
      </c>
      <c r="M171" s="382">
        <v>53.75</v>
      </c>
      <c r="N171" s="347">
        <v>0.09</v>
      </c>
      <c r="O171" s="344" t="s">
        <v>4</v>
      </c>
      <c r="P171" s="382">
        <v>2400</v>
      </c>
      <c r="Q171" s="344">
        <v>53</v>
      </c>
    </row>
    <row r="172" spans="1:17" ht="18.75">
      <c r="A172" s="642"/>
      <c r="B172" s="627" t="s">
        <v>2801</v>
      </c>
      <c r="C172" s="344"/>
      <c r="D172" s="344"/>
      <c r="E172" s="345"/>
      <c r="F172" s="352"/>
      <c r="G172" s="416"/>
      <c r="H172" s="344"/>
      <c r="I172" s="344"/>
      <c r="J172" s="344"/>
      <c r="K172" s="344"/>
      <c r="L172" s="344"/>
      <c r="M172" s="344"/>
      <c r="N172" s="347"/>
      <c r="O172" s="344"/>
      <c r="P172" s="382"/>
      <c r="Q172" s="344"/>
    </row>
    <row r="173" spans="1:17" ht="15">
      <c r="A173" s="344" t="s">
        <v>2057</v>
      </c>
      <c r="B173" s="415" t="s">
        <v>1461</v>
      </c>
      <c r="C173" s="345">
        <v>3</v>
      </c>
      <c r="D173" s="345">
        <v>5000677573</v>
      </c>
      <c r="E173" s="345" t="s">
        <v>963</v>
      </c>
      <c r="F173" s="628">
        <v>99100</v>
      </c>
      <c r="G173" s="629">
        <v>36809.009999999995</v>
      </c>
      <c r="H173" s="345">
        <v>6</v>
      </c>
      <c r="I173" s="345">
        <v>2996</v>
      </c>
      <c r="J173" s="345" t="s">
        <v>966</v>
      </c>
      <c r="K173" s="345" t="s">
        <v>334</v>
      </c>
      <c r="L173" s="345" t="s">
        <v>967</v>
      </c>
      <c r="M173" s="380">
        <v>333.5</v>
      </c>
      <c r="N173" s="349">
        <v>0.41</v>
      </c>
      <c r="O173" s="345" t="s">
        <v>103</v>
      </c>
      <c r="P173" s="380">
        <v>2400</v>
      </c>
      <c r="Q173" s="345">
        <v>228</v>
      </c>
    </row>
    <row r="174" spans="1:17" ht="15">
      <c r="A174" s="344" t="s">
        <v>2057</v>
      </c>
      <c r="B174" s="415" t="s">
        <v>1462</v>
      </c>
      <c r="C174" s="345">
        <v>3</v>
      </c>
      <c r="D174" s="345">
        <v>5000677575</v>
      </c>
      <c r="E174" s="345" t="s">
        <v>963</v>
      </c>
      <c r="F174" s="628">
        <v>98950</v>
      </c>
      <c r="G174" s="629">
        <v>36753.659999999996</v>
      </c>
      <c r="H174" s="345">
        <v>6</v>
      </c>
      <c r="I174" s="345">
        <v>2996</v>
      </c>
      <c r="J174" s="345" t="s">
        <v>966</v>
      </c>
      <c r="K174" s="345" t="s">
        <v>334</v>
      </c>
      <c r="L174" s="345" t="s">
        <v>967</v>
      </c>
      <c r="M174" s="380">
        <v>333.5</v>
      </c>
      <c r="N174" s="349">
        <v>0.41</v>
      </c>
      <c r="O174" s="345" t="s">
        <v>103</v>
      </c>
      <c r="P174" s="380">
        <v>2400</v>
      </c>
      <c r="Q174" s="345">
        <v>228</v>
      </c>
    </row>
    <row r="175" spans="1:17" ht="15">
      <c r="A175" s="344" t="s">
        <v>2057</v>
      </c>
      <c r="B175" s="415" t="s">
        <v>1463</v>
      </c>
      <c r="C175" s="345">
        <v>3</v>
      </c>
      <c r="D175" s="345">
        <v>5000677576</v>
      </c>
      <c r="E175" s="345" t="s">
        <v>963</v>
      </c>
      <c r="F175" s="628">
        <v>106490</v>
      </c>
      <c r="G175" s="629">
        <v>39535.919999999998</v>
      </c>
      <c r="H175" s="345">
        <v>6</v>
      </c>
      <c r="I175" s="345">
        <v>2996</v>
      </c>
      <c r="J175" s="345" t="s">
        <v>966</v>
      </c>
      <c r="K175" s="345" t="s">
        <v>334</v>
      </c>
      <c r="L175" s="345" t="s">
        <v>967</v>
      </c>
      <c r="M175" s="380">
        <v>333.5</v>
      </c>
      <c r="N175" s="349">
        <v>0.41</v>
      </c>
      <c r="O175" s="345" t="s">
        <v>103</v>
      </c>
      <c r="P175" s="380">
        <v>2400</v>
      </c>
      <c r="Q175" s="345">
        <v>228</v>
      </c>
    </row>
    <row r="176" spans="1:17" ht="15">
      <c r="A176" s="344" t="s">
        <v>2057</v>
      </c>
      <c r="B176" s="415" t="s">
        <v>1464</v>
      </c>
      <c r="C176" s="345">
        <v>3</v>
      </c>
      <c r="D176" s="345">
        <v>5000677577</v>
      </c>
      <c r="E176" s="345" t="s">
        <v>963</v>
      </c>
      <c r="F176" s="628">
        <v>117200</v>
      </c>
      <c r="G176" s="629">
        <v>43487.909999999996</v>
      </c>
      <c r="H176" s="345">
        <v>6</v>
      </c>
      <c r="I176" s="345">
        <v>2996</v>
      </c>
      <c r="J176" s="345" t="s">
        <v>966</v>
      </c>
      <c r="K176" s="345" t="s">
        <v>334</v>
      </c>
      <c r="L176" s="345" t="s">
        <v>967</v>
      </c>
      <c r="M176" s="380">
        <v>333.5</v>
      </c>
      <c r="N176" s="349">
        <v>0.41</v>
      </c>
      <c r="O176" s="345" t="s">
        <v>103</v>
      </c>
      <c r="P176" s="380">
        <v>2400</v>
      </c>
      <c r="Q176" s="345">
        <v>228</v>
      </c>
    </row>
    <row r="177" spans="1:17" ht="15">
      <c r="A177" s="344" t="s">
        <v>2057</v>
      </c>
      <c r="B177" s="415" t="s">
        <v>1465</v>
      </c>
      <c r="C177" s="345">
        <v>3</v>
      </c>
      <c r="D177" s="345">
        <v>5000677581</v>
      </c>
      <c r="E177" s="345" t="s">
        <v>963</v>
      </c>
      <c r="F177" s="628">
        <v>107290</v>
      </c>
      <c r="G177" s="629">
        <v>39831.119999999995</v>
      </c>
      <c r="H177" s="345">
        <v>6</v>
      </c>
      <c r="I177" s="345">
        <v>2996</v>
      </c>
      <c r="J177" s="345" t="s">
        <v>966</v>
      </c>
      <c r="K177" s="345" t="s">
        <v>334</v>
      </c>
      <c r="L177" s="345" t="s">
        <v>974</v>
      </c>
      <c r="M177" s="380">
        <v>333.5</v>
      </c>
      <c r="N177" s="349">
        <v>0.41</v>
      </c>
      <c r="O177" s="345" t="s">
        <v>103</v>
      </c>
      <c r="P177" s="380">
        <v>2400</v>
      </c>
      <c r="Q177" s="345">
        <v>227</v>
      </c>
    </row>
    <row r="178" spans="1:17" ht="15">
      <c r="A178" s="344" t="s">
        <v>2057</v>
      </c>
      <c r="B178" s="415" t="s">
        <v>1466</v>
      </c>
      <c r="C178" s="345">
        <v>3</v>
      </c>
      <c r="D178" s="345">
        <v>5000677584</v>
      </c>
      <c r="E178" s="345" t="s">
        <v>963</v>
      </c>
      <c r="F178" s="628">
        <v>107130</v>
      </c>
      <c r="G178" s="629">
        <v>39772.079999999994</v>
      </c>
      <c r="H178" s="345">
        <v>6</v>
      </c>
      <c r="I178" s="345">
        <v>2996</v>
      </c>
      <c r="J178" s="345" t="s">
        <v>966</v>
      </c>
      <c r="K178" s="345" t="s">
        <v>334</v>
      </c>
      <c r="L178" s="345" t="s">
        <v>974</v>
      </c>
      <c r="M178" s="380">
        <v>333.5</v>
      </c>
      <c r="N178" s="349">
        <v>0.41</v>
      </c>
      <c r="O178" s="345" t="s">
        <v>103</v>
      </c>
      <c r="P178" s="380">
        <v>2400</v>
      </c>
      <c r="Q178" s="345">
        <v>227</v>
      </c>
    </row>
    <row r="179" spans="1:17" ht="15">
      <c r="A179" s="344" t="s">
        <v>2057</v>
      </c>
      <c r="B179" s="415" t="s">
        <v>1467</v>
      </c>
      <c r="C179" s="345">
        <v>3</v>
      </c>
      <c r="D179" s="345">
        <v>5000677585</v>
      </c>
      <c r="E179" s="345" t="s">
        <v>963</v>
      </c>
      <c r="F179" s="628">
        <v>114680</v>
      </c>
      <c r="G179" s="629">
        <v>42558.03</v>
      </c>
      <c r="H179" s="345">
        <v>6</v>
      </c>
      <c r="I179" s="345">
        <v>2996</v>
      </c>
      <c r="J179" s="345" t="s">
        <v>966</v>
      </c>
      <c r="K179" s="345" t="s">
        <v>334</v>
      </c>
      <c r="L179" s="345" t="s">
        <v>974</v>
      </c>
      <c r="M179" s="380">
        <v>333.5</v>
      </c>
      <c r="N179" s="349">
        <v>0.41</v>
      </c>
      <c r="O179" s="345" t="s">
        <v>103</v>
      </c>
      <c r="P179" s="380">
        <v>2400</v>
      </c>
      <c r="Q179" s="345">
        <v>227</v>
      </c>
    </row>
    <row r="180" spans="1:17" ht="15">
      <c r="A180" s="344" t="s">
        <v>2057</v>
      </c>
      <c r="B180" s="415" t="s">
        <v>1468</v>
      </c>
      <c r="C180" s="345">
        <v>3</v>
      </c>
      <c r="D180" s="345">
        <v>5000677586</v>
      </c>
      <c r="E180" s="345" t="s">
        <v>963</v>
      </c>
      <c r="F180" s="628">
        <v>125390</v>
      </c>
      <c r="G180" s="629">
        <v>46510.02</v>
      </c>
      <c r="H180" s="345">
        <v>6</v>
      </c>
      <c r="I180" s="345">
        <v>2996</v>
      </c>
      <c r="J180" s="345" t="s">
        <v>966</v>
      </c>
      <c r="K180" s="345" t="s">
        <v>334</v>
      </c>
      <c r="L180" s="345" t="s">
        <v>974</v>
      </c>
      <c r="M180" s="380">
        <v>333.5</v>
      </c>
      <c r="N180" s="349">
        <v>0.41</v>
      </c>
      <c r="O180" s="345" t="s">
        <v>103</v>
      </c>
      <c r="P180" s="380">
        <v>2400</v>
      </c>
      <c r="Q180" s="345">
        <v>227</v>
      </c>
    </row>
    <row r="181" spans="1:17" ht="15">
      <c r="A181" s="344" t="s">
        <v>2057</v>
      </c>
      <c r="B181" s="415" t="s">
        <v>2074</v>
      </c>
      <c r="C181" s="345">
        <v>3</v>
      </c>
      <c r="D181" s="345">
        <v>5000741859</v>
      </c>
      <c r="E181" s="345" t="s">
        <v>963</v>
      </c>
      <c r="F181" s="628">
        <v>118050</v>
      </c>
      <c r="G181" s="629">
        <v>43801.56</v>
      </c>
      <c r="H181" s="345">
        <v>6</v>
      </c>
      <c r="I181" s="345">
        <v>2996</v>
      </c>
      <c r="J181" s="345" t="s">
        <v>966</v>
      </c>
      <c r="K181" s="345" t="s">
        <v>334</v>
      </c>
      <c r="L181" s="345" t="s">
        <v>974</v>
      </c>
      <c r="M181" s="380">
        <v>333.5</v>
      </c>
      <c r="N181" s="349">
        <v>0.41</v>
      </c>
      <c r="O181" s="345" t="s">
        <v>103</v>
      </c>
      <c r="P181" s="380">
        <v>2400</v>
      </c>
      <c r="Q181" s="345">
        <v>227</v>
      </c>
    </row>
    <row r="182" spans="1:17" ht="15">
      <c r="A182" s="344" t="s">
        <v>2057</v>
      </c>
      <c r="B182" s="639" t="s">
        <v>2308</v>
      </c>
      <c r="C182" s="345">
        <v>3</v>
      </c>
      <c r="D182" s="345">
        <v>5000837122</v>
      </c>
      <c r="E182" s="345" t="s">
        <v>963</v>
      </c>
      <c r="F182" s="628">
        <v>71720</v>
      </c>
      <c r="G182" s="629">
        <v>8584.884</v>
      </c>
      <c r="H182" s="345">
        <v>6</v>
      </c>
      <c r="I182" s="345">
        <v>2996</v>
      </c>
      <c r="J182" s="345" t="s">
        <v>966</v>
      </c>
      <c r="K182" s="345" t="s">
        <v>334</v>
      </c>
      <c r="L182" s="345" t="s">
        <v>969</v>
      </c>
      <c r="M182" s="380">
        <v>333.5</v>
      </c>
      <c r="N182" s="695">
        <v>0.13300000000000001</v>
      </c>
      <c r="O182" s="345" t="s">
        <v>103</v>
      </c>
      <c r="P182" s="380">
        <v>333</v>
      </c>
      <c r="Q182" s="345">
        <v>228</v>
      </c>
    </row>
    <row r="183" spans="1:17" ht="15">
      <c r="A183" s="344" t="s">
        <v>2057</v>
      </c>
      <c r="B183" s="415" t="s">
        <v>1469</v>
      </c>
      <c r="C183" s="345">
        <v>3</v>
      </c>
      <c r="D183" s="345">
        <v>5000677565</v>
      </c>
      <c r="E183" s="345" t="s">
        <v>963</v>
      </c>
      <c r="F183" s="628">
        <v>114430</v>
      </c>
      <c r="G183" s="629">
        <v>42465.78</v>
      </c>
      <c r="H183" s="345">
        <v>6</v>
      </c>
      <c r="I183" s="345">
        <v>2996</v>
      </c>
      <c r="J183" s="345" t="s">
        <v>966</v>
      </c>
      <c r="K183" s="345" t="s">
        <v>334</v>
      </c>
      <c r="L183" s="345" t="s">
        <v>969</v>
      </c>
      <c r="M183" s="380">
        <v>333.5</v>
      </c>
      <c r="N183" s="349">
        <v>0.41</v>
      </c>
      <c r="O183" s="345" t="s">
        <v>103</v>
      </c>
      <c r="P183" s="380">
        <v>2400</v>
      </c>
      <c r="Q183" s="345">
        <v>228</v>
      </c>
    </row>
    <row r="184" spans="1:17" ht="15">
      <c r="A184" s="344" t="s">
        <v>2057</v>
      </c>
      <c r="B184" s="415" t="s">
        <v>1470</v>
      </c>
      <c r="C184" s="345">
        <v>3</v>
      </c>
      <c r="D184" s="345">
        <v>5000677568</v>
      </c>
      <c r="E184" s="345" t="s">
        <v>963</v>
      </c>
      <c r="F184" s="628">
        <v>114270</v>
      </c>
      <c r="G184" s="629">
        <v>42406.74</v>
      </c>
      <c r="H184" s="345">
        <v>6</v>
      </c>
      <c r="I184" s="345">
        <v>2996</v>
      </c>
      <c r="J184" s="345" t="s">
        <v>966</v>
      </c>
      <c r="K184" s="345" t="s">
        <v>334</v>
      </c>
      <c r="L184" s="345" t="s">
        <v>969</v>
      </c>
      <c r="M184" s="380">
        <v>333.5</v>
      </c>
      <c r="N184" s="349">
        <v>0.41</v>
      </c>
      <c r="O184" s="345" t="s">
        <v>103</v>
      </c>
      <c r="P184" s="380">
        <v>2400</v>
      </c>
      <c r="Q184" s="345">
        <v>228</v>
      </c>
    </row>
    <row r="185" spans="1:17" ht="15">
      <c r="A185" s="344" t="s">
        <v>2057</v>
      </c>
      <c r="B185" s="415" t="s">
        <v>1471</v>
      </c>
      <c r="C185" s="345">
        <v>3</v>
      </c>
      <c r="D185" s="345">
        <v>5000677569</v>
      </c>
      <c r="E185" s="345" t="s">
        <v>963</v>
      </c>
      <c r="F185" s="628">
        <v>121820</v>
      </c>
      <c r="G185" s="629">
        <v>45192.689999999995</v>
      </c>
      <c r="H185" s="345">
        <v>6</v>
      </c>
      <c r="I185" s="345">
        <v>2996</v>
      </c>
      <c r="J185" s="345" t="s">
        <v>966</v>
      </c>
      <c r="K185" s="345" t="s">
        <v>334</v>
      </c>
      <c r="L185" s="345" t="s">
        <v>969</v>
      </c>
      <c r="M185" s="380">
        <v>333.5</v>
      </c>
      <c r="N185" s="349">
        <v>0.41</v>
      </c>
      <c r="O185" s="345" t="s">
        <v>103</v>
      </c>
      <c r="P185" s="380">
        <v>2400</v>
      </c>
      <c r="Q185" s="345">
        <v>228</v>
      </c>
    </row>
    <row r="186" spans="1:17" ht="15">
      <c r="A186" s="344" t="s">
        <v>2057</v>
      </c>
      <c r="B186" s="415" t="s">
        <v>1472</v>
      </c>
      <c r="C186" s="345">
        <v>3</v>
      </c>
      <c r="D186" s="345">
        <v>5000677570</v>
      </c>
      <c r="E186" s="345" t="s">
        <v>963</v>
      </c>
      <c r="F186" s="628">
        <v>132530</v>
      </c>
      <c r="G186" s="629">
        <v>49144.68</v>
      </c>
      <c r="H186" s="345">
        <v>6</v>
      </c>
      <c r="I186" s="345">
        <v>2996</v>
      </c>
      <c r="J186" s="345" t="s">
        <v>966</v>
      </c>
      <c r="K186" s="345" t="s">
        <v>334</v>
      </c>
      <c r="L186" s="345" t="s">
        <v>969</v>
      </c>
      <c r="M186" s="380">
        <v>333.5</v>
      </c>
      <c r="N186" s="349">
        <v>0.41</v>
      </c>
      <c r="O186" s="345" t="s">
        <v>103</v>
      </c>
      <c r="P186" s="380">
        <v>2400</v>
      </c>
      <c r="Q186" s="345">
        <v>228</v>
      </c>
    </row>
    <row r="187" spans="1:17" ht="15">
      <c r="A187" s="344" t="s">
        <v>2057</v>
      </c>
      <c r="B187" s="415" t="s">
        <v>1473</v>
      </c>
      <c r="C187" s="345">
        <v>3</v>
      </c>
      <c r="D187" s="345">
        <v>5000677578</v>
      </c>
      <c r="E187" s="345" t="s">
        <v>963</v>
      </c>
      <c r="F187" s="628">
        <v>158820</v>
      </c>
      <c r="G187" s="629">
        <v>58845.689999999995</v>
      </c>
      <c r="H187" s="345">
        <v>6</v>
      </c>
      <c r="I187" s="345">
        <v>2996</v>
      </c>
      <c r="J187" s="345" t="s">
        <v>966</v>
      </c>
      <c r="K187" s="345" t="s">
        <v>334</v>
      </c>
      <c r="L187" s="345" t="s">
        <v>969</v>
      </c>
      <c r="M187" s="380">
        <v>333.5</v>
      </c>
      <c r="N187" s="349">
        <v>0.41</v>
      </c>
      <c r="O187" s="345" t="s">
        <v>103</v>
      </c>
      <c r="P187" s="380">
        <v>2400</v>
      </c>
      <c r="Q187" s="345">
        <v>228</v>
      </c>
    </row>
    <row r="188" spans="1:17" ht="15">
      <c r="A188" s="344" t="s">
        <v>2057</v>
      </c>
      <c r="B188" s="415" t="s">
        <v>1474</v>
      </c>
      <c r="C188" s="345">
        <v>3</v>
      </c>
      <c r="D188" s="345">
        <v>5000677641</v>
      </c>
      <c r="E188" s="345" t="s">
        <v>963</v>
      </c>
      <c r="F188" s="628">
        <v>105990</v>
      </c>
      <c r="G188" s="629">
        <v>39235.799999999996</v>
      </c>
      <c r="H188" s="345">
        <v>4</v>
      </c>
      <c r="I188" s="345">
        <v>1997</v>
      </c>
      <c r="J188" s="345" t="s">
        <v>966</v>
      </c>
      <c r="K188" s="345" t="s">
        <v>334</v>
      </c>
      <c r="L188" s="345" t="s">
        <v>969</v>
      </c>
      <c r="M188" s="380">
        <v>124.5</v>
      </c>
      <c r="N188" s="349">
        <v>0.41</v>
      </c>
      <c r="O188" s="345" t="s">
        <v>103</v>
      </c>
      <c r="P188" s="380">
        <v>2400</v>
      </c>
      <c r="Q188" s="345">
        <v>228</v>
      </c>
    </row>
    <row r="189" spans="1:17" ht="15">
      <c r="A189" s="344" t="s">
        <v>2057</v>
      </c>
      <c r="B189" s="415" t="s">
        <v>1475</v>
      </c>
      <c r="C189" s="345">
        <v>3</v>
      </c>
      <c r="D189" s="345">
        <v>5000677644</v>
      </c>
      <c r="E189" s="345" t="s">
        <v>963</v>
      </c>
      <c r="F189" s="628">
        <v>105830</v>
      </c>
      <c r="G189" s="629">
        <v>39176.759999999995</v>
      </c>
      <c r="H189" s="345">
        <v>4</v>
      </c>
      <c r="I189" s="345">
        <v>1997</v>
      </c>
      <c r="J189" s="345" t="s">
        <v>966</v>
      </c>
      <c r="K189" s="345" t="s">
        <v>334</v>
      </c>
      <c r="L189" s="345" t="s">
        <v>969</v>
      </c>
      <c r="M189" s="380">
        <v>124.5</v>
      </c>
      <c r="N189" s="349">
        <v>0.41</v>
      </c>
      <c r="O189" s="345" t="s">
        <v>103</v>
      </c>
      <c r="P189" s="380">
        <v>2400</v>
      </c>
      <c r="Q189" s="345">
        <v>228</v>
      </c>
    </row>
    <row r="190" spans="1:17" ht="15">
      <c r="A190" s="344" t="s">
        <v>2057</v>
      </c>
      <c r="B190" s="415" t="s">
        <v>1476</v>
      </c>
      <c r="C190" s="345">
        <v>3</v>
      </c>
      <c r="D190" s="345">
        <v>5000677645</v>
      </c>
      <c r="E190" s="345" t="s">
        <v>963</v>
      </c>
      <c r="F190" s="628">
        <v>113380</v>
      </c>
      <c r="G190" s="629">
        <v>41962.71</v>
      </c>
      <c r="H190" s="345">
        <v>4</v>
      </c>
      <c r="I190" s="345">
        <v>1997</v>
      </c>
      <c r="J190" s="345" t="s">
        <v>966</v>
      </c>
      <c r="K190" s="345" t="s">
        <v>334</v>
      </c>
      <c r="L190" s="345" t="s">
        <v>969</v>
      </c>
      <c r="M190" s="380">
        <v>124.5</v>
      </c>
      <c r="N190" s="349">
        <v>0.41</v>
      </c>
      <c r="O190" s="345" t="s">
        <v>103</v>
      </c>
      <c r="P190" s="380">
        <v>2400</v>
      </c>
      <c r="Q190" s="345">
        <v>228</v>
      </c>
    </row>
    <row r="191" spans="1:17" ht="15">
      <c r="A191" s="344" t="s">
        <v>2057</v>
      </c>
      <c r="B191" s="415" t="s">
        <v>1477</v>
      </c>
      <c r="C191" s="345">
        <v>3</v>
      </c>
      <c r="D191" s="345">
        <v>5000677646</v>
      </c>
      <c r="E191" s="345" t="s">
        <v>963</v>
      </c>
      <c r="F191" s="628">
        <v>124090</v>
      </c>
      <c r="G191" s="629">
        <v>45914.7</v>
      </c>
      <c r="H191" s="345">
        <v>4</v>
      </c>
      <c r="I191" s="345">
        <v>1997</v>
      </c>
      <c r="J191" s="345" t="s">
        <v>966</v>
      </c>
      <c r="K191" s="345" t="s">
        <v>334</v>
      </c>
      <c r="L191" s="345" t="s">
        <v>969</v>
      </c>
      <c r="M191" s="380">
        <v>124.5</v>
      </c>
      <c r="N191" s="349">
        <v>0.41</v>
      </c>
      <c r="O191" s="345" t="s">
        <v>103</v>
      </c>
      <c r="P191" s="380">
        <v>2400</v>
      </c>
      <c r="Q191" s="345">
        <v>228</v>
      </c>
    </row>
    <row r="192" spans="1:17" ht="15">
      <c r="A192" s="344" t="s">
        <v>2057</v>
      </c>
      <c r="B192" s="415" t="s">
        <v>1478</v>
      </c>
      <c r="C192" s="345">
        <v>3</v>
      </c>
      <c r="D192" s="345">
        <v>5000677650</v>
      </c>
      <c r="E192" s="345" t="s">
        <v>963</v>
      </c>
      <c r="F192" s="628">
        <v>119170</v>
      </c>
      <c r="G192" s="629">
        <v>44080.89</v>
      </c>
      <c r="H192" s="345">
        <v>6</v>
      </c>
      <c r="I192" s="345">
        <v>2996</v>
      </c>
      <c r="J192" s="345" t="s">
        <v>966</v>
      </c>
      <c r="K192" s="345" t="s">
        <v>334</v>
      </c>
      <c r="L192" s="345" t="s">
        <v>970</v>
      </c>
      <c r="M192" s="380">
        <v>124.5</v>
      </c>
      <c r="N192" s="349">
        <v>0.41</v>
      </c>
      <c r="O192" s="345" t="s">
        <v>103</v>
      </c>
      <c r="P192" s="380">
        <v>2400</v>
      </c>
      <c r="Q192" s="345">
        <v>252</v>
      </c>
    </row>
    <row r="193" spans="1:17" ht="15">
      <c r="A193" s="344" t="s">
        <v>2057</v>
      </c>
      <c r="B193" s="415" t="s">
        <v>1479</v>
      </c>
      <c r="C193" s="345">
        <v>3</v>
      </c>
      <c r="D193" s="345">
        <v>5000677656</v>
      </c>
      <c r="E193" s="345" t="s">
        <v>963</v>
      </c>
      <c r="F193" s="628">
        <v>119020</v>
      </c>
      <c r="G193" s="629">
        <v>44025.54</v>
      </c>
      <c r="H193" s="345">
        <v>6</v>
      </c>
      <c r="I193" s="345">
        <v>2996</v>
      </c>
      <c r="J193" s="345" t="s">
        <v>966</v>
      </c>
      <c r="K193" s="345" t="s">
        <v>334</v>
      </c>
      <c r="L193" s="345" t="s">
        <v>970</v>
      </c>
      <c r="M193" s="380">
        <v>124.5</v>
      </c>
      <c r="N193" s="349">
        <v>0.41</v>
      </c>
      <c r="O193" s="345" t="s">
        <v>103</v>
      </c>
      <c r="P193" s="380">
        <v>2400</v>
      </c>
      <c r="Q193" s="345">
        <v>252</v>
      </c>
    </row>
    <row r="194" spans="1:17" ht="15">
      <c r="A194" s="344" t="s">
        <v>2057</v>
      </c>
      <c r="B194" s="415" t="s">
        <v>1480</v>
      </c>
      <c r="C194" s="345">
        <v>3</v>
      </c>
      <c r="D194" s="345">
        <v>5000677654</v>
      </c>
      <c r="E194" s="345" t="s">
        <v>963</v>
      </c>
      <c r="F194" s="628">
        <v>126560</v>
      </c>
      <c r="G194" s="629">
        <v>46807.799999999996</v>
      </c>
      <c r="H194" s="345">
        <v>6</v>
      </c>
      <c r="I194" s="345">
        <v>2996</v>
      </c>
      <c r="J194" s="345" t="s">
        <v>966</v>
      </c>
      <c r="K194" s="345" t="s">
        <v>334</v>
      </c>
      <c r="L194" s="345" t="s">
        <v>970</v>
      </c>
      <c r="M194" s="380">
        <v>124.5</v>
      </c>
      <c r="N194" s="349">
        <v>0.41</v>
      </c>
      <c r="O194" s="345" t="s">
        <v>103</v>
      </c>
      <c r="P194" s="380">
        <v>2400</v>
      </c>
      <c r="Q194" s="345">
        <v>252</v>
      </c>
    </row>
    <row r="195" spans="1:17" ht="15">
      <c r="A195" s="344" t="s">
        <v>2057</v>
      </c>
      <c r="B195" s="415" t="s">
        <v>1481</v>
      </c>
      <c r="C195" s="345">
        <v>3</v>
      </c>
      <c r="D195" s="345">
        <v>5000677655</v>
      </c>
      <c r="E195" s="345" t="s">
        <v>963</v>
      </c>
      <c r="F195" s="628">
        <v>137280</v>
      </c>
      <c r="G195" s="629">
        <v>50763.479999999996</v>
      </c>
      <c r="H195" s="345">
        <v>6</v>
      </c>
      <c r="I195" s="345">
        <v>2996</v>
      </c>
      <c r="J195" s="345" t="s">
        <v>966</v>
      </c>
      <c r="K195" s="345" t="s">
        <v>334</v>
      </c>
      <c r="L195" s="345" t="s">
        <v>970</v>
      </c>
      <c r="M195" s="380">
        <v>124.5</v>
      </c>
      <c r="N195" s="349">
        <v>0.41</v>
      </c>
      <c r="O195" s="345" t="s">
        <v>103</v>
      </c>
      <c r="P195" s="380">
        <v>2400</v>
      </c>
      <c r="Q195" s="345">
        <v>252</v>
      </c>
    </row>
    <row r="196" spans="1:17" ht="15">
      <c r="A196" s="344" t="s">
        <v>2057</v>
      </c>
      <c r="B196" s="415" t="s">
        <v>2092</v>
      </c>
      <c r="C196" s="345">
        <v>3</v>
      </c>
      <c r="D196" s="345">
        <v>5000741871</v>
      </c>
      <c r="E196" s="345" t="s">
        <v>963</v>
      </c>
      <c r="F196" s="628">
        <v>130020</v>
      </c>
      <c r="G196" s="629">
        <v>48084.539999999994</v>
      </c>
      <c r="H196" s="345">
        <v>6</v>
      </c>
      <c r="I196" s="345">
        <v>2996</v>
      </c>
      <c r="J196" s="345" t="s">
        <v>966</v>
      </c>
      <c r="K196" s="345" t="s">
        <v>334</v>
      </c>
      <c r="L196" s="345" t="s">
        <v>970</v>
      </c>
      <c r="M196" s="380">
        <v>124.5</v>
      </c>
      <c r="N196" s="349">
        <v>0.41</v>
      </c>
      <c r="O196" s="345" t="s">
        <v>103</v>
      </c>
      <c r="P196" s="380">
        <v>2400</v>
      </c>
      <c r="Q196" s="345">
        <v>252</v>
      </c>
    </row>
    <row r="197" spans="1:17" ht="15">
      <c r="A197" s="344" t="s">
        <v>2057</v>
      </c>
      <c r="B197" s="415" t="s">
        <v>1482</v>
      </c>
      <c r="C197" s="345">
        <v>3</v>
      </c>
      <c r="D197" s="345">
        <v>5000677652</v>
      </c>
      <c r="E197" s="345" t="s">
        <v>963</v>
      </c>
      <c r="F197" s="628">
        <v>163970</v>
      </c>
      <c r="G197" s="629">
        <v>60612.09</v>
      </c>
      <c r="H197" s="345">
        <v>6</v>
      </c>
      <c r="I197" s="345">
        <v>2996</v>
      </c>
      <c r="J197" s="345" t="s">
        <v>966</v>
      </c>
      <c r="K197" s="345" t="s">
        <v>334</v>
      </c>
      <c r="L197" s="345" t="s">
        <v>970</v>
      </c>
      <c r="M197" s="380">
        <v>124.5</v>
      </c>
      <c r="N197" s="349">
        <v>0.41</v>
      </c>
      <c r="O197" s="345" t="s">
        <v>103</v>
      </c>
      <c r="P197" s="380">
        <v>2400</v>
      </c>
      <c r="Q197" s="345">
        <v>252</v>
      </c>
    </row>
    <row r="198" spans="1:17" ht="15">
      <c r="A198" s="344" t="s">
        <v>2057</v>
      </c>
      <c r="B198" s="415" t="s">
        <v>2075</v>
      </c>
      <c r="C198" s="345">
        <v>3</v>
      </c>
      <c r="D198" s="345">
        <v>5000746207</v>
      </c>
      <c r="E198" s="345" t="s">
        <v>963</v>
      </c>
      <c r="F198" s="628">
        <v>211290</v>
      </c>
      <c r="G198" s="629">
        <v>78036.509999999995</v>
      </c>
      <c r="H198" s="345">
        <v>8</v>
      </c>
      <c r="I198" s="345">
        <v>4999</v>
      </c>
      <c r="J198" s="345" t="s">
        <v>966</v>
      </c>
      <c r="K198" s="345" t="s">
        <v>334</v>
      </c>
      <c r="L198" s="345" t="s">
        <v>972</v>
      </c>
      <c r="M198" s="380">
        <v>200</v>
      </c>
      <c r="N198" s="349">
        <v>0.41</v>
      </c>
      <c r="O198" s="345" t="s">
        <v>103</v>
      </c>
      <c r="P198" s="380">
        <v>2400</v>
      </c>
      <c r="Q198" s="345">
        <v>258</v>
      </c>
    </row>
    <row r="199" spans="1:17" ht="15">
      <c r="A199" s="344" t="s">
        <v>2057</v>
      </c>
      <c r="B199" s="415" t="s">
        <v>2076</v>
      </c>
      <c r="C199" s="345">
        <v>3</v>
      </c>
      <c r="D199" s="345">
        <v>5000677647</v>
      </c>
      <c r="E199" s="345" t="s">
        <v>963</v>
      </c>
      <c r="F199" s="628">
        <v>199840</v>
      </c>
      <c r="G199" s="629">
        <v>73813.574999999997</v>
      </c>
      <c r="H199" s="345">
        <v>8</v>
      </c>
      <c r="I199" s="345">
        <v>4999</v>
      </c>
      <c r="J199" s="345" t="s">
        <v>966</v>
      </c>
      <c r="K199" s="345" t="s">
        <v>334</v>
      </c>
      <c r="L199" s="345" t="s">
        <v>972</v>
      </c>
      <c r="M199" s="380">
        <v>200</v>
      </c>
      <c r="N199" s="349">
        <v>0.41</v>
      </c>
      <c r="O199" s="345" t="s">
        <v>103</v>
      </c>
      <c r="P199" s="380">
        <v>2400</v>
      </c>
      <c r="Q199" s="345">
        <v>258</v>
      </c>
    </row>
    <row r="200" spans="1:17" ht="15">
      <c r="A200" s="344" t="s">
        <v>2057</v>
      </c>
      <c r="B200" s="415" t="s">
        <v>1483</v>
      </c>
      <c r="C200" s="345">
        <v>5</v>
      </c>
      <c r="D200" s="345">
        <v>5000677607</v>
      </c>
      <c r="E200" s="345" t="s">
        <v>963</v>
      </c>
      <c r="F200" s="628">
        <v>108260</v>
      </c>
      <c r="G200" s="629">
        <v>40189.049999999996</v>
      </c>
      <c r="H200" s="345">
        <v>6</v>
      </c>
      <c r="I200" s="345">
        <v>2996</v>
      </c>
      <c r="J200" s="345" t="s">
        <v>966</v>
      </c>
      <c r="K200" s="345" t="s">
        <v>334</v>
      </c>
      <c r="L200" s="345" t="s">
        <v>967</v>
      </c>
      <c r="M200" s="380">
        <v>333.5</v>
      </c>
      <c r="N200" s="349">
        <v>0.41</v>
      </c>
      <c r="O200" s="345" t="s">
        <v>103</v>
      </c>
      <c r="P200" s="380">
        <v>2400</v>
      </c>
      <c r="Q200" s="345">
        <v>232</v>
      </c>
    </row>
    <row r="201" spans="1:17" ht="15">
      <c r="A201" s="344" t="s">
        <v>2057</v>
      </c>
      <c r="B201" s="415" t="s">
        <v>1484</v>
      </c>
      <c r="C201" s="345">
        <v>5</v>
      </c>
      <c r="D201" s="345">
        <v>5000677609</v>
      </c>
      <c r="E201" s="345" t="s">
        <v>963</v>
      </c>
      <c r="F201" s="628">
        <v>104500</v>
      </c>
      <c r="G201" s="629">
        <v>38801.61</v>
      </c>
      <c r="H201" s="345">
        <v>6</v>
      </c>
      <c r="I201" s="345">
        <v>2996</v>
      </c>
      <c r="J201" s="345" t="s">
        <v>966</v>
      </c>
      <c r="K201" s="345" t="s">
        <v>334</v>
      </c>
      <c r="L201" s="345" t="s">
        <v>967</v>
      </c>
      <c r="M201" s="380">
        <v>333.5</v>
      </c>
      <c r="N201" s="349">
        <v>0.41</v>
      </c>
      <c r="O201" s="345" t="s">
        <v>103</v>
      </c>
      <c r="P201" s="380">
        <v>2400</v>
      </c>
      <c r="Q201" s="345">
        <v>232</v>
      </c>
    </row>
    <row r="202" spans="1:17" ht="15">
      <c r="A202" s="344" t="s">
        <v>2057</v>
      </c>
      <c r="B202" s="415" t="s">
        <v>1485</v>
      </c>
      <c r="C202" s="345">
        <v>5</v>
      </c>
      <c r="D202" s="345">
        <v>5000677610</v>
      </c>
      <c r="E202" s="345" t="s">
        <v>963</v>
      </c>
      <c r="F202" s="628">
        <v>115660</v>
      </c>
      <c r="G202" s="629">
        <v>42919.649999999994</v>
      </c>
      <c r="H202" s="345">
        <v>6</v>
      </c>
      <c r="I202" s="345">
        <v>2996</v>
      </c>
      <c r="J202" s="345" t="s">
        <v>966</v>
      </c>
      <c r="K202" s="345" t="s">
        <v>334</v>
      </c>
      <c r="L202" s="345" t="s">
        <v>967</v>
      </c>
      <c r="M202" s="380">
        <v>333.5</v>
      </c>
      <c r="N202" s="349">
        <v>0.41</v>
      </c>
      <c r="O202" s="345" t="s">
        <v>103</v>
      </c>
      <c r="P202" s="380">
        <v>2400</v>
      </c>
      <c r="Q202" s="345">
        <v>232</v>
      </c>
    </row>
    <row r="203" spans="1:17" ht="15">
      <c r="A203" s="344" t="s">
        <v>2057</v>
      </c>
      <c r="B203" s="415" t="s">
        <v>1486</v>
      </c>
      <c r="C203" s="345">
        <v>5</v>
      </c>
      <c r="D203" s="345">
        <v>5000677611</v>
      </c>
      <c r="E203" s="345" t="s">
        <v>963</v>
      </c>
      <c r="F203" s="628">
        <v>126370</v>
      </c>
      <c r="G203" s="629">
        <v>46871.64</v>
      </c>
      <c r="H203" s="345">
        <v>6</v>
      </c>
      <c r="I203" s="345">
        <v>2996</v>
      </c>
      <c r="J203" s="345" t="s">
        <v>966</v>
      </c>
      <c r="K203" s="345" t="s">
        <v>334</v>
      </c>
      <c r="L203" s="345" t="s">
        <v>967</v>
      </c>
      <c r="M203" s="380">
        <v>333.5</v>
      </c>
      <c r="N203" s="349">
        <v>0.41</v>
      </c>
      <c r="O203" s="345" t="s">
        <v>103</v>
      </c>
      <c r="P203" s="380">
        <v>2400</v>
      </c>
      <c r="Q203" s="345">
        <v>232</v>
      </c>
    </row>
    <row r="204" spans="1:17" ht="15">
      <c r="A204" s="344" t="s">
        <v>2057</v>
      </c>
      <c r="B204" s="415" t="s">
        <v>1487</v>
      </c>
      <c r="C204" s="345">
        <v>5</v>
      </c>
      <c r="D204" s="345">
        <v>5000677617</v>
      </c>
      <c r="E204" s="345" t="s">
        <v>963</v>
      </c>
      <c r="F204" s="628">
        <v>116450</v>
      </c>
      <c r="G204" s="629">
        <v>43211.159999999996</v>
      </c>
      <c r="H204" s="345">
        <v>6</v>
      </c>
      <c r="I204" s="345">
        <v>2996</v>
      </c>
      <c r="J204" s="345" t="s">
        <v>966</v>
      </c>
      <c r="K204" s="345" t="s">
        <v>334</v>
      </c>
      <c r="L204" s="345" t="s">
        <v>974</v>
      </c>
      <c r="M204" s="380">
        <v>333.5</v>
      </c>
      <c r="N204" s="349">
        <v>0.41</v>
      </c>
      <c r="O204" s="345" t="s">
        <v>103</v>
      </c>
      <c r="P204" s="380">
        <v>2400</v>
      </c>
      <c r="Q204" s="345">
        <v>232</v>
      </c>
    </row>
    <row r="205" spans="1:17" ht="15">
      <c r="A205" s="344" t="s">
        <v>2057</v>
      </c>
      <c r="B205" s="415" t="s">
        <v>1488</v>
      </c>
      <c r="C205" s="345">
        <v>5</v>
      </c>
      <c r="D205" s="345">
        <v>5000677620</v>
      </c>
      <c r="E205" s="345" t="s">
        <v>963</v>
      </c>
      <c r="F205" s="628">
        <v>112690</v>
      </c>
      <c r="G205" s="629">
        <v>41823.719999999994</v>
      </c>
      <c r="H205" s="345">
        <v>6</v>
      </c>
      <c r="I205" s="345">
        <v>2996</v>
      </c>
      <c r="J205" s="345" t="s">
        <v>966</v>
      </c>
      <c r="K205" s="345" t="s">
        <v>334</v>
      </c>
      <c r="L205" s="345" t="s">
        <v>974</v>
      </c>
      <c r="M205" s="380">
        <v>333.5</v>
      </c>
      <c r="N205" s="349">
        <v>0.41</v>
      </c>
      <c r="O205" s="345" t="s">
        <v>103</v>
      </c>
      <c r="P205" s="380">
        <v>2400</v>
      </c>
      <c r="Q205" s="345">
        <v>232</v>
      </c>
    </row>
    <row r="206" spans="1:17" ht="15">
      <c r="A206" s="344" t="s">
        <v>2057</v>
      </c>
      <c r="B206" s="415" t="s">
        <v>1489</v>
      </c>
      <c r="C206" s="345">
        <v>5</v>
      </c>
      <c r="D206" s="345">
        <v>5000677621</v>
      </c>
      <c r="E206" s="345" t="s">
        <v>963</v>
      </c>
      <c r="F206" s="628">
        <v>123840</v>
      </c>
      <c r="G206" s="629">
        <v>45938.07</v>
      </c>
      <c r="H206" s="345">
        <v>6</v>
      </c>
      <c r="I206" s="345">
        <v>2996</v>
      </c>
      <c r="J206" s="345" t="s">
        <v>966</v>
      </c>
      <c r="K206" s="345" t="s">
        <v>334</v>
      </c>
      <c r="L206" s="345" t="s">
        <v>974</v>
      </c>
      <c r="M206" s="380">
        <v>333.5</v>
      </c>
      <c r="N206" s="349">
        <v>0.41</v>
      </c>
      <c r="O206" s="345" t="s">
        <v>103</v>
      </c>
      <c r="P206" s="380">
        <v>2400</v>
      </c>
      <c r="Q206" s="345">
        <v>232</v>
      </c>
    </row>
    <row r="207" spans="1:17" ht="15">
      <c r="A207" s="344" t="s">
        <v>2057</v>
      </c>
      <c r="B207" s="415" t="s">
        <v>1490</v>
      </c>
      <c r="C207" s="345">
        <v>5</v>
      </c>
      <c r="D207" s="345">
        <v>5000677622</v>
      </c>
      <c r="E207" s="345" t="s">
        <v>963</v>
      </c>
      <c r="F207" s="628">
        <v>134560</v>
      </c>
      <c r="G207" s="629">
        <v>49893.75</v>
      </c>
      <c r="H207" s="345">
        <v>6</v>
      </c>
      <c r="I207" s="345">
        <v>2996</v>
      </c>
      <c r="J207" s="345" t="s">
        <v>966</v>
      </c>
      <c r="K207" s="345" t="s">
        <v>334</v>
      </c>
      <c r="L207" s="345" t="s">
        <v>974</v>
      </c>
      <c r="M207" s="380">
        <v>333.5</v>
      </c>
      <c r="N207" s="349">
        <v>0.41</v>
      </c>
      <c r="O207" s="345" t="s">
        <v>103</v>
      </c>
      <c r="P207" s="380">
        <v>2400</v>
      </c>
      <c r="Q207" s="345">
        <v>232</v>
      </c>
    </row>
    <row r="208" spans="1:17" ht="15">
      <c r="A208" s="344" t="s">
        <v>2057</v>
      </c>
      <c r="B208" s="415" t="s">
        <v>2309</v>
      </c>
      <c r="C208" s="345">
        <v>5</v>
      </c>
      <c r="D208" s="345">
        <v>5000741863</v>
      </c>
      <c r="E208" s="345" t="s">
        <v>963</v>
      </c>
      <c r="F208" s="628">
        <v>124190</v>
      </c>
      <c r="G208" s="629">
        <v>46067.219999999994</v>
      </c>
      <c r="H208" s="345">
        <v>6</v>
      </c>
      <c r="I208" s="345">
        <v>2996</v>
      </c>
      <c r="J208" s="345" t="s">
        <v>966</v>
      </c>
      <c r="K208" s="345" t="s">
        <v>334</v>
      </c>
      <c r="L208" s="345" t="s">
        <v>974</v>
      </c>
      <c r="M208" s="380">
        <v>333.5</v>
      </c>
      <c r="N208" s="349">
        <v>0.41</v>
      </c>
      <c r="O208" s="345" t="s">
        <v>103</v>
      </c>
      <c r="P208" s="380">
        <v>2400</v>
      </c>
      <c r="Q208" s="345">
        <v>251</v>
      </c>
    </row>
    <row r="209" spans="1:17" ht="15">
      <c r="A209" s="344" t="s">
        <v>2057</v>
      </c>
      <c r="B209" s="639" t="s">
        <v>1491</v>
      </c>
      <c r="C209" s="345">
        <v>5</v>
      </c>
      <c r="D209" s="345">
        <v>5000677623</v>
      </c>
      <c r="E209" s="345" t="s">
        <v>963</v>
      </c>
      <c r="F209" s="628">
        <v>69120</v>
      </c>
      <c r="G209" s="629">
        <v>200</v>
      </c>
      <c r="H209" s="345">
        <v>6</v>
      </c>
      <c r="I209" s="345">
        <v>2996</v>
      </c>
      <c r="J209" s="345" t="s">
        <v>966</v>
      </c>
      <c r="K209" s="345" t="s">
        <v>334</v>
      </c>
      <c r="L209" s="345" t="s">
        <v>974</v>
      </c>
      <c r="M209" s="380">
        <v>0</v>
      </c>
      <c r="N209" s="380">
        <v>200</v>
      </c>
      <c r="O209" s="640">
        <v>333</v>
      </c>
      <c r="P209" s="380">
        <v>333</v>
      </c>
      <c r="Q209" s="345">
        <v>251</v>
      </c>
    </row>
    <row r="210" spans="1:17" ht="15">
      <c r="A210" s="344" t="s">
        <v>2057</v>
      </c>
      <c r="B210" s="639" t="s">
        <v>1492</v>
      </c>
      <c r="C210" s="345">
        <v>5</v>
      </c>
      <c r="D210" s="345">
        <v>5000677613</v>
      </c>
      <c r="E210" s="345" t="s">
        <v>963</v>
      </c>
      <c r="F210" s="628">
        <v>75830</v>
      </c>
      <c r="G210" s="629">
        <v>200</v>
      </c>
      <c r="H210" s="345">
        <v>6</v>
      </c>
      <c r="I210" s="345">
        <v>2996</v>
      </c>
      <c r="J210" s="345" t="s">
        <v>966</v>
      </c>
      <c r="K210" s="345" t="s">
        <v>334</v>
      </c>
      <c r="L210" s="345" t="s">
        <v>974</v>
      </c>
      <c r="M210" s="380">
        <v>0</v>
      </c>
      <c r="N210" s="380">
        <v>200</v>
      </c>
      <c r="O210" s="640">
        <v>333</v>
      </c>
      <c r="P210" s="380">
        <v>333</v>
      </c>
      <c r="Q210" s="345">
        <v>251</v>
      </c>
    </row>
    <row r="211" spans="1:17" ht="15">
      <c r="A211" s="344" t="s">
        <v>2057</v>
      </c>
      <c r="B211" s="415" t="s">
        <v>1493</v>
      </c>
      <c r="C211" s="345">
        <v>5</v>
      </c>
      <c r="D211" s="345">
        <v>5000677599</v>
      </c>
      <c r="E211" s="345" t="s">
        <v>963</v>
      </c>
      <c r="F211" s="628">
        <v>123590</v>
      </c>
      <c r="G211" s="629">
        <v>45845.82</v>
      </c>
      <c r="H211" s="345">
        <v>6</v>
      </c>
      <c r="I211" s="345">
        <v>2996</v>
      </c>
      <c r="J211" s="345" t="s">
        <v>966</v>
      </c>
      <c r="K211" s="345" t="s">
        <v>334</v>
      </c>
      <c r="L211" s="345" t="s">
        <v>969</v>
      </c>
      <c r="M211" s="380">
        <v>333.5</v>
      </c>
      <c r="N211" s="349">
        <v>0.41</v>
      </c>
      <c r="O211" s="345" t="s">
        <v>103</v>
      </c>
      <c r="P211" s="380">
        <v>2400</v>
      </c>
      <c r="Q211" s="345">
        <v>258</v>
      </c>
    </row>
    <row r="212" spans="1:17" ht="15">
      <c r="A212" s="344" t="s">
        <v>2057</v>
      </c>
      <c r="B212" s="415" t="s">
        <v>1494</v>
      </c>
      <c r="C212" s="345">
        <v>5</v>
      </c>
      <c r="D212" s="345">
        <v>5000677602</v>
      </c>
      <c r="E212" s="345" t="s">
        <v>963</v>
      </c>
      <c r="F212" s="628">
        <v>119830</v>
      </c>
      <c r="G212" s="629">
        <v>44458.38</v>
      </c>
      <c r="H212" s="345">
        <v>6</v>
      </c>
      <c r="I212" s="345">
        <v>2996</v>
      </c>
      <c r="J212" s="345" t="s">
        <v>966</v>
      </c>
      <c r="K212" s="345" t="s">
        <v>334</v>
      </c>
      <c r="L212" s="345" t="s">
        <v>969</v>
      </c>
      <c r="M212" s="380">
        <v>333.5</v>
      </c>
      <c r="N212" s="349">
        <v>0.41</v>
      </c>
      <c r="O212" s="345" t="s">
        <v>103</v>
      </c>
      <c r="P212" s="380">
        <v>2400</v>
      </c>
      <c r="Q212" s="345">
        <v>258</v>
      </c>
    </row>
    <row r="213" spans="1:17" ht="15">
      <c r="A213" s="344" t="s">
        <v>2057</v>
      </c>
      <c r="B213" s="415" t="s">
        <v>1495</v>
      </c>
      <c r="C213" s="345">
        <v>5</v>
      </c>
      <c r="D213" s="345">
        <v>5000677603</v>
      </c>
      <c r="E213" s="345" t="s">
        <v>963</v>
      </c>
      <c r="F213" s="628">
        <v>130980</v>
      </c>
      <c r="G213" s="629">
        <v>48572.729999999996</v>
      </c>
      <c r="H213" s="345">
        <v>6</v>
      </c>
      <c r="I213" s="345">
        <v>2996</v>
      </c>
      <c r="J213" s="345" t="s">
        <v>966</v>
      </c>
      <c r="K213" s="345" t="s">
        <v>334</v>
      </c>
      <c r="L213" s="345" t="s">
        <v>969</v>
      </c>
      <c r="M213" s="380">
        <v>333.5</v>
      </c>
      <c r="N213" s="349">
        <v>0.41</v>
      </c>
      <c r="O213" s="345" t="s">
        <v>103</v>
      </c>
      <c r="P213" s="380">
        <v>2400</v>
      </c>
      <c r="Q213" s="345">
        <v>258</v>
      </c>
    </row>
    <row r="214" spans="1:17" ht="15">
      <c r="A214" s="344" t="s">
        <v>2057</v>
      </c>
      <c r="B214" s="415" t="s">
        <v>1496</v>
      </c>
      <c r="C214" s="345">
        <v>5</v>
      </c>
      <c r="D214" s="345">
        <v>5000677604</v>
      </c>
      <c r="E214" s="345" t="s">
        <v>963</v>
      </c>
      <c r="F214" s="628">
        <v>141700</v>
      </c>
      <c r="G214" s="629">
        <v>52528.409999999996</v>
      </c>
      <c r="H214" s="345">
        <v>6</v>
      </c>
      <c r="I214" s="345">
        <v>2996</v>
      </c>
      <c r="J214" s="345" t="s">
        <v>966</v>
      </c>
      <c r="K214" s="345" t="s">
        <v>334</v>
      </c>
      <c r="L214" s="345" t="s">
        <v>969</v>
      </c>
      <c r="M214" s="380">
        <v>333.5</v>
      </c>
      <c r="N214" s="349">
        <v>0.41</v>
      </c>
      <c r="O214" s="345" t="s">
        <v>103</v>
      </c>
      <c r="P214" s="380">
        <v>2400</v>
      </c>
      <c r="Q214" s="345">
        <v>258</v>
      </c>
    </row>
    <row r="215" spans="1:17" ht="15">
      <c r="A215" s="344" t="s">
        <v>2057</v>
      </c>
      <c r="B215" s="415" t="s">
        <v>1497</v>
      </c>
      <c r="C215" s="345">
        <v>5</v>
      </c>
      <c r="D215" s="345">
        <v>5000677614</v>
      </c>
      <c r="E215" s="345" t="s">
        <v>963</v>
      </c>
      <c r="F215" s="628">
        <v>163930</v>
      </c>
      <c r="G215" s="629">
        <v>60731.28</v>
      </c>
      <c r="H215" s="345">
        <v>6</v>
      </c>
      <c r="I215" s="345">
        <v>2996</v>
      </c>
      <c r="J215" s="345" t="s">
        <v>966</v>
      </c>
      <c r="K215" s="345" t="s">
        <v>334</v>
      </c>
      <c r="L215" s="345" t="s">
        <v>969</v>
      </c>
      <c r="M215" s="380">
        <v>333.5</v>
      </c>
      <c r="N215" s="349">
        <v>0.41</v>
      </c>
      <c r="O215" s="345" t="s">
        <v>103</v>
      </c>
      <c r="P215" s="380">
        <v>2400</v>
      </c>
      <c r="Q215" s="345">
        <v>258</v>
      </c>
    </row>
    <row r="216" spans="1:17" ht="15">
      <c r="A216" s="344" t="s">
        <v>2057</v>
      </c>
      <c r="B216" s="639" t="s">
        <v>1498</v>
      </c>
      <c r="C216" s="345">
        <v>5</v>
      </c>
      <c r="D216" s="345">
        <v>5000677626</v>
      </c>
      <c r="E216" s="345" t="s">
        <v>963</v>
      </c>
      <c r="F216" s="628">
        <v>73630</v>
      </c>
      <c r="G216" s="629">
        <v>200</v>
      </c>
      <c r="H216" s="345">
        <v>6</v>
      </c>
      <c r="I216" s="345">
        <v>2996</v>
      </c>
      <c r="J216" s="345" t="s">
        <v>966</v>
      </c>
      <c r="K216" s="345" t="s">
        <v>334</v>
      </c>
      <c r="L216" s="345" t="s">
        <v>969</v>
      </c>
      <c r="M216" s="380">
        <v>0</v>
      </c>
      <c r="N216" s="380">
        <v>200</v>
      </c>
      <c r="O216" s="640">
        <v>333</v>
      </c>
      <c r="P216" s="380">
        <v>333</v>
      </c>
      <c r="Q216" s="345">
        <v>251</v>
      </c>
    </row>
    <row r="217" spans="1:17" ht="15">
      <c r="A217" s="344" t="s">
        <v>2057</v>
      </c>
      <c r="B217" s="639" t="s">
        <v>1499</v>
      </c>
      <c r="C217" s="345">
        <v>5</v>
      </c>
      <c r="D217" s="345">
        <v>5000677627</v>
      </c>
      <c r="E217" s="345" t="s">
        <v>963</v>
      </c>
      <c r="F217" s="628">
        <v>80340</v>
      </c>
      <c r="G217" s="629">
        <v>200</v>
      </c>
      <c r="H217" s="345">
        <v>6</v>
      </c>
      <c r="I217" s="345">
        <v>2996</v>
      </c>
      <c r="J217" s="345" t="s">
        <v>966</v>
      </c>
      <c r="K217" s="345" t="s">
        <v>334</v>
      </c>
      <c r="L217" s="345" t="s">
        <v>969</v>
      </c>
      <c r="M217" s="380">
        <v>0</v>
      </c>
      <c r="N217" s="380">
        <v>200</v>
      </c>
      <c r="O217" s="640">
        <v>333</v>
      </c>
      <c r="P217" s="380">
        <v>333</v>
      </c>
      <c r="Q217" s="345">
        <v>251</v>
      </c>
    </row>
    <row r="218" spans="1:17" ht="15">
      <c r="A218" s="344" t="s">
        <v>2057</v>
      </c>
      <c r="B218" s="415" t="s">
        <v>1500</v>
      </c>
      <c r="C218" s="345">
        <v>5</v>
      </c>
      <c r="D218" s="345">
        <v>5000677590</v>
      </c>
      <c r="E218" s="345" t="s">
        <v>963</v>
      </c>
      <c r="F218" s="628">
        <v>115150</v>
      </c>
      <c r="G218" s="629">
        <v>42615.839999999997</v>
      </c>
      <c r="H218" s="345">
        <v>4</v>
      </c>
      <c r="I218" s="345">
        <v>1997</v>
      </c>
      <c r="J218" s="345" t="s">
        <v>966</v>
      </c>
      <c r="K218" s="345" t="s">
        <v>334</v>
      </c>
      <c r="L218" s="345" t="s">
        <v>969</v>
      </c>
      <c r="M218" s="380">
        <v>333.5</v>
      </c>
      <c r="N218" s="349">
        <v>0.41</v>
      </c>
      <c r="O218" s="345" t="s">
        <v>103</v>
      </c>
      <c r="P218" s="380">
        <v>2400</v>
      </c>
      <c r="Q218" s="345">
        <v>266</v>
      </c>
    </row>
    <row r="219" spans="1:17" ht="15">
      <c r="A219" s="344" t="s">
        <v>2057</v>
      </c>
      <c r="B219" s="415" t="s">
        <v>1501</v>
      </c>
      <c r="C219" s="345">
        <v>5</v>
      </c>
      <c r="D219" s="345">
        <v>5000677593</v>
      </c>
      <c r="E219" s="345" t="s">
        <v>963</v>
      </c>
      <c r="F219" s="628">
        <v>111390</v>
      </c>
      <c r="G219" s="629">
        <v>41228.399999999994</v>
      </c>
      <c r="H219" s="345">
        <v>4</v>
      </c>
      <c r="I219" s="345">
        <v>1997</v>
      </c>
      <c r="J219" s="345" t="s">
        <v>966</v>
      </c>
      <c r="K219" s="345" t="s">
        <v>334</v>
      </c>
      <c r="L219" s="345" t="s">
        <v>969</v>
      </c>
      <c r="M219" s="380">
        <v>333.5</v>
      </c>
      <c r="N219" s="349">
        <v>0.41</v>
      </c>
      <c r="O219" s="345" t="s">
        <v>103</v>
      </c>
      <c r="P219" s="380">
        <v>2400</v>
      </c>
      <c r="Q219" s="345">
        <v>266</v>
      </c>
    </row>
    <row r="220" spans="1:17" ht="15">
      <c r="A220" s="344" t="s">
        <v>2057</v>
      </c>
      <c r="B220" s="415" t="s">
        <v>1502</v>
      </c>
      <c r="C220" s="345">
        <v>5</v>
      </c>
      <c r="D220" s="345">
        <v>5000677594</v>
      </c>
      <c r="E220" s="345" t="s">
        <v>963</v>
      </c>
      <c r="F220" s="628">
        <v>122550</v>
      </c>
      <c r="G220" s="629">
        <v>45346.439999999995</v>
      </c>
      <c r="H220" s="345">
        <v>4</v>
      </c>
      <c r="I220" s="345">
        <v>1997</v>
      </c>
      <c r="J220" s="345" t="s">
        <v>966</v>
      </c>
      <c r="K220" s="345" t="s">
        <v>334</v>
      </c>
      <c r="L220" s="345" t="s">
        <v>969</v>
      </c>
      <c r="M220" s="380">
        <v>333.5</v>
      </c>
      <c r="N220" s="349">
        <v>0.41</v>
      </c>
      <c r="O220" s="345" t="s">
        <v>103</v>
      </c>
      <c r="P220" s="380">
        <v>2400</v>
      </c>
      <c r="Q220" s="345">
        <v>266</v>
      </c>
    </row>
    <row r="221" spans="1:17" ht="15">
      <c r="A221" s="344" t="s">
        <v>2057</v>
      </c>
      <c r="B221" s="415" t="s">
        <v>1503</v>
      </c>
      <c r="C221" s="345">
        <v>5</v>
      </c>
      <c r="D221" s="345">
        <v>5000677595</v>
      </c>
      <c r="E221" s="345" t="s">
        <v>963</v>
      </c>
      <c r="F221" s="628">
        <v>133260</v>
      </c>
      <c r="G221" s="629">
        <v>49298.43</v>
      </c>
      <c r="H221" s="345">
        <v>4</v>
      </c>
      <c r="I221" s="345">
        <v>1997</v>
      </c>
      <c r="J221" s="345" t="s">
        <v>966</v>
      </c>
      <c r="K221" s="345" t="s">
        <v>334</v>
      </c>
      <c r="L221" s="345" t="s">
        <v>969</v>
      </c>
      <c r="M221" s="380">
        <v>333.5</v>
      </c>
      <c r="N221" s="349">
        <v>0.41</v>
      </c>
      <c r="O221" s="345" t="s">
        <v>103</v>
      </c>
      <c r="P221" s="380">
        <v>2400</v>
      </c>
      <c r="Q221" s="345">
        <v>266</v>
      </c>
    </row>
    <row r="222" spans="1:17" ht="15">
      <c r="A222" s="344" t="s">
        <v>2057</v>
      </c>
      <c r="B222" s="415" t="s">
        <v>1510</v>
      </c>
      <c r="C222" s="345">
        <v>5</v>
      </c>
      <c r="D222" s="345">
        <v>5000677631</v>
      </c>
      <c r="E222" s="345" t="s">
        <v>963</v>
      </c>
      <c r="F222" s="628">
        <v>128330</v>
      </c>
      <c r="G222" s="629">
        <v>47460.93</v>
      </c>
      <c r="H222" s="345">
        <v>6</v>
      </c>
      <c r="I222" s="345">
        <v>2995</v>
      </c>
      <c r="J222" s="345" t="s">
        <v>966</v>
      </c>
      <c r="K222" s="345" t="s">
        <v>334</v>
      </c>
      <c r="L222" s="345" t="s">
        <v>970</v>
      </c>
      <c r="M222" s="380">
        <v>124.5</v>
      </c>
      <c r="N222" s="349">
        <v>0.41</v>
      </c>
      <c r="O222" s="345" t="s">
        <v>103</v>
      </c>
      <c r="P222" s="380">
        <v>2400</v>
      </c>
      <c r="Q222" s="345">
        <v>266</v>
      </c>
    </row>
    <row r="223" spans="1:17" ht="15">
      <c r="A223" s="344" t="s">
        <v>2057</v>
      </c>
      <c r="B223" s="415" t="s">
        <v>1511</v>
      </c>
      <c r="C223" s="345">
        <v>5</v>
      </c>
      <c r="D223" s="345">
        <v>5000677635</v>
      </c>
      <c r="E223" s="345" t="s">
        <v>963</v>
      </c>
      <c r="F223" s="628">
        <v>124570</v>
      </c>
      <c r="G223" s="629">
        <v>46073.49</v>
      </c>
      <c r="H223" s="345">
        <v>6</v>
      </c>
      <c r="I223" s="345">
        <v>2995</v>
      </c>
      <c r="J223" s="345" t="s">
        <v>966</v>
      </c>
      <c r="K223" s="345" t="s">
        <v>334</v>
      </c>
      <c r="L223" s="345" t="s">
        <v>970</v>
      </c>
      <c r="M223" s="380">
        <v>124.5</v>
      </c>
      <c r="N223" s="349">
        <v>0.41</v>
      </c>
      <c r="O223" s="345" t="s">
        <v>103</v>
      </c>
      <c r="P223" s="380">
        <v>2400</v>
      </c>
      <c r="Q223" s="345">
        <v>266</v>
      </c>
    </row>
    <row r="224" spans="1:17" ht="15">
      <c r="A224" s="344" t="s">
        <v>2057</v>
      </c>
      <c r="B224" s="415" t="s">
        <v>1512</v>
      </c>
      <c r="C224" s="345">
        <v>5</v>
      </c>
      <c r="D224" s="345">
        <v>5000677636</v>
      </c>
      <c r="E224" s="345" t="s">
        <v>963</v>
      </c>
      <c r="F224" s="628">
        <v>135730</v>
      </c>
      <c r="G224" s="629">
        <v>50191.53</v>
      </c>
      <c r="H224" s="345">
        <v>6</v>
      </c>
      <c r="I224" s="345">
        <v>2995</v>
      </c>
      <c r="J224" s="345" t="s">
        <v>966</v>
      </c>
      <c r="K224" s="345" t="s">
        <v>334</v>
      </c>
      <c r="L224" s="345" t="s">
        <v>970</v>
      </c>
      <c r="M224" s="380">
        <v>124.5</v>
      </c>
      <c r="N224" s="349">
        <v>0.41</v>
      </c>
      <c r="O224" s="345" t="s">
        <v>103</v>
      </c>
      <c r="P224" s="380">
        <v>2400</v>
      </c>
      <c r="Q224" s="345">
        <v>266</v>
      </c>
    </row>
    <row r="225" spans="1:17" ht="15">
      <c r="A225" s="344" t="s">
        <v>2057</v>
      </c>
      <c r="B225" s="415" t="s">
        <v>1513</v>
      </c>
      <c r="C225" s="345">
        <v>5</v>
      </c>
      <c r="D225" s="345">
        <v>5000677637</v>
      </c>
      <c r="E225" s="345" t="s">
        <v>963</v>
      </c>
      <c r="F225" s="628">
        <v>146440</v>
      </c>
      <c r="G225" s="629">
        <v>54143.519999999997</v>
      </c>
      <c r="H225" s="345">
        <v>6</v>
      </c>
      <c r="I225" s="345">
        <v>2995</v>
      </c>
      <c r="J225" s="345" t="s">
        <v>966</v>
      </c>
      <c r="K225" s="345" t="s">
        <v>334</v>
      </c>
      <c r="L225" s="345" t="s">
        <v>970</v>
      </c>
      <c r="M225" s="380">
        <v>124.5</v>
      </c>
      <c r="N225" s="349">
        <v>0.41</v>
      </c>
      <c r="O225" s="345" t="s">
        <v>103</v>
      </c>
      <c r="P225" s="380">
        <v>2400</v>
      </c>
      <c r="Q225" s="345">
        <v>266</v>
      </c>
    </row>
    <row r="226" spans="1:17" ht="15">
      <c r="A226" s="344" t="s">
        <v>2057</v>
      </c>
      <c r="B226" s="415" t="s">
        <v>2077</v>
      </c>
      <c r="C226" s="345">
        <v>5</v>
      </c>
      <c r="D226" s="345">
        <v>5000741867</v>
      </c>
      <c r="E226" s="345" t="s">
        <v>963</v>
      </c>
      <c r="F226" s="628">
        <v>136160</v>
      </c>
      <c r="G226" s="629">
        <v>50350.2</v>
      </c>
      <c r="H226" s="345">
        <v>6</v>
      </c>
      <c r="I226" s="345">
        <v>2995</v>
      </c>
      <c r="J226" s="345" t="s">
        <v>966</v>
      </c>
      <c r="K226" s="345" t="s">
        <v>334</v>
      </c>
      <c r="L226" s="345" t="s">
        <v>970</v>
      </c>
      <c r="M226" s="380">
        <v>124.5</v>
      </c>
      <c r="N226" s="349">
        <v>0.41</v>
      </c>
      <c r="O226" s="345" t="s">
        <v>103</v>
      </c>
      <c r="P226" s="380">
        <v>2400</v>
      </c>
      <c r="Q226" s="345">
        <v>266</v>
      </c>
    </row>
    <row r="227" spans="1:17" ht="15">
      <c r="A227" s="344" t="s">
        <v>2057</v>
      </c>
      <c r="B227" s="415" t="s">
        <v>1514</v>
      </c>
      <c r="C227" s="345">
        <v>5</v>
      </c>
      <c r="D227" s="345">
        <v>5000677633</v>
      </c>
      <c r="E227" s="345" t="s">
        <v>963</v>
      </c>
      <c r="F227" s="628">
        <v>169070</v>
      </c>
      <c r="G227" s="629">
        <v>62493.99</v>
      </c>
      <c r="H227" s="345">
        <v>6</v>
      </c>
      <c r="I227" s="345">
        <v>2995</v>
      </c>
      <c r="J227" s="345" t="s">
        <v>966</v>
      </c>
      <c r="K227" s="345" t="s">
        <v>334</v>
      </c>
      <c r="L227" s="345" t="s">
        <v>970</v>
      </c>
      <c r="M227" s="380">
        <v>124.5</v>
      </c>
      <c r="N227" s="349">
        <v>0.41</v>
      </c>
      <c r="O227" s="345" t="s">
        <v>103</v>
      </c>
      <c r="P227" s="380">
        <v>2400</v>
      </c>
      <c r="Q227" s="345">
        <v>266</v>
      </c>
    </row>
    <row r="228" spans="1:17" ht="15">
      <c r="A228" s="344" t="s">
        <v>2057</v>
      </c>
      <c r="B228" s="415" t="s">
        <v>1504</v>
      </c>
      <c r="C228" s="345">
        <v>5</v>
      </c>
      <c r="D228" s="345">
        <v>5000677554</v>
      </c>
      <c r="E228" s="345" t="s">
        <v>963</v>
      </c>
      <c r="F228" s="628">
        <v>83480</v>
      </c>
      <c r="G228" s="629">
        <v>6877.42</v>
      </c>
      <c r="H228" s="345">
        <v>4</v>
      </c>
      <c r="I228" s="345">
        <v>1997</v>
      </c>
      <c r="J228" s="345" t="s">
        <v>966</v>
      </c>
      <c r="K228" s="345" t="s">
        <v>334</v>
      </c>
      <c r="L228" s="345" t="s">
        <v>971</v>
      </c>
      <c r="M228" s="380">
        <v>124.5</v>
      </c>
      <c r="N228" s="349">
        <v>0.09</v>
      </c>
      <c r="O228" s="345" t="s">
        <v>4</v>
      </c>
      <c r="P228" s="380">
        <v>150</v>
      </c>
      <c r="Q228" s="345">
        <v>76</v>
      </c>
    </row>
    <row r="229" spans="1:17" ht="15">
      <c r="A229" s="344" t="s">
        <v>2057</v>
      </c>
      <c r="B229" s="415" t="s">
        <v>1505</v>
      </c>
      <c r="C229" s="345">
        <v>5</v>
      </c>
      <c r="D229" s="345">
        <v>5000677555</v>
      </c>
      <c r="E229" s="345" t="s">
        <v>963</v>
      </c>
      <c r="F229" s="628">
        <v>86940</v>
      </c>
      <c r="G229" s="629">
        <v>7157.6799999999994</v>
      </c>
      <c r="H229" s="345">
        <v>4</v>
      </c>
      <c r="I229" s="345">
        <v>1997</v>
      </c>
      <c r="J229" s="345" t="s">
        <v>966</v>
      </c>
      <c r="K229" s="345" t="s">
        <v>334</v>
      </c>
      <c r="L229" s="345" t="s">
        <v>971</v>
      </c>
      <c r="M229" s="380">
        <v>124.5</v>
      </c>
      <c r="N229" s="349">
        <v>0.09</v>
      </c>
      <c r="O229" s="345" t="s">
        <v>4</v>
      </c>
      <c r="P229" s="380">
        <v>150</v>
      </c>
      <c r="Q229" s="345">
        <v>76</v>
      </c>
    </row>
    <row r="230" spans="1:17" ht="15">
      <c r="A230" s="344" t="s">
        <v>2057</v>
      </c>
      <c r="B230" s="415" t="s">
        <v>1506</v>
      </c>
      <c r="C230" s="345">
        <v>5</v>
      </c>
      <c r="D230" s="345">
        <v>5000677558</v>
      </c>
      <c r="E230" s="345" t="s">
        <v>963</v>
      </c>
      <c r="F230" s="628">
        <v>86950</v>
      </c>
      <c r="G230" s="629">
        <v>7158.49</v>
      </c>
      <c r="H230" s="345">
        <v>4</v>
      </c>
      <c r="I230" s="345">
        <v>1997</v>
      </c>
      <c r="J230" s="345" t="s">
        <v>966</v>
      </c>
      <c r="K230" s="345" t="s">
        <v>334</v>
      </c>
      <c r="L230" s="345" t="s">
        <v>971</v>
      </c>
      <c r="M230" s="380">
        <v>124.5</v>
      </c>
      <c r="N230" s="349">
        <v>0.09</v>
      </c>
      <c r="O230" s="345" t="s">
        <v>4</v>
      </c>
      <c r="P230" s="380">
        <v>150</v>
      </c>
      <c r="Q230" s="345">
        <v>76</v>
      </c>
    </row>
    <row r="231" spans="1:17" ht="15">
      <c r="A231" s="344" t="s">
        <v>2057</v>
      </c>
      <c r="B231" s="415" t="s">
        <v>1507</v>
      </c>
      <c r="C231" s="345">
        <v>5</v>
      </c>
      <c r="D231" s="345">
        <v>5000677559</v>
      </c>
      <c r="E231" s="345" t="s">
        <v>963</v>
      </c>
      <c r="F231" s="628">
        <v>91680</v>
      </c>
      <c r="G231" s="629">
        <v>7541.62</v>
      </c>
      <c r="H231" s="345">
        <v>4</v>
      </c>
      <c r="I231" s="345">
        <v>1997</v>
      </c>
      <c r="J231" s="345" t="s">
        <v>966</v>
      </c>
      <c r="K231" s="345" t="s">
        <v>334</v>
      </c>
      <c r="L231" s="345" t="s">
        <v>971</v>
      </c>
      <c r="M231" s="380">
        <v>124.5</v>
      </c>
      <c r="N231" s="349">
        <v>0.09</v>
      </c>
      <c r="O231" s="345" t="s">
        <v>4</v>
      </c>
      <c r="P231" s="380">
        <v>150</v>
      </c>
      <c r="Q231" s="345">
        <v>76</v>
      </c>
    </row>
    <row r="232" spans="1:17" ht="15">
      <c r="A232" s="344" t="s">
        <v>2057</v>
      </c>
      <c r="B232" s="415" t="s">
        <v>1508</v>
      </c>
      <c r="C232" s="345">
        <v>5</v>
      </c>
      <c r="D232" s="345">
        <v>5000677560</v>
      </c>
      <c r="E232" s="345" t="s">
        <v>963</v>
      </c>
      <c r="F232" s="628">
        <v>99050</v>
      </c>
      <c r="G232" s="629">
        <v>8138.59</v>
      </c>
      <c r="H232" s="345">
        <v>4</v>
      </c>
      <c r="I232" s="345">
        <v>1997</v>
      </c>
      <c r="J232" s="345" t="s">
        <v>966</v>
      </c>
      <c r="K232" s="345" t="s">
        <v>334</v>
      </c>
      <c r="L232" s="345" t="s">
        <v>971</v>
      </c>
      <c r="M232" s="380">
        <v>124.5</v>
      </c>
      <c r="N232" s="349">
        <v>0.09</v>
      </c>
      <c r="O232" s="345" t="s">
        <v>4</v>
      </c>
      <c r="P232" s="380">
        <v>150</v>
      </c>
      <c r="Q232" s="345">
        <v>76</v>
      </c>
    </row>
    <row r="233" spans="1:17" ht="15">
      <c r="A233" s="344" t="s">
        <v>2057</v>
      </c>
      <c r="B233" s="415" t="s">
        <v>2078</v>
      </c>
      <c r="C233" s="345">
        <v>5</v>
      </c>
      <c r="D233" s="345">
        <v>5000741857</v>
      </c>
      <c r="E233" s="345" t="s">
        <v>963</v>
      </c>
      <c r="F233" s="628">
        <v>95300</v>
      </c>
      <c r="G233" s="629">
        <v>7834.84</v>
      </c>
      <c r="H233" s="345">
        <v>4</v>
      </c>
      <c r="I233" s="345">
        <v>1997</v>
      </c>
      <c r="J233" s="345" t="s">
        <v>966</v>
      </c>
      <c r="K233" s="345" t="s">
        <v>334</v>
      </c>
      <c r="L233" s="345" t="s">
        <v>971</v>
      </c>
      <c r="M233" s="380">
        <v>124.5</v>
      </c>
      <c r="N233" s="349">
        <v>0.09</v>
      </c>
      <c r="O233" s="345" t="s">
        <v>4</v>
      </c>
      <c r="P233" s="380">
        <v>150</v>
      </c>
      <c r="Q233" s="345">
        <v>76</v>
      </c>
    </row>
    <row r="234" spans="1:17" ht="15">
      <c r="A234" s="344" t="s">
        <v>2057</v>
      </c>
      <c r="B234" s="415" t="s">
        <v>1509</v>
      </c>
      <c r="C234" s="345">
        <v>5</v>
      </c>
      <c r="D234" s="345">
        <v>5000677561</v>
      </c>
      <c r="E234" s="345" t="s">
        <v>963</v>
      </c>
      <c r="F234" s="628">
        <v>117690</v>
      </c>
      <c r="G234" s="629">
        <v>9648.43</v>
      </c>
      <c r="H234" s="345">
        <v>4</v>
      </c>
      <c r="I234" s="345">
        <v>1997</v>
      </c>
      <c r="J234" s="345" t="s">
        <v>966</v>
      </c>
      <c r="K234" s="345" t="s">
        <v>334</v>
      </c>
      <c r="L234" s="345" t="s">
        <v>971</v>
      </c>
      <c r="M234" s="380">
        <v>124.5</v>
      </c>
      <c r="N234" s="349">
        <v>0.09</v>
      </c>
      <c r="O234" s="345" t="s">
        <v>4</v>
      </c>
      <c r="P234" s="380">
        <v>150</v>
      </c>
      <c r="Q234" s="345">
        <v>76</v>
      </c>
    </row>
    <row r="235" spans="1:17" ht="15">
      <c r="A235" s="344" t="s">
        <v>2057</v>
      </c>
      <c r="B235" s="415" t="s">
        <v>2093</v>
      </c>
      <c r="C235" s="345">
        <v>5</v>
      </c>
      <c r="D235" s="345">
        <v>5000746205</v>
      </c>
      <c r="E235" s="345" t="s">
        <v>963</v>
      </c>
      <c r="F235" s="628">
        <v>214100</v>
      </c>
      <c r="G235" s="629">
        <v>79075.514999999999</v>
      </c>
      <c r="H235" s="345">
        <v>8</v>
      </c>
      <c r="I235" s="345">
        <v>4999</v>
      </c>
      <c r="J235" s="345" t="s">
        <v>966</v>
      </c>
      <c r="K235" s="345" t="s">
        <v>334</v>
      </c>
      <c r="L235" s="345" t="s">
        <v>972</v>
      </c>
      <c r="M235" s="380">
        <v>200</v>
      </c>
      <c r="N235" s="349">
        <v>0.41</v>
      </c>
      <c r="O235" s="345" t="s">
        <v>103</v>
      </c>
      <c r="P235" s="380">
        <v>2400</v>
      </c>
      <c r="Q235" s="345">
        <v>258</v>
      </c>
    </row>
    <row r="236" spans="1:17" ht="15">
      <c r="A236" s="344" t="s">
        <v>2057</v>
      </c>
      <c r="B236" s="415" t="s">
        <v>2094</v>
      </c>
      <c r="C236" s="345">
        <v>5</v>
      </c>
      <c r="D236" s="345">
        <v>5000677638</v>
      </c>
      <c r="E236" s="345" t="s">
        <v>963</v>
      </c>
      <c r="F236" s="628">
        <v>202650</v>
      </c>
      <c r="G236" s="629">
        <v>74850.464999999997</v>
      </c>
      <c r="H236" s="345">
        <v>8</v>
      </c>
      <c r="I236" s="345">
        <v>4999</v>
      </c>
      <c r="J236" s="345" t="s">
        <v>966</v>
      </c>
      <c r="K236" s="345" t="s">
        <v>334</v>
      </c>
      <c r="L236" s="345" t="s">
        <v>972</v>
      </c>
      <c r="M236" s="380">
        <v>200</v>
      </c>
      <c r="N236" s="349">
        <v>0.41</v>
      </c>
      <c r="O236" s="345" t="s">
        <v>103</v>
      </c>
      <c r="P236" s="380">
        <v>2400</v>
      </c>
      <c r="Q236" s="345">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sqref="A1:XFD2"/>
    </sheetView>
  </sheetViews>
  <sheetFormatPr defaultColWidth="9.140625" defaultRowHeight="12.75"/>
  <cols>
    <col min="1" max="1" width="11.140625" style="215" bestFit="1" customWidth="1"/>
    <col min="2" max="2" width="43.42578125" style="215" customWidth="1"/>
    <col min="3" max="3" width="8.42578125" style="215" bestFit="1" customWidth="1"/>
    <col min="4" max="4" width="16.42578125" style="215" bestFit="1" customWidth="1"/>
    <col min="5" max="5" width="9.42578125" style="215" bestFit="1" customWidth="1"/>
    <col min="6" max="6" width="12.5703125" style="215" bestFit="1" customWidth="1"/>
    <col min="7" max="7" width="10.85546875" style="385" customWidth="1"/>
    <col min="8" max="9" width="7" style="385" customWidth="1"/>
    <col min="10" max="10" width="6.140625" style="385" bestFit="1" customWidth="1"/>
    <col min="11" max="11" width="6.140625" style="385" customWidth="1"/>
    <col min="12" max="12" width="7.140625" style="385" bestFit="1" customWidth="1"/>
    <col min="13" max="14" width="8.42578125" style="385" bestFit="1" customWidth="1"/>
    <col min="15" max="15" width="7.7109375" style="215" bestFit="1" customWidth="1"/>
    <col min="16" max="16384" width="9.140625" style="215"/>
  </cols>
  <sheetData>
    <row r="1" spans="1:17" s="6" customFormat="1" ht="12.75" customHeight="1">
      <c r="B1" s="16" t="s">
        <v>17</v>
      </c>
      <c r="C1" s="17"/>
      <c r="D1" s="19"/>
    </row>
    <row r="2" spans="1:17">
      <c r="B2" s="215" t="s">
        <v>996</v>
      </c>
      <c r="N2" s="595">
        <v>44348</v>
      </c>
    </row>
    <row r="3" spans="1:17" ht="15">
      <c r="B3" s="341" t="s">
        <v>953</v>
      </c>
      <c r="C3" s="342" t="s">
        <v>954</v>
      </c>
      <c r="D3" s="342">
        <v>5000</v>
      </c>
      <c r="E3" s="343" t="s">
        <v>955</v>
      </c>
      <c r="F3" s="342" t="s">
        <v>956</v>
      </c>
      <c r="G3" s="417" t="s">
        <v>1086</v>
      </c>
      <c r="H3" s="342" t="s">
        <v>957</v>
      </c>
      <c r="I3" s="342" t="s">
        <v>429</v>
      </c>
      <c r="J3" s="342" t="s">
        <v>958</v>
      </c>
      <c r="K3" s="342" t="s">
        <v>959</v>
      </c>
      <c r="L3" s="342" t="s">
        <v>960</v>
      </c>
      <c r="M3" s="342" t="s">
        <v>1028</v>
      </c>
      <c r="N3" s="342" t="s">
        <v>961</v>
      </c>
      <c r="O3" s="342" t="s">
        <v>1351</v>
      </c>
      <c r="P3" s="417" t="s">
        <v>1352</v>
      </c>
      <c r="Q3" s="342" t="s">
        <v>962</v>
      </c>
    </row>
    <row r="4" spans="1:17" ht="27.75" customHeight="1">
      <c r="A4" s="353"/>
      <c r="B4" s="626" t="s">
        <v>2748</v>
      </c>
      <c r="C4" s="344"/>
      <c r="D4" s="344"/>
      <c r="E4" s="345"/>
      <c r="F4" s="350"/>
      <c r="G4" s="416"/>
      <c r="H4" s="344"/>
      <c r="I4" s="344"/>
      <c r="J4" s="344"/>
      <c r="K4" s="344"/>
      <c r="L4" s="344"/>
      <c r="M4" s="344"/>
      <c r="N4" s="347"/>
      <c r="O4" s="344"/>
      <c r="P4" s="382"/>
      <c r="Q4" s="344"/>
    </row>
    <row r="5" spans="1:17" ht="15">
      <c r="A5" s="344" t="s">
        <v>2051</v>
      </c>
      <c r="B5" s="348" t="s">
        <v>1353</v>
      </c>
      <c r="C5" s="344">
        <v>5</v>
      </c>
      <c r="D5" s="344">
        <v>5000805655</v>
      </c>
      <c r="E5" s="345" t="s">
        <v>963</v>
      </c>
      <c r="F5" s="383">
        <v>66720</v>
      </c>
      <c r="G5" s="416">
        <v>18147.649999999998</v>
      </c>
      <c r="H5" s="344">
        <v>4</v>
      </c>
      <c r="I5" s="344">
        <v>1997</v>
      </c>
      <c r="J5" s="344" t="s">
        <v>964</v>
      </c>
      <c r="K5" s="344" t="s">
        <v>965</v>
      </c>
      <c r="L5" s="344" t="s">
        <v>976</v>
      </c>
      <c r="M5" s="382">
        <v>102.5</v>
      </c>
      <c r="N5" s="347">
        <v>0.3</v>
      </c>
      <c r="O5" s="344" t="s">
        <v>15</v>
      </c>
      <c r="P5" s="382">
        <v>420</v>
      </c>
      <c r="Q5" s="344">
        <v>163</v>
      </c>
    </row>
    <row r="6" spans="1:17" ht="15">
      <c r="A6" s="344" t="s">
        <v>2051</v>
      </c>
      <c r="B6" s="348" t="s">
        <v>1354</v>
      </c>
      <c r="C6" s="344">
        <v>5</v>
      </c>
      <c r="D6" s="344">
        <v>5000805657</v>
      </c>
      <c r="E6" s="345" t="s">
        <v>963</v>
      </c>
      <c r="F6" s="383">
        <v>66730</v>
      </c>
      <c r="G6" s="416">
        <v>18150.349999999999</v>
      </c>
      <c r="H6" s="344">
        <v>4</v>
      </c>
      <c r="I6" s="344">
        <v>1997</v>
      </c>
      <c r="J6" s="344" t="s">
        <v>964</v>
      </c>
      <c r="K6" s="344" t="s">
        <v>965</v>
      </c>
      <c r="L6" s="344" t="s">
        <v>976</v>
      </c>
      <c r="M6" s="382">
        <v>102.5</v>
      </c>
      <c r="N6" s="347">
        <v>0.3</v>
      </c>
      <c r="O6" s="344" t="s">
        <v>15</v>
      </c>
      <c r="P6" s="382">
        <v>420</v>
      </c>
      <c r="Q6" s="344">
        <v>162</v>
      </c>
    </row>
    <row r="7" spans="1:17" ht="15">
      <c r="A7" s="344" t="s">
        <v>2051</v>
      </c>
      <c r="B7" s="348" t="s">
        <v>1357</v>
      </c>
      <c r="C7" s="344">
        <v>5</v>
      </c>
      <c r="D7" s="344">
        <v>5000805660</v>
      </c>
      <c r="E7" s="345" t="s">
        <v>963</v>
      </c>
      <c r="F7" s="383">
        <v>80430</v>
      </c>
      <c r="G7" s="416">
        <v>26091.449999999997</v>
      </c>
      <c r="H7" s="344">
        <v>4</v>
      </c>
      <c r="I7" s="344">
        <v>1997</v>
      </c>
      <c r="J7" s="344" t="s">
        <v>966</v>
      </c>
      <c r="K7" s="344" t="s">
        <v>980</v>
      </c>
      <c r="L7" s="344" t="s">
        <v>976</v>
      </c>
      <c r="M7" s="382">
        <v>560</v>
      </c>
      <c r="N7" s="347">
        <v>0.35</v>
      </c>
      <c r="O7" s="344" t="s">
        <v>97</v>
      </c>
      <c r="P7" s="382">
        <v>600</v>
      </c>
      <c r="Q7" s="344">
        <v>171</v>
      </c>
    </row>
    <row r="8" spans="1:17" ht="15">
      <c r="A8" s="344" t="s">
        <v>2051</v>
      </c>
      <c r="B8" s="348" t="s">
        <v>1370</v>
      </c>
      <c r="C8" s="344">
        <v>5</v>
      </c>
      <c r="D8" s="344">
        <v>5000805660</v>
      </c>
      <c r="E8" s="345" t="s">
        <v>963</v>
      </c>
      <c r="F8" s="383">
        <v>70860</v>
      </c>
      <c r="G8" s="416">
        <v>4651.43</v>
      </c>
      <c r="H8" s="344">
        <v>4</v>
      </c>
      <c r="I8" s="344">
        <v>1497</v>
      </c>
      <c r="J8" s="344" t="s">
        <v>966</v>
      </c>
      <c r="K8" s="344" t="s">
        <v>980</v>
      </c>
      <c r="L8" s="344" t="s">
        <v>969</v>
      </c>
      <c r="M8" s="382">
        <v>175</v>
      </c>
      <c r="N8" s="347">
        <v>7.0000000000000007E-2</v>
      </c>
      <c r="O8" s="344" t="s">
        <v>16</v>
      </c>
      <c r="P8" s="382">
        <v>140</v>
      </c>
      <c r="Q8" s="344">
        <v>33</v>
      </c>
    </row>
    <row r="9" spans="1:17" ht="15">
      <c r="A9" s="344" t="s">
        <v>2051</v>
      </c>
      <c r="B9" s="348" t="s">
        <v>1371</v>
      </c>
      <c r="C9" s="344">
        <v>5</v>
      </c>
      <c r="D9" s="344">
        <v>5000805661</v>
      </c>
      <c r="E9" s="345" t="s">
        <v>963</v>
      </c>
      <c r="F9" s="383">
        <v>73570</v>
      </c>
      <c r="G9" s="416">
        <v>4822.1600000000008</v>
      </c>
      <c r="H9" s="344">
        <v>4</v>
      </c>
      <c r="I9" s="344">
        <v>1497</v>
      </c>
      <c r="J9" s="344" t="s">
        <v>966</v>
      </c>
      <c r="K9" s="344" t="s">
        <v>980</v>
      </c>
      <c r="L9" s="344" t="s">
        <v>969</v>
      </c>
      <c r="M9" s="382">
        <v>175</v>
      </c>
      <c r="N9" s="347">
        <v>7.0000000000000007E-2</v>
      </c>
      <c r="O9" s="344" t="s">
        <v>16</v>
      </c>
      <c r="P9" s="382">
        <v>140</v>
      </c>
      <c r="Q9" s="344">
        <v>33</v>
      </c>
    </row>
    <row r="10" spans="1:17" ht="15">
      <c r="A10" s="344" t="s">
        <v>2051</v>
      </c>
      <c r="B10" s="348" t="s">
        <v>1372</v>
      </c>
      <c r="C10" s="344">
        <v>5</v>
      </c>
      <c r="D10" s="344">
        <v>5000805662</v>
      </c>
      <c r="E10" s="345" t="s">
        <v>963</v>
      </c>
      <c r="F10" s="383">
        <v>77330</v>
      </c>
      <c r="G10" s="416">
        <v>5059.0400000000009</v>
      </c>
      <c r="H10" s="344">
        <v>4</v>
      </c>
      <c r="I10" s="344">
        <v>1497</v>
      </c>
      <c r="J10" s="344" t="s">
        <v>966</v>
      </c>
      <c r="K10" s="344" t="s">
        <v>980</v>
      </c>
      <c r="L10" s="344" t="s">
        <v>969</v>
      </c>
      <c r="M10" s="382">
        <v>175</v>
      </c>
      <c r="N10" s="347">
        <v>7.0000000000000007E-2</v>
      </c>
      <c r="O10" s="344" t="s">
        <v>16</v>
      </c>
      <c r="P10" s="382">
        <v>140</v>
      </c>
      <c r="Q10" s="344">
        <v>34</v>
      </c>
    </row>
    <row r="11" spans="1:17" ht="15">
      <c r="A11" s="344" t="s">
        <v>2051</v>
      </c>
      <c r="B11" s="348" t="s">
        <v>2749</v>
      </c>
      <c r="C11" s="344">
        <v>5</v>
      </c>
      <c r="D11" s="344">
        <v>5000839300</v>
      </c>
      <c r="E11" s="345" t="s">
        <v>963</v>
      </c>
      <c r="F11" s="383">
        <v>71570</v>
      </c>
      <c r="G11" s="416">
        <v>4696.1600000000008</v>
      </c>
      <c r="H11" s="344">
        <v>4</v>
      </c>
      <c r="I11" s="344">
        <v>1497</v>
      </c>
      <c r="J11" s="344" t="s">
        <v>966</v>
      </c>
      <c r="K11" s="344" t="s">
        <v>980</v>
      </c>
      <c r="L11" s="344" t="s">
        <v>969</v>
      </c>
      <c r="M11" s="382">
        <v>175</v>
      </c>
      <c r="N11" s="347">
        <v>7.0000000000000007E-2</v>
      </c>
      <c r="O11" s="344" t="s">
        <v>16</v>
      </c>
      <c r="P11" s="382">
        <v>140</v>
      </c>
      <c r="Q11" s="344">
        <v>34</v>
      </c>
    </row>
    <row r="12" spans="1:17" ht="18.75">
      <c r="A12" s="353"/>
      <c r="B12" s="626" t="s">
        <v>2750</v>
      </c>
      <c r="C12" s="344"/>
      <c r="D12" s="344"/>
      <c r="E12" s="345"/>
      <c r="F12" s="350"/>
      <c r="G12" s="416"/>
      <c r="H12" s="344"/>
      <c r="I12" s="344"/>
      <c r="J12" s="344"/>
      <c r="K12" s="344"/>
      <c r="L12" s="344"/>
      <c r="M12" s="344"/>
      <c r="N12" s="347"/>
      <c r="O12" s="344"/>
      <c r="P12" s="382"/>
      <c r="Q12" s="344"/>
    </row>
    <row r="13" spans="1:17" ht="15">
      <c r="A13" s="344" t="s">
        <v>2051</v>
      </c>
      <c r="B13" s="348" t="s">
        <v>2310</v>
      </c>
      <c r="C13" s="344">
        <v>5</v>
      </c>
      <c r="D13" s="344">
        <v>5000682521</v>
      </c>
      <c r="E13" s="345" t="s">
        <v>963</v>
      </c>
      <c r="F13" s="352">
        <v>85260</v>
      </c>
      <c r="G13" s="416">
        <v>23176.2</v>
      </c>
      <c r="H13" s="344">
        <v>4</v>
      </c>
      <c r="I13" s="344">
        <v>1997</v>
      </c>
      <c r="J13" s="344" t="s">
        <v>966</v>
      </c>
      <c r="K13" s="344" t="s">
        <v>980</v>
      </c>
      <c r="L13" s="344" t="s">
        <v>976</v>
      </c>
      <c r="M13" s="382">
        <v>120</v>
      </c>
      <c r="N13" s="347">
        <v>0.3</v>
      </c>
      <c r="O13" s="344" t="s">
        <v>15</v>
      </c>
      <c r="P13" s="382">
        <v>420</v>
      </c>
      <c r="Q13" s="344">
        <v>169</v>
      </c>
    </row>
    <row r="14" spans="1:17" ht="15">
      <c r="A14" s="344" t="s">
        <v>2051</v>
      </c>
      <c r="B14" s="348" t="s">
        <v>2311</v>
      </c>
      <c r="C14" s="344">
        <v>5</v>
      </c>
      <c r="D14" s="344">
        <v>5000682505</v>
      </c>
      <c r="E14" s="345" t="s">
        <v>963</v>
      </c>
      <c r="F14" s="352">
        <v>82460</v>
      </c>
      <c r="G14" s="416">
        <v>22420.2</v>
      </c>
      <c r="H14" s="344">
        <v>4</v>
      </c>
      <c r="I14" s="344">
        <v>1997</v>
      </c>
      <c r="J14" s="344" t="s">
        <v>966</v>
      </c>
      <c r="K14" s="344" t="s">
        <v>980</v>
      </c>
      <c r="L14" s="344" t="s">
        <v>976</v>
      </c>
      <c r="M14" s="382">
        <v>120</v>
      </c>
      <c r="N14" s="347">
        <v>0.3</v>
      </c>
      <c r="O14" s="344" t="s">
        <v>15</v>
      </c>
      <c r="P14" s="382">
        <v>420</v>
      </c>
      <c r="Q14" s="344">
        <v>166</v>
      </c>
    </row>
    <row r="15" spans="1:17" ht="15">
      <c r="A15" s="344" t="s">
        <v>2051</v>
      </c>
      <c r="B15" s="348" t="s">
        <v>2312</v>
      </c>
      <c r="C15" s="344">
        <v>5</v>
      </c>
      <c r="D15" s="344">
        <v>5000682507</v>
      </c>
      <c r="E15" s="345" t="s">
        <v>963</v>
      </c>
      <c r="F15" s="352">
        <v>94240</v>
      </c>
      <c r="G15" s="416">
        <v>29847.599999999999</v>
      </c>
      <c r="H15" s="344">
        <v>4</v>
      </c>
      <c r="I15" s="344">
        <v>1997</v>
      </c>
      <c r="J15" s="344" t="s">
        <v>966</v>
      </c>
      <c r="K15" s="344" t="s">
        <v>980</v>
      </c>
      <c r="L15" s="344" t="s">
        <v>976</v>
      </c>
      <c r="M15" s="382">
        <v>120</v>
      </c>
      <c r="N15" s="347">
        <v>0.35</v>
      </c>
      <c r="O15" s="344" t="s">
        <v>97</v>
      </c>
      <c r="P15" s="382">
        <v>600</v>
      </c>
      <c r="Q15" s="344">
        <v>171</v>
      </c>
    </row>
    <row r="16" spans="1:17" ht="15">
      <c r="A16" s="344" t="s">
        <v>2051</v>
      </c>
      <c r="B16" s="348" t="s">
        <v>2313</v>
      </c>
      <c r="C16" s="344">
        <v>5</v>
      </c>
      <c r="D16" s="344">
        <v>5000761062</v>
      </c>
      <c r="E16" s="345" t="s">
        <v>963</v>
      </c>
      <c r="F16" s="352">
        <v>87140</v>
      </c>
      <c r="G16" s="416">
        <v>23683.8</v>
      </c>
      <c r="H16" s="344">
        <v>4</v>
      </c>
      <c r="I16" s="344">
        <v>1997</v>
      </c>
      <c r="J16" s="344" t="s">
        <v>966</v>
      </c>
      <c r="K16" s="344" t="s">
        <v>980</v>
      </c>
      <c r="L16" s="344" t="s">
        <v>976</v>
      </c>
      <c r="M16" s="382">
        <v>120</v>
      </c>
      <c r="N16" s="347">
        <v>0.3</v>
      </c>
      <c r="O16" s="344" t="s">
        <v>15</v>
      </c>
      <c r="P16" s="382">
        <v>420</v>
      </c>
      <c r="Q16" s="344">
        <v>166</v>
      </c>
    </row>
    <row r="17" spans="1:17" ht="15">
      <c r="A17" s="344" t="s">
        <v>2051</v>
      </c>
      <c r="B17" s="348" t="s">
        <v>2314</v>
      </c>
      <c r="C17" s="344">
        <v>5</v>
      </c>
      <c r="D17" s="344">
        <v>5000682513</v>
      </c>
      <c r="E17" s="345" t="s">
        <v>963</v>
      </c>
      <c r="F17" s="352">
        <v>89470</v>
      </c>
      <c r="G17" s="416">
        <v>24312.899999999998</v>
      </c>
      <c r="H17" s="344">
        <v>4</v>
      </c>
      <c r="I17" s="344">
        <v>1997</v>
      </c>
      <c r="J17" s="344" t="s">
        <v>966</v>
      </c>
      <c r="K17" s="344" t="s">
        <v>980</v>
      </c>
      <c r="L17" s="344" t="s">
        <v>1361</v>
      </c>
      <c r="M17" s="382">
        <v>120</v>
      </c>
      <c r="N17" s="347">
        <v>0.3</v>
      </c>
      <c r="O17" s="344" t="s">
        <v>15</v>
      </c>
      <c r="P17" s="382">
        <v>420</v>
      </c>
      <c r="Q17" s="344">
        <v>169</v>
      </c>
    </row>
    <row r="18" spans="1:17" ht="15">
      <c r="A18" s="344" t="s">
        <v>2051</v>
      </c>
      <c r="B18" s="348" t="s">
        <v>1373</v>
      </c>
      <c r="C18" s="344">
        <v>5</v>
      </c>
      <c r="D18" s="344">
        <v>5000682523</v>
      </c>
      <c r="E18" s="345" t="s">
        <v>963</v>
      </c>
      <c r="F18" s="352">
        <v>86680</v>
      </c>
      <c r="G18" s="416">
        <v>23559.599999999999</v>
      </c>
      <c r="H18" s="344">
        <v>4</v>
      </c>
      <c r="I18" s="344">
        <v>1997</v>
      </c>
      <c r="J18" s="344" t="s">
        <v>966</v>
      </c>
      <c r="K18" s="344" t="s">
        <v>980</v>
      </c>
      <c r="L18" s="344" t="s">
        <v>1361</v>
      </c>
      <c r="M18" s="382">
        <v>120</v>
      </c>
      <c r="N18" s="347">
        <v>0.3</v>
      </c>
      <c r="O18" s="344" t="s">
        <v>15</v>
      </c>
      <c r="P18" s="382">
        <v>420</v>
      </c>
      <c r="Q18" s="344">
        <v>166</v>
      </c>
    </row>
    <row r="19" spans="1:17" ht="15">
      <c r="A19" s="344" t="s">
        <v>2051</v>
      </c>
      <c r="B19" s="348" t="s">
        <v>1374</v>
      </c>
      <c r="C19" s="344">
        <v>5</v>
      </c>
      <c r="D19" s="344">
        <v>5000682501</v>
      </c>
      <c r="E19" s="345" t="s">
        <v>963</v>
      </c>
      <c r="F19" s="352">
        <v>98730</v>
      </c>
      <c r="G19" s="416">
        <v>31261.949999999997</v>
      </c>
      <c r="H19" s="344">
        <v>4</v>
      </c>
      <c r="I19" s="344">
        <v>1997</v>
      </c>
      <c r="J19" s="344" t="s">
        <v>966</v>
      </c>
      <c r="K19" s="344" t="s">
        <v>980</v>
      </c>
      <c r="L19" s="344" t="s">
        <v>1361</v>
      </c>
      <c r="M19" s="382">
        <v>120</v>
      </c>
      <c r="N19" s="347">
        <v>0.35</v>
      </c>
      <c r="O19" s="344" t="s">
        <v>97</v>
      </c>
      <c r="P19" s="382">
        <v>600</v>
      </c>
      <c r="Q19" s="344">
        <v>171</v>
      </c>
    </row>
    <row r="20" spans="1:17" ht="15">
      <c r="A20" s="344" t="s">
        <v>2051</v>
      </c>
      <c r="B20" s="348" t="s">
        <v>1375</v>
      </c>
      <c r="C20" s="344">
        <v>5</v>
      </c>
      <c r="D20" s="344">
        <v>5000682503</v>
      </c>
      <c r="E20" s="345" t="s">
        <v>963</v>
      </c>
      <c r="F20" s="352">
        <v>105240</v>
      </c>
      <c r="G20" s="416">
        <v>28570.799999999999</v>
      </c>
      <c r="H20" s="344">
        <v>4</v>
      </c>
      <c r="I20" s="344">
        <v>1997</v>
      </c>
      <c r="J20" s="344" t="s">
        <v>966</v>
      </c>
      <c r="K20" s="344" t="s">
        <v>980</v>
      </c>
      <c r="L20" s="344" t="s">
        <v>1361</v>
      </c>
      <c r="M20" s="382">
        <v>120</v>
      </c>
      <c r="N20" s="347">
        <v>0.3</v>
      </c>
      <c r="O20" s="344" t="s">
        <v>15</v>
      </c>
      <c r="P20" s="382">
        <v>420</v>
      </c>
      <c r="Q20" s="344">
        <v>169</v>
      </c>
    </row>
    <row r="21" spans="1:17" ht="15">
      <c r="A21" s="344" t="s">
        <v>2051</v>
      </c>
      <c r="B21" s="348" t="s">
        <v>2315</v>
      </c>
      <c r="C21" s="344">
        <v>5</v>
      </c>
      <c r="D21" s="344">
        <v>5000761064</v>
      </c>
      <c r="E21" s="345" t="s">
        <v>963</v>
      </c>
      <c r="F21" s="352">
        <v>91360</v>
      </c>
      <c r="G21" s="416">
        <v>24823.200000000001</v>
      </c>
      <c r="H21" s="344">
        <v>4</v>
      </c>
      <c r="I21" s="344">
        <v>1997</v>
      </c>
      <c r="J21" s="344" t="s">
        <v>966</v>
      </c>
      <c r="K21" s="344" t="s">
        <v>980</v>
      </c>
      <c r="L21" s="344" t="s">
        <v>1361</v>
      </c>
      <c r="M21" s="382">
        <v>120</v>
      </c>
      <c r="N21" s="347">
        <v>0.3</v>
      </c>
      <c r="O21" s="344" t="s">
        <v>15</v>
      </c>
      <c r="P21" s="382">
        <v>1250</v>
      </c>
      <c r="Q21" s="344">
        <v>170</v>
      </c>
    </row>
    <row r="22" spans="1:17" ht="15">
      <c r="A22" s="344" t="s">
        <v>2051</v>
      </c>
      <c r="B22" s="348" t="s">
        <v>2316</v>
      </c>
      <c r="C22" s="344">
        <v>5</v>
      </c>
      <c r="D22" s="344">
        <v>5000682571</v>
      </c>
      <c r="E22" s="345" t="s">
        <v>963</v>
      </c>
      <c r="F22" s="352">
        <v>117930</v>
      </c>
      <c r="G22" s="416">
        <v>43686.78</v>
      </c>
      <c r="H22" s="344">
        <v>4</v>
      </c>
      <c r="I22" s="344">
        <v>2996</v>
      </c>
      <c r="J22" s="344" t="s">
        <v>966</v>
      </c>
      <c r="K22" s="344" t="s">
        <v>980</v>
      </c>
      <c r="L22" s="344" t="s">
        <v>969</v>
      </c>
      <c r="M22" s="382">
        <v>121</v>
      </c>
      <c r="N22" s="347">
        <v>0.41</v>
      </c>
      <c r="O22" s="344" t="s">
        <v>1369</v>
      </c>
      <c r="P22" s="382">
        <v>1250</v>
      </c>
      <c r="Q22" s="344">
        <v>213</v>
      </c>
    </row>
    <row r="23" spans="1:17" ht="15">
      <c r="A23" s="344" t="s">
        <v>2051</v>
      </c>
      <c r="B23" s="348" t="s">
        <v>2317</v>
      </c>
      <c r="C23" s="344">
        <v>5</v>
      </c>
      <c r="D23" s="344">
        <v>5000682575</v>
      </c>
      <c r="E23" s="345" t="s">
        <v>963</v>
      </c>
      <c r="F23" s="352">
        <v>114690</v>
      </c>
      <c r="G23" s="416">
        <v>42491.219999999994</v>
      </c>
      <c r="H23" s="344">
        <v>4</v>
      </c>
      <c r="I23" s="344">
        <v>2996</v>
      </c>
      <c r="J23" s="344" t="s">
        <v>966</v>
      </c>
      <c r="K23" s="344" t="s">
        <v>980</v>
      </c>
      <c r="L23" s="344" t="s">
        <v>969</v>
      </c>
      <c r="M23" s="382">
        <v>121</v>
      </c>
      <c r="N23" s="347">
        <v>0.41</v>
      </c>
      <c r="O23" s="344" t="s">
        <v>1369</v>
      </c>
      <c r="P23" s="382">
        <v>1250</v>
      </c>
      <c r="Q23" s="344">
        <v>213</v>
      </c>
    </row>
    <row r="24" spans="1:17" ht="15" customHeight="1">
      <c r="A24" s="344" t="s">
        <v>2051</v>
      </c>
      <c r="B24" s="348" t="s">
        <v>2318</v>
      </c>
      <c r="C24" s="344">
        <v>5</v>
      </c>
      <c r="D24" s="344">
        <v>5000682567</v>
      </c>
      <c r="E24" s="345" t="s">
        <v>963</v>
      </c>
      <c r="F24" s="352">
        <v>121600</v>
      </c>
      <c r="G24" s="416">
        <v>45041.009999999995</v>
      </c>
      <c r="H24" s="344">
        <v>4</v>
      </c>
      <c r="I24" s="344">
        <v>2996</v>
      </c>
      <c r="J24" s="344" t="s">
        <v>966</v>
      </c>
      <c r="K24" s="344" t="s">
        <v>980</v>
      </c>
      <c r="L24" s="344" t="s">
        <v>969</v>
      </c>
      <c r="M24" s="382">
        <v>121</v>
      </c>
      <c r="N24" s="347">
        <v>0.41</v>
      </c>
      <c r="O24" s="344" t="s">
        <v>1369</v>
      </c>
      <c r="P24" s="382">
        <v>1250</v>
      </c>
      <c r="Q24" s="344">
        <v>213</v>
      </c>
    </row>
    <row r="25" spans="1:17" ht="15" customHeight="1">
      <c r="A25" s="344" t="s">
        <v>2051</v>
      </c>
      <c r="B25" s="348" t="s">
        <v>2319</v>
      </c>
      <c r="C25" s="344">
        <v>5</v>
      </c>
      <c r="D25" s="344">
        <v>5000682577</v>
      </c>
      <c r="E25" s="345" t="s">
        <v>963</v>
      </c>
      <c r="F25" s="352">
        <v>134160</v>
      </c>
      <c r="G25" s="416">
        <v>49675.649999999994</v>
      </c>
      <c r="H25" s="344">
        <v>4</v>
      </c>
      <c r="I25" s="344">
        <v>2996</v>
      </c>
      <c r="J25" s="344" t="s">
        <v>966</v>
      </c>
      <c r="K25" s="344" t="s">
        <v>980</v>
      </c>
      <c r="L25" s="344" t="s">
        <v>969</v>
      </c>
      <c r="M25" s="382">
        <v>121</v>
      </c>
      <c r="N25" s="347">
        <v>0.41</v>
      </c>
      <c r="O25" s="344" t="s">
        <v>1369</v>
      </c>
      <c r="P25" s="382">
        <v>1250</v>
      </c>
      <c r="Q25" s="344">
        <v>213</v>
      </c>
    </row>
    <row r="26" spans="1:17" s="381" customFormat="1" ht="15" customHeight="1">
      <c r="A26" s="344" t="s">
        <v>2051</v>
      </c>
      <c r="B26" s="348" t="s">
        <v>2320</v>
      </c>
      <c r="C26" s="344">
        <v>5</v>
      </c>
      <c r="D26" s="344">
        <v>5000761072</v>
      </c>
      <c r="E26" s="345" t="s">
        <v>963</v>
      </c>
      <c r="F26" s="352">
        <v>120100</v>
      </c>
      <c r="G26" s="416">
        <v>44487.509999999995</v>
      </c>
      <c r="H26" s="344">
        <v>4</v>
      </c>
      <c r="I26" s="344">
        <v>2996</v>
      </c>
      <c r="J26" s="344" t="s">
        <v>966</v>
      </c>
      <c r="K26" s="344" t="s">
        <v>980</v>
      </c>
      <c r="L26" s="344" t="s">
        <v>969</v>
      </c>
      <c r="M26" s="382">
        <v>121</v>
      </c>
      <c r="N26" s="347">
        <v>0.41</v>
      </c>
      <c r="O26" s="344" t="s">
        <v>1369</v>
      </c>
      <c r="P26" s="382">
        <v>1250</v>
      </c>
      <c r="Q26" s="344">
        <v>213</v>
      </c>
    </row>
    <row r="27" spans="1:17" s="381" customFormat="1" ht="15" customHeight="1">
      <c r="A27" s="344" t="s">
        <v>2051</v>
      </c>
      <c r="B27" s="348" t="s">
        <v>2321</v>
      </c>
      <c r="C27" s="344">
        <v>5</v>
      </c>
      <c r="D27" s="344">
        <v>5000682565</v>
      </c>
      <c r="E27" s="345" t="s">
        <v>963</v>
      </c>
      <c r="F27" s="352">
        <v>104270</v>
      </c>
      <c r="G27" s="416">
        <v>38680.784999999996</v>
      </c>
      <c r="H27" s="344">
        <v>4</v>
      </c>
      <c r="I27" s="344">
        <v>1997</v>
      </c>
      <c r="J27" s="344" t="s">
        <v>966</v>
      </c>
      <c r="K27" s="344" t="s">
        <v>980</v>
      </c>
      <c r="L27" s="344" t="s">
        <v>974</v>
      </c>
      <c r="M27" s="382">
        <v>145.5</v>
      </c>
      <c r="N27" s="347">
        <v>0.41</v>
      </c>
      <c r="O27" s="344" t="s">
        <v>1369</v>
      </c>
      <c r="P27" s="382">
        <v>1250</v>
      </c>
      <c r="Q27" s="344">
        <v>210</v>
      </c>
    </row>
    <row r="28" spans="1:17" s="381" customFormat="1" ht="15" customHeight="1">
      <c r="A28" s="344" t="s">
        <v>2051</v>
      </c>
      <c r="B28" s="348" t="s">
        <v>2322</v>
      </c>
      <c r="C28" s="344">
        <v>5</v>
      </c>
      <c r="D28" s="344">
        <v>5000682559</v>
      </c>
      <c r="E28" s="345" t="s">
        <v>963</v>
      </c>
      <c r="F28" s="352">
        <v>101040</v>
      </c>
      <c r="G28" s="416">
        <v>37488.915000000001</v>
      </c>
      <c r="H28" s="344">
        <v>4</v>
      </c>
      <c r="I28" s="344">
        <v>1997</v>
      </c>
      <c r="J28" s="344" t="s">
        <v>966</v>
      </c>
      <c r="K28" s="344" t="s">
        <v>980</v>
      </c>
      <c r="L28" s="344" t="s">
        <v>974</v>
      </c>
      <c r="M28" s="382">
        <v>145.5</v>
      </c>
      <c r="N28" s="347">
        <v>0.41</v>
      </c>
      <c r="O28" s="344" t="s">
        <v>1369</v>
      </c>
      <c r="P28" s="382">
        <v>1250</v>
      </c>
      <c r="Q28" s="344">
        <v>210</v>
      </c>
    </row>
    <row r="29" spans="1:17" ht="15" customHeight="1">
      <c r="A29" s="344" t="s">
        <v>2051</v>
      </c>
      <c r="B29" s="348" t="s">
        <v>2323</v>
      </c>
      <c r="C29" s="344">
        <v>5</v>
      </c>
      <c r="D29" s="344">
        <v>5000682561</v>
      </c>
      <c r="E29" s="345" t="s">
        <v>963</v>
      </c>
      <c r="F29" s="352">
        <v>107940</v>
      </c>
      <c r="G29" s="416">
        <v>40035.014999999999</v>
      </c>
      <c r="H29" s="344">
        <v>4</v>
      </c>
      <c r="I29" s="344">
        <v>1997</v>
      </c>
      <c r="J29" s="344" t="s">
        <v>966</v>
      </c>
      <c r="K29" s="344" t="s">
        <v>980</v>
      </c>
      <c r="L29" s="344" t="s">
        <v>974</v>
      </c>
      <c r="M29" s="382">
        <v>145.5</v>
      </c>
      <c r="N29" s="347">
        <v>0.41</v>
      </c>
      <c r="O29" s="344" t="s">
        <v>1369</v>
      </c>
      <c r="P29" s="382">
        <v>1250</v>
      </c>
      <c r="Q29" s="344">
        <v>210</v>
      </c>
    </row>
    <row r="30" spans="1:17" ht="15" customHeight="1">
      <c r="A30" s="344" t="s">
        <v>2051</v>
      </c>
      <c r="B30" s="348" t="s">
        <v>2324</v>
      </c>
      <c r="C30" s="344">
        <v>5</v>
      </c>
      <c r="D30" s="344">
        <v>5000682563</v>
      </c>
      <c r="E30" s="345" t="s">
        <v>963</v>
      </c>
      <c r="F30" s="352">
        <v>122520</v>
      </c>
      <c r="G30" s="416">
        <v>45415.034999999996</v>
      </c>
      <c r="H30" s="344">
        <v>4</v>
      </c>
      <c r="I30" s="344">
        <v>1997</v>
      </c>
      <c r="J30" s="344" t="s">
        <v>966</v>
      </c>
      <c r="K30" s="344" t="s">
        <v>980</v>
      </c>
      <c r="L30" s="344" t="s">
        <v>974</v>
      </c>
      <c r="M30" s="382">
        <v>145.5</v>
      </c>
      <c r="N30" s="347">
        <v>0.41</v>
      </c>
      <c r="O30" s="344" t="s">
        <v>1369</v>
      </c>
      <c r="P30" s="382">
        <v>1250</v>
      </c>
      <c r="Q30" s="344">
        <v>210</v>
      </c>
    </row>
    <row r="31" spans="1:17" ht="15" customHeight="1">
      <c r="A31" s="344" t="s">
        <v>2051</v>
      </c>
      <c r="B31" s="348" t="s">
        <v>2325</v>
      </c>
      <c r="C31" s="344">
        <v>5</v>
      </c>
      <c r="D31" s="344">
        <v>5000761070</v>
      </c>
      <c r="E31" s="345" t="s">
        <v>963</v>
      </c>
      <c r="F31" s="352">
        <v>106450</v>
      </c>
      <c r="G31" s="416">
        <v>39485.204999999994</v>
      </c>
      <c r="H31" s="344">
        <v>4</v>
      </c>
      <c r="I31" s="344">
        <v>1997</v>
      </c>
      <c r="J31" s="344" t="s">
        <v>966</v>
      </c>
      <c r="K31" s="344" t="s">
        <v>980</v>
      </c>
      <c r="L31" s="344" t="s">
        <v>971</v>
      </c>
      <c r="M31" s="382">
        <v>145.5</v>
      </c>
      <c r="N31" s="347">
        <v>0.41</v>
      </c>
      <c r="O31" s="344" t="s">
        <v>1369</v>
      </c>
      <c r="P31" s="382">
        <v>1250</v>
      </c>
      <c r="Q31" s="344">
        <v>210</v>
      </c>
    </row>
    <row r="32" spans="1:17" ht="15" customHeight="1">
      <c r="A32" s="344" t="s">
        <v>2051</v>
      </c>
      <c r="B32" s="348" t="s">
        <v>2326</v>
      </c>
      <c r="C32" s="344">
        <v>5</v>
      </c>
      <c r="D32" s="344">
        <v>5000682541</v>
      </c>
      <c r="E32" s="345" t="s">
        <v>963</v>
      </c>
      <c r="F32" s="352">
        <v>77640</v>
      </c>
      <c r="G32" s="416">
        <v>5047.0050000000001</v>
      </c>
      <c r="H32" s="344">
        <v>4</v>
      </c>
      <c r="I32" s="344">
        <v>1997</v>
      </c>
      <c r="J32" s="344" t="s">
        <v>966</v>
      </c>
      <c r="K32" s="344" t="s">
        <v>980</v>
      </c>
      <c r="L32" s="344" t="s">
        <v>971</v>
      </c>
      <c r="M32" s="382">
        <v>145.5</v>
      </c>
      <c r="N32" s="347">
        <v>7.0000000000000007E-2</v>
      </c>
      <c r="O32" s="344" t="s">
        <v>16</v>
      </c>
      <c r="P32" s="382">
        <v>140</v>
      </c>
      <c r="Q32" s="344">
        <v>49</v>
      </c>
    </row>
    <row r="33" spans="1:17" ht="15" customHeight="1">
      <c r="A33" s="344" t="s">
        <v>2051</v>
      </c>
      <c r="B33" s="348" t="s">
        <v>2327</v>
      </c>
      <c r="C33" s="344">
        <v>5</v>
      </c>
      <c r="D33" s="344">
        <v>5000682543</v>
      </c>
      <c r="E33" s="345" t="s">
        <v>963</v>
      </c>
      <c r="F33" s="352">
        <v>85490</v>
      </c>
      <c r="G33" s="416">
        <v>7083.2849999999999</v>
      </c>
      <c r="H33" s="344">
        <v>4</v>
      </c>
      <c r="I33" s="344">
        <v>1997</v>
      </c>
      <c r="J33" s="344" t="s">
        <v>966</v>
      </c>
      <c r="K33" s="344" t="s">
        <v>980</v>
      </c>
      <c r="L33" s="344" t="s">
        <v>971</v>
      </c>
      <c r="M33" s="382">
        <v>145.5</v>
      </c>
      <c r="N33" s="347">
        <v>0.09</v>
      </c>
      <c r="O33" s="344" t="s">
        <v>4</v>
      </c>
      <c r="P33" s="382">
        <v>150</v>
      </c>
      <c r="Q33" s="344">
        <v>51</v>
      </c>
    </row>
    <row r="34" spans="1:17" ht="15" customHeight="1">
      <c r="A34" s="344" t="s">
        <v>2051</v>
      </c>
      <c r="B34" s="348" t="s">
        <v>1376</v>
      </c>
      <c r="C34" s="344">
        <v>5</v>
      </c>
      <c r="D34" s="344">
        <v>5000682547</v>
      </c>
      <c r="E34" s="345" t="s">
        <v>963</v>
      </c>
      <c r="F34" s="352">
        <v>82100</v>
      </c>
      <c r="G34" s="416">
        <v>5327.9850000000006</v>
      </c>
      <c r="H34" s="344">
        <v>4</v>
      </c>
      <c r="I34" s="344">
        <v>1997</v>
      </c>
      <c r="J34" s="344" t="s">
        <v>966</v>
      </c>
      <c r="K34" s="344" t="s">
        <v>980</v>
      </c>
      <c r="L34" s="344" t="s">
        <v>971</v>
      </c>
      <c r="M34" s="382">
        <v>145.5</v>
      </c>
      <c r="N34" s="347">
        <v>7.0000000000000007E-2</v>
      </c>
      <c r="O34" s="344" t="s">
        <v>4</v>
      </c>
      <c r="P34" s="382">
        <v>150</v>
      </c>
      <c r="Q34" s="344">
        <v>50</v>
      </c>
    </row>
    <row r="35" spans="1:17" ht="15" customHeight="1">
      <c r="A35" s="344" t="s">
        <v>2051</v>
      </c>
      <c r="B35" s="348" t="s">
        <v>1377</v>
      </c>
      <c r="C35" s="344">
        <v>5</v>
      </c>
      <c r="D35" s="344">
        <v>5000682549</v>
      </c>
      <c r="E35" s="345" t="s">
        <v>963</v>
      </c>
      <c r="F35" s="352">
        <v>87920</v>
      </c>
      <c r="G35" s="416">
        <v>7280.1149999999998</v>
      </c>
      <c r="H35" s="344">
        <v>4</v>
      </c>
      <c r="I35" s="344">
        <v>1997</v>
      </c>
      <c r="J35" s="344" t="s">
        <v>966</v>
      </c>
      <c r="K35" s="344" t="s">
        <v>980</v>
      </c>
      <c r="L35" s="344" t="s">
        <v>971</v>
      </c>
      <c r="M35" s="382">
        <v>145.5</v>
      </c>
      <c r="N35" s="347">
        <v>0.09</v>
      </c>
      <c r="O35" s="344" t="s">
        <v>4</v>
      </c>
      <c r="P35" s="382">
        <v>140</v>
      </c>
      <c r="Q35" s="344">
        <v>54</v>
      </c>
    </row>
    <row r="36" spans="1:17" ht="15" customHeight="1">
      <c r="A36" s="344" t="s">
        <v>2051</v>
      </c>
      <c r="B36" s="348" t="s">
        <v>1378</v>
      </c>
      <c r="C36" s="344">
        <v>5</v>
      </c>
      <c r="D36" s="344">
        <v>5000682551</v>
      </c>
      <c r="E36" s="345" t="s">
        <v>963</v>
      </c>
      <c r="F36" s="352">
        <v>96270</v>
      </c>
      <c r="G36" s="416">
        <v>7956.4650000000001</v>
      </c>
      <c r="H36" s="344">
        <v>4</v>
      </c>
      <c r="I36" s="344">
        <v>1997</v>
      </c>
      <c r="J36" s="344" t="s">
        <v>966</v>
      </c>
      <c r="K36" s="344" t="s">
        <v>980</v>
      </c>
      <c r="L36" s="344" t="s">
        <v>971</v>
      </c>
      <c r="M36" s="382">
        <v>145.5</v>
      </c>
      <c r="N36" s="347">
        <v>0.09</v>
      </c>
      <c r="O36" s="344" t="s">
        <v>4</v>
      </c>
      <c r="P36" s="382">
        <v>150</v>
      </c>
      <c r="Q36" s="344">
        <v>52</v>
      </c>
    </row>
    <row r="37" spans="1:17" ht="15" customHeight="1">
      <c r="A37" s="344" t="s">
        <v>2051</v>
      </c>
      <c r="B37" s="348" t="s">
        <v>2328</v>
      </c>
      <c r="C37" s="344">
        <v>5</v>
      </c>
      <c r="D37" s="344">
        <v>5000761068</v>
      </c>
      <c r="E37" s="345" t="s">
        <v>963</v>
      </c>
      <c r="F37" s="352">
        <v>85630</v>
      </c>
      <c r="G37" s="416">
        <v>5550.3750000000009</v>
      </c>
      <c r="H37" s="344">
        <v>4</v>
      </c>
      <c r="I37" s="344">
        <v>1997</v>
      </c>
      <c r="J37" s="344" t="s">
        <v>966</v>
      </c>
      <c r="K37" s="344" t="s">
        <v>980</v>
      </c>
      <c r="L37" s="344" t="s">
        <v>971</v>
      </c>
      <c r="M37" s="382">
        <v>145.5</v>
      </c>
      <c r="N37" s="347">
        <v>7.0000000000000007E-2</v>
      </c>
      <c r="O37" s="344" t="s">
        <v>16</v>
      </c>
      <c r="P37" s="382">
        <v>150</v>
      </c>
      <c r="Q37" s="344">
        <v>50</v>
      </c>
    </row>
    <row r="38" spans="1:17" ht="15" customHeight="1">
      <c r="A38" s="344" t="s">
        <v>2051</v>
      </c>
      <c r="B38" s="348" t="s">
        <v>2329</v>
      </c>
      <c r="C38" s="344">
        <v>5</v>
      </c>
      <c r="D38" s="344">
        <v>5000682537</v>
      </c>
      <c r="E38" s="345" t="s">
        <v>963</v>
      </c>
      <c r="F38" s="352">
        <v>124420</v>
      </c>
      <c r="G38" s="416">
        <v>45987.119999999995</v>
      </c>
      <c r="H38" s="344">
        <v>4</v>
      </c>
      <c r="I38" s="344">
        <v>2995</v>
      </c>
      <c r="J38" s="344" t="s">
        <v>966</v>
      </c>
      <c r="K38" s="344" t="s">
        <v>980</v>
      </c>
      <c r="L38" s="344" t="s">
        <v>970</v>
      </c>
      <c r="M38" s="382">
        <v>54</v>
      </c>
      <c r="N38" s="347">
        <v>0.41</v>
      </c>
      <c r="O38" s="344" t="s">
        <v>1369</v>
      </c>
      <c r="P38" s="382">
        <v>1250</v>
      </c>
      <c r="Q38" s="344">
        <v>224</v>
      </c>
    </row>
    <row r="39" spans="1:17" ht="15" customHeight="1">
      <c r="A39" s="344" t="s">
        <v>2051</v>
      </c>
      <c r="B39" s="348" t="s">
        <v>2330</v>
      </c>
      <c r="C39" s="344">
        <v>5</v>
      </c>
      <c r="D39" s="344">
        <v>5000682529</v>
      </c>
      <c r="E39" s="345" t="s">
        <v>963</v>
      </c>
      <c r="F39" s="352">
        <v>121190</v>
      </c>
      <c r="G39" s="416">
        <v>44795.25</v>
      </c>
      <c r="H39" s="344">
        <v>4</v>
      </c>
      <c r="I39" s="344">
        <v>2995</v>
      </c>
      <c r="J39" s="344" t="s">
        <v>966</v>
      </c>
      <c r="K39" s="344" t="s">
        <v>980</v>
      </c>
      <c r="L39" s="344" t="s">
        <v>970</v>
      </c>
      <c r="M39" s="382">
        <v>54</v>
      </c>
      <c r="N39" s="347">
        <v>0.41</v>
      </c>
      <c r="O39" s="344" t="s">
        <v>1369</v>
      </c>
      <c r="P39" s="382">
        <v>1250</v>
      </c>
      <c r="Q39" s="344">
        <v>211</v>
      </c>
    </row>
    <row r="40" spans="1:17" ht="15">
      <c r="A40" s="344" t="s">
        <v>2051</v>
      </c>
      <c r="B40" s="348" t="s">
        <v>2331</v>
      </c>
      <c r="C40" s="344">
        <v>5</v>
      </c>
      <c r="D40" s="344">
        <v>5000682531</v>
      </c>
      <c r="E40" s="345" t="s">
        <v>963</v>
      </c>
      <c r="F40" s="352">
        <v>128090</v>
      </c>
      <c r="G40" s="416">
        <v>47341.35</v>
      </c>
      <c r="H40" s="344">
        <v>4</v>
      </c>
      <c r="I40" s="344">
        <v>2995</v>
      </c>
      <c r="J40" s="344" t="s">
        <v>966</v>
      </c>
      <c r="K40" s="344" t="s">
        <v>980</v>
      </c>
      <c r="L40" s="344" t="s">
        <v>970</v>
      </c>
      <c r="M40" s="382">
        <v>54</v>
      </c>
      <c r="N40" s="347">
        <v>0.41</v>
      </c>
      <c r="O40" s="344" t="s">
        <v>1369</v>
      </c>
      <c r="P40" s="382">
        <v>1250</v>
      </c>
      <c r="Q40" s="344">
        <v>211</v>
      </c>
    </row>
    <row r="41" spans="1:17" ht="15">
      <c r="A41" s="344" t="s">
        <v>2051</v>
      </c>
      <c r="B41" s="348" t="s">
        <v>2332</v>
      </c>
      <c r="C41" s="344">
        <v>5</v>
      </c>
      <c r="D41" s="344">
        <v>5000682533</v>
      </c>
      <c r="E41" s="345" t="s">
        <v>963</v>
      </c>
      <c r="F41" s="352">
        <v>140650</v>
      </c>
      <c r="G41" s="416">
        <v>51975.99</v>
      </c>
      <c r="H41" s="344">
        <v>4</v>
      </c>
      <c r="I41" s="344">
        <v>2995</v>
      </c>
      <c r="J41" s="344" t="s">
        <v>966</v>
      </c>
      <c r="K41" s="344" t="s">
        <v>980</v>
      </c>
      <c r="L41" s="344" t="s">
        <v>970</v>
      </c>
      <c r="M41" s="382">
        <v>54</v>
      </c>
      <c r="N41" s="347">
        <v>0.41</v>
      </c>
      <c r="O41" s="344" t="s">
        <v>1369</v>
      </c>
      <c r="P41" s="382">
        <v>1250</v>
      </c>
      <c r="Q41" s="344">
        <v>211</v>
      </c>
    </row>
    <row r="42" spans="1:17" ht="15">
      <c r="A42" s="344" t="s">
        <v>2051</v>
      </c>
      <c r="B42" s="348" t="s">
        <v>2333</v>
      </c>
      <c r="C42" s="344">
        <v>5</v>
      </c>
      <c r="D42" s="344">
        <v>5000761066</v>
      </c>
      <c r="E42" s="345" t="s">
        <v>963</v>
      </c>
      <c r="F42" s="352">
        <v>126600</v>
      </c>
      <c r="G42" s="416">
        <v>46791.539999999994</v>
      </c>
      <c r="H42" s="344">
        <v>4</v>
      </c>
      <c r="I42" s="344">
        <v>2995</v>
      </c>
      <c r="J42" s="344" t="s">
        <v>966</v>
      </c>
      <c r="K42" s="344" t="s">
        <v>980</v>
      </c>
      <c r="L42" s="344" t="s">
        <v>970</v>
      </c>
      <c r="M42" s="382">
        <v>54</v>
      </c>
      <c r="N42" s="347">
        <v>0.41</v>
      </c>
      <c r="O42" s="344" t="s">
        <v>103</v>
      </c>
      <c r="P42" s="382">
        <v>2400</v>
      </c>
      <c r="Q42" s="344">
        <v>211</v>
      </c>
    </row>
    <row r="43" spans="1:17" ht="15">
      <c r="A43" s="344" t="s">
        <v>2051</v>
      </c>
      <c r="B43" s="348" t="s">
        <v>2334</v>
      </c>
      <c r="C43" s="344">
        <v>5</v>
      </c>
      <c r="D43" s="344">
        <v>5000682581</v>
      </c>
      <c r="E43" s="345" t="s">
        <v>963</v>
      </c>
      <c r="F43" s="352">
        <v>168760</v>
      </c>
      <c r="G43" s="416">
        <v>62354.008499999996</v>
      </c>
      <c r="H43" s="344">
        <v>8</v>
      </c>
      <c r="I43" s="344">
        <v>5000</v>
      </c>
      <c r="J43" s="344" t="s">
        <v>966</v>
      </c>
      <c r="K43" s="344" t="s">
        <v>980</v>
      </c>
      <c r="L43" s="344" t="s">
        <v>973</v>
      </c>
      <c r="M43" s="382">
        <v>57.85</v>
      </c>
      <c r="N43" s="347">
        <v>0.41</v>
      </c>
      <c r="O43" s="344" t="s">
        <v>103</v>
      </c>
      <c r="P43" s="382">
        <v>2400</v>
      </c>
      <c r="Q43" s="344">
        <v>275</v>
      </c>
    </row>
    <row r="44" spans="1:17" ht="18.75">
      <c r="A44" s="353"/>
      <c r="B44" s="626" t="s">
        <v>2751</v>
      </c>
      <c r="C44" s="344"/>
      <c r="D44" s="344"/>
      <c r="E44" s="345"/>
      <c r="F44" s="350"/>
      <c r="G44" s="416"/>
      <c r="H44" s="344"/>
      <c r="I44" s="344"/>
      <c r="J44" s="344"/>
      <c r="K44" s="344"/>
      <c r="L44" s="344"/>
      <c r="M44" s="344"/>
      <c r="N44" s="347"/>
      <c r="O44" s="344"/>
      <c r="P44" s="382"/>
      <c r="Q44" s="344"/>
    </row>
    <row r="45" spans="1:17" ht="15">
      <c r="A45" s="344" t="s">
        <v>2051</v>
      </c>
      <c r="B45" s="348" t="s">
        <v>1381</v>
      </c>
      <c r="C45" s="344">
        <v>4</v>
      </c>
      <c r="D45" s="344">
        <v>5002170624</v>
      </c>
      <c r="E45" s="345" t="s">
        <v>102</v>
      </c>
      <c r="F45" s="350">
        <v>57020</v>
      </c>
      <c r="G45" s="416">
        <v>9281.2112500000003</v>
      </c>
      <c r="H45" s="344">
        <v>4</v>
      </c>
      <c r="I45" s="344">
        <v>1997</v>
      </c>
      <c r="J45" s="344" t="s">
        <v>966</v>
      </c>
      <c r="K45" s="344" t="s">
        <v>975</v>
      </c>
      <c r="L45" s="344" t="s">
        <v>1361</v>
      </c>
      <c r="M45" s="382">
        <v>85.95</v>
      </c>
      <c r="N45" s="547">
        <v>0.17499999999999999</v>
      </c>
      <c r="O45" s="344" t="s">
        <v>1379</v>
      </c>
      <c r="P45" s="382">
        <v>190</v>
      </c>
      <c r="Q45" s="344">
        <v>128</v>
      </c>
    </row>
    <row r="46" spans="1:17" ht="15">
      <c r="A46" s="344" t="s">
        <v>2051</v>
      </c>
      <c r="B46" s="348" t="s">
        <v>1381</v>
      </c>
      <c r="C46" s="344">
        <v>4</v>
      </c>
      <c r="D46" s="344">
        <v>5002170816</v>
      </c>
      <c r="E46" s="345" t="s">
        <v>102</v>
      </c>
      <c r="F46" s="350">
        <v>60180</v>
      </c>
      <c r="G46" s="416">
        <v>9789.9712500000005</v>
      </c>
      <c r="H46" s="344">
        <v>4</v>
      </c>
      <c r="I46" s="344">
        <v>1997</v>
      </c>
      <c r="J46" s="344" t="s">
        <v>966</v>
      </c>
      <c r="K46" s="344" t="s">
        <v>975</v>
      </c>
      <c r="L46" s="344" t="s">
        <v>1361</v>
      </c>
      <c r="M46" s="382">
        <v>85.95</v>
      </c>
      <c r="N46" s="547">
        <v>0.17499999999999999</v>
      </c>
      <c r="O46" s="344" t="s">
        <v>1379</v>
      </c>
      <c r="P46" s="382">
        <v>190</v>
      </c>
      <c r="Q46" s="344">
        <v>128</v>
      </c>
    </row>
    <row r="47" spans="1:17" ht="18.75">
      <c r="A47" s="353"/>
      <c r="B47" s="626" t="s">
        <v>2752</v>
      </c>
      <c r="C47" s="344"/>
      <c r="D47" s="344"/>
      <c r="E47" s="345"/>
      <c r="F47" s="350"/>
      <c r="G47" s="416"/>
      <c r="H47" s="344"/>
      <c r="I47" s="344"/>
      <c r="J47" s="344"/>
      <c r="K47" s="344"/>
      <c r="L47" s="344"/>
      <c r="M47" s="344"/>
      <c r="N47" s="347"/>
      <c r="O47" s="344"/>
      <c r="P47" s="382"/>
      <c r="Q47" s="344"/>
    </row>
    <row r="48" spans="1:17" ht="15">
      <c r="A48" s="344" t="s">
        <v>2051</v>
      </c>
      <c r="B48" s="348" t="s">
        <v>1383</v>
      </c>
      <c r="C48" s="344">
        <v>4</v>
      </c>
      <c r="D48" s="344">
        <v>5002153644</v>
      </c>
      <c r="E48" s="345" t="s">
        <v>102</v>
      </c>
      <c r="F48" s="352">
        <v>71880</v>
      </c>
      <c r="G48" s="416">
        <v>12832.503000000001</v>
      </c>
      <c r="H48" s="344">
        <v>4</v>
      </c>
      <c r="I48" s="344">
        <v>1997</v>
      </c>
      <c r="J48" s="344" t="s">
        <v>966</v>
      </c>
      <c r="K48" s="344" t="s">
        <v>975</v>
      </c>
      <c r="L48" s="344" t="s">
        <v>1361</v>
      </c>
      <c r="M48" s="382">
        <v>86</v>
      </c>
      <c r="N48" s="547">
        <v>0.1925</v>
      </c>
      <c r="O48" s="344" t="s">
        <v>6</v>
      </c>
      <c r="P48" s="382">
        <v>210</v>
      </c>
      <c r="Q48" s="344">
        <v>131</v>
      </c>
    </row>
    <row r="49" spans="1:17" ht="15">
      <c r="A49" s="344" t="s">
        <v>2051</v>
      </c>
      <c r="B49" s="348" t="s">
        <v>2335</v>
      </c>
      <c r="C49" s="344">
        <v>4</v>
      </c>
      <c r="D49" s="344">
        <v>5002154016</v>
      </c>
      <c r="E49" s="345" t="s">
        <v>102</v>
      </c>
      <c r="F49" s="352">
        <v>81500</v>
      </c>
      <c r="G49" s="416">
        <v>14536.205</v>
      </c>
      <c r="H49" s="344">
        <v>4</v>
      </c>
      <c r="I49" s="344">
        <v>1997</v>
      </c>
      <c r="J49" s="344" t="s">
        <v>966</v>
      </c>
      <c r="K49" s="344" t="s">
        <v>975</v>
      </c>
      <c r="L49" s="344" t="s">
        <v>1361</v>
      </c>
      <c r="M49" s="382">
        <v>86</v>
      </c>
      <c r="N49" s="547">
        <v>0.1925</v>
      </c>
      <c r="O49" s="344" t="s">
        <v>6</v>
      </c>
      <c r="P49" s="382">
        <v>210</v>
      </c>
      <c r="Q49" s="344">
        <v>131</v>
      </c>
    </row>
    <row r="50" spans="1:17" ht="18.75">
      <c r="A50" s="353"/>
      <c r="B50" s="626" t="s">
        <v>2753</v>
      </c>
      <c r="C50" s="344"/>
      <c r="D50" s="344"/>
      <c r="E50" s="345"/>
      <c r="F50" s="352"/>
      <c r="G50" s="416"/>
      <c r="H50" s="344"/>
      <c r="I50" s="344"/>
      <c r="J50" s="344"/>
      <c r="K50" s="344"/>
      <c r="L50" s="344"/>
      <c r="M50" s="344"/>
      <c r="N50" s="347"/>
      <c r="O50" s="344"/>
      <c r="P50" s="382"/>
      <c r="Q50" s="344"/>
    </row>
    <row r="51" spans="1:17" ht="15.75">
      <c r="A51" s="344" t="s">
        <v>2051</v>
      </c>
      <c r="B51" s="354" t="s">
        <v>2336</v>
      </c>
      <c r="C51" s="344">
        <v>5</v>
      </c>
      <c r="D51" s="344">
        <v>5000738370</v>
      </c>
      <c r="E51" s="345" t="s">
        <v>963</v>
      </c>
      <c r="F51" s="352">
        <v>74940</v>
      </c>
      <c r="G51" s="416">
        <v>4721.22</v>
      </c>
      <c r="H51" s="344">
        <v>0</v>
      </c>
      <c r="I51" s="344">
        <v>0</v>
      </c>
      <c r="J51" s="344" t="s">
        <v>966</v>
      </c>
      <c r="K51" s="344" t="s">
        <v>334</v>
      </c>
      <c r="L51" s="344" t="s">
        <v>970</v>
      </c>
      <c r="M51" s="344">
        <v>0</v>
      </c>
      <c r="N51" s="347">
        <v>7.0000000000000007E-2</v>
      </c>
      <c r="O51" s="344" t="s">
        <v>16</v>
      </c>
      <c r="P51" s="382">
        <v>140</v>
      </c>
      <c r="Q51" s="344">
        <v>0</v>
      </c>
    </row>
    <row r="52" spans="1:17" ht="15.75">
      <c r="A52" s="344" t="s">
        <v>2051</v>
      </c>
      <c r="B52" s="354" t="s">
        <v>2079</v>
      </c>
      <c r="C52" s="344">
        <v>5</v>
      </c>
      <c r="D52" s="344">
        <v>5000740930</v>
      </c>
      <c r="E52" s="345" t="s">
        <v>963</v>
      </c>
      <c r="F52" s="352">
        <v>78400</v>
      </c>
      <c r="G52" s="416">
        <v>4939.2000000000007</v>
      </c>
      <c r="H52" s="344">
        <v>0</v>
      </c>
      <c r="I52" s="344">
        <v>0</v>
      </c>
      <c r="J52" s="344" t="s">
        <v>966</v>
      </c>
      <c r="K52" s="344" t="s">
        <v>334</v>
      </c>
      <c r="L52" s="344" t="s">
        <v>970</v>
      </c>
      <c r="M52" s="344">
        <v>0</v>
      </c>
      <c r="N52" s="347">
        <v>7.0000000000000007E-2</v>
      </c>
      <c r="O52" s="344" t="s">
        <v>16</v>
      </c>
      <c r="P52" s="382">
        <v>140</v>
      </c>
      <c r="Q52" s="344">
        <v>0</v>
      </c>
    </row>
    <row r="53" spans="1:17" ht="15.75">
      <c r="A53" s="344" t="s">
        <v>2051</v>
      </c>
      <c r="B53" s="354" t="s">
        <v>977</v>
      </c>
      <c r="C53" s="344">
        <v>5</v>
      </c>
      <c r="D53" s="344">
        <v>5000738370</v>
      </c>
      <c r="E53" s="345" t="s">
        <v>963</v>
      </c>
      <c r="F53" s="352">
        <v>87740</v>
      </c>
      <c r="G53" s="416">
        <v>5527.6200000000008</v>
      </c>
      <c r="H53" s="344">
        <v>0</v>
      </c>
      <c r="I53" s="344">
        <v>0</v>
      </c>
      <c r="J53" s="344" t="s">
        <v>966</v>
      </c>
      <c r="K53" s="344" t="s">
        <v>334</v>
      </c>
      <c r="L53" s="344" t="s">
        <v>970</v>
      </c>
      <c r="M53" s="344">
        <v>0</v>
      </c>
      <c r="N53" s="347">
        <v>7.0000000000000007E-2</v>
      </c>
      <c r="O53" s="344" t="s">
        <v>16</v>
      </c>
      <c r="P53" s="382">
        <v>140</v>
      </c>
      <c r="Q53" s="344">
        <v>0</v>
      </c>
    </row>
    <row r="54" spans="1:17" ht="15.75">
      <c r="A54" s="344" t="s">
        <v>2051</v>
      </c>
      <c r="B54" s="354" t="s">
        <v>978</v>
      </c>
      <c r="C54" s="344">
        <v>5</v>
      </c>
      <c r="D54" s="344">
        <v>5000738369</v>
      </c>
      <c r="E54" s="345" t="s">
        <v>963</v>
      </c>
      <c r="F54" s="352">
        <v>96090</v>
      </c>
      <c r="G54" s="416">
        <v>6053.670000000001</v>
      </c>
      <c r="H54" s="344">
        <v>0</v>
      </c>
      <c r="I54" s="344">
        <v>0</v>
      </c>
      <c r="J54" s="344" t="s">
        <v>966</v>
      </c>
      <c r="K54" s="344" t="s">
        <v>334</v>
      </c>
      <c r="L54" s="344" t="s">
        <v>970</v>
      </c>
      <c r="M54" s="344">
        <v>0</v>
      </c>
      <c r="N54" s="347">
        <v>7.0000000000000007E-2</v>
      </c>
      <c r="O54" s="344" t="s">
        <v>16</v>
      </c>
      <c r="P54" s="382">
        <v>140</v>
      </c>
      <c r="Q54" s="344">
        <v>0</v>
      </c>
    </row>
    <row r="55" spans="1:17" ht="15.75">
      <c r="A55" s="344" t="s">
        <v>2051</v>
      </c>
      <c r="B55" s="354" t="s">
        <v>979</v>
      </c>
      <c r="C55" s="344">
        <v>5</v>
      </c>
      <c r="D55" s="344">
        <v>5000738368</v>
      </c>
      <c r="E55" s="345" t="s">
        <v>963</v>
      </c>
      <c r="F55" s="352">
        <v>103300</v>
      </c>
      <c r="G55" s="416">
        <v>6507.9000000000005</v>
      </c>
      <c r="H55" s="344">
        <v>0</v>
      </c>
      <c r="I55" s="344">
        <v>0</v>
      </c>
      <c r="J55" s="344" t="s">
        <v>966</v>
      </c>
      <c r="K55" s="344" t="s">
        <v>334</v>
      </c>
      <c r="L55" s="344" t="s">
        <v>970</v>
      </c>
      <c r="M55" s="344">
        <v>0</v>
      </c>
      <c r="N55" s="347">
        <v>7.0000000000000007E-2</v>
      </c>
      <c r="O55" s="344" t="s">
        <v>16</v>
      </c>
      <c r="P55" s="382">
        <v>140</v>
      </c>
      <c r="Q55" s="344">
        <v>0</v>
      </c>
    </row>
    <row r="56" spans="1:17" ht="15.75">
      <c r="A56" s="344"/>
      <c r="B56" s="354"/>
      <c r="C56" s="344"/>
      <c r="D56" s="344"/>
      <c r="E56" s="345"/>
      <c r="F56" s="352"/>
      <c r="G56" s="416"/>
      <c r="H56" s="344"/>
      <c r="I56" s="344"/>
      <c r="J56" s="344"/>
      <c r="K56" s="344"/>
      <c r="L56" s="344"/>
      <c r="M56" s="344"/>
      <c r="N56" s="347"/>
      <c r="O56" s="344"/>
      <c r="P56" s="382"/>
      <c r="Q56" s="344"/>
    </row>
    <row r="57" spans="1:17" ht="18.75">
      <c r="A57" s="353"/>
      <c r="B57" s="626" t="s">
        <v>2754</v>
      </c>
      <c r="C57" s="344"/>
      <c r="D57" s="344"/>
      <c r="E57" s="345"/>
      <c r="F57" s="352"/>
      <c r="G57" s="416"/>
      <c r="H57" s="344"/>
      <c r="I57" s="344"/>
      <c r="J57" s="344"/>
      <c r="K57" s="344"/>
      <c r="L57" s="344"/>
      <c r="M57" s="344"/>
      <c r="N57" s="347"/>
      <c r="O57" s="344"/>
      <c r="P57" s="382"/>
      <c r="Q57" s="344"/>
    </row>
    <row r="58" spans="1:17" ht="15.75">
      <c r="A58" s="344" t="s">
        <v>2051</v>
      </c>
      <c r="B58" s="354" t="s">
        <v>2336</v>
      </c>
      <c r="C58" s="344">
        <v>5</v>
      </c>
      <c r="D58" s="344">
        <v>5000702408</v>
      </c>
      <c r="E58" s="345" t="s">
        <v>963</v>
      </c>
      <c r="F58" s="352">
        <v>76890</v>
      </c>
      <c r="G58" s="416">
        <v>4844.0700000000006</v>
      </c>
      <c r="H58" s="344">
        <v>0</v>
      </c>
      <c r="I58" s="344">
        <v>0</v>
      </c>
      <c r="J58" s="344" t="s">
        <v>966</v>
      </c>
      <c r="K58" s="344" t="s">
        <v>334</v>
      </c>
      <c r="L58" s="344" t="s">
        <v>970</v>
      </c>
      <c r="M58" s="344">
        <v>0</v>
      </c>
      <c r="N58" s="347">
        <v>7.0000000000000007E-2</v>
      </c>
      <c r="O58" s="344" t="s">
        <v>16</v>
      </c>
      <c r="P58" s="382">
        <v>140</v>
      </c>
      <c r="Q58" s="344">
        <v>0</v>
      </c>
    </row>
    <row r="59" spans="1:17" ht="15.75">
      <c r="A59" s="344" t="s">
        <v>2051</v>
      </c>
      <c r="B59" s="354" t="s">
        <v>2079</v>
      </c>
      <c r="C59" s="344">
        <v>5</v>
      </c>
      <c r="D59" s="344">
        <v>5000740931</v>
      </c>
      <c r="E59" s="345" t="s">
        <v>963</v>
      </c>
      <c r="F59" s="352">
        <v>80380</v>
      </c>
      <c r="G59" s="416">
        <v>5063.9400000000005</v>
      </c>
      <c r="H59" s="344">
        <v>0</v>
      </c>
      <c r="I59" s="344">
        <v>0</v>
      </c>
      <c r="J59" s="344" t="s">
        <v>966</v>
      </c>
      <c r="K59" s="344" t="s">
        <v>334</v>
      </c>
      <c r="L59" s="344" t="s">
        <v>970</v>
      </c>
      <c r="M59" s="344">
        <v>0</v>
      </c>
      <c r="N59" s="347">
        <v>7.0000000000000007E-2</v>
      </c>
      <c r="O59" s="344" t="s">
        <v>16</v>
      </c>
      <c r="P59" s="382">
        <v>140</v>
      </c>
      <c r="Q59" s="344">
        <v>0</v>
      </c>
    </row>
    <row r="60" spans="1:17" ht="15.75">
      <c r="A60" s="344" t="s">
        <v>2051</v>
      </c>
      <c r="B60" s="354" t="s">
        <v>977</v>
      </c>
      <c r="C60" s="344">
        <v>5</v>
      </c>
      <c r="D60" s="344">
        <v>5000702408</v>
      </c>
      <c r="E60" s="345" t="s">
        <v>963</v>
      </c>
      <c r="F60" s="352">
        <v>90020</v>
      </c>
      <c r="G60" s="416">
        <v>5671.26</v>
      </c>
      <c r="H60" s="344">
        <v>0</v>
      </c>
      <c r="I60" s="344">
        <v>0</v>
      </c>
      <c r="J60" s="344" t="s">
        <v>966</v>
      </c>
      <c r="K60" s="344" t="s">
        <v>334</v>
      </c>
      <c r="L60" s="344" t="s">
        <v>970</v>
      </c>
      <c r="M60" s="344">
        <v>0</v>
      </c>
      <c r="N60" s="347">
        <v>7.0000000000000007E-2</v>
      </c>
      <c r="O60" s="344" t="s">
        <v>16</v>
      </c>
      <c r="P60" s="382">
        <v>140</v>
      </c>
      <c r="Q60" s="344">
        <v>0</v>
      </c>
    </row>
    <row r="61" spans="1:17" ht="15.75">
      <c r="A61" s="344" t="s">
        <v>2051</v>
      </c>
      <c r="B61" s="354" t="s">
        <v>978</v>
      </c>
      <c r="C61" s="344">
        <v>5</v>
      </c>
      <c r="D61" s="344">
        <v>5000702409</v>
      </c>
      <c r="E61" s="345" t="s">
        <v>963</v>
      </c>
      <c r="F61" s="352">
        <v>98450</v>
      </c>
      <c r="G61" s="416">
        <v>6202.35</v>
      </c>
      <c r="H61" s="344">
        <v>0</v>
      </c>
      <c r="I61" s="344">
        <v>0</v>
      </c>
      <c r="J61" s="344" t="s">
        <v>966</v>
      </c>
      <c r="K61" s="344" t="s">
        <v>334</v>
      </c>
      <c r="L61" s="344" t="s">
        <v>970</v>
      </c>
      <c r="M61" s="344">
        <v>0</v>
      </c>
      <c r="N61" s="347">
        <v>7.0000000000000007E-2</v>
      </c>
      <c r="O61" s="344" t="s">
        <v>16</v>
      </c>
      <c r="P61" s="382">
        <v>140</v>
      </c>
      <c r="Q61" s="344">
        <v>0</v>
      </c>
    </row>
    <row r="62" spans="1:17" ht="15.75">
      <c r="A62" s="344" t="s">
        <v>2051</v>
      </c>
      <c r="B62" s="354" t="s">
        <v>979</v>
      </c>
      <c r="C62" s="344">
        <v>5</v>
      </c>
      <c r="D62" s="344">
        <v>5000740931</v>
      </c>
      <c r="E62" s="345" t="s">
        <v>963</v>
      </c>
      <c r="F62" s="352">
        <v>105150</v>
      </c>
      <c r="G62" s="416">
        <v>6624.4500000000007</v>
      </c>
      <c r="H62" s="344">
        <v>0</v>
      </c>
      <c r="I62" s="344">
        <v>0</v>
      </c>
      <c r="J62" s="344" t="s">
        <v>966</v>
      </c>
      <c r="K62" s="344" t="s">
        <v>334</v>
      </c>
      <c r="L62" s="344" t="s">
        <v>970</v>
      </c>
      <c r="M62" s="344">
        <v>0</v>
      </c>
      <c r="N62" s="347">
        <v>7.0000000000000007E-2</v>
      </c>
      <c r="O62" s="344" t="s">
        <v>16</v>
      </c>
      <c r="P62" s="382">
        <v>140</v>
      </c>
      <c r="Q62" s="344">
        <v>0</v>
      </c>
    </row>
    <row r="63" spans="1:17">
      <c r="G63" s="738"/>
      <c r="H63" s="215"/>
      <c r="O63" s="385"/>
      <c r="P63" s="739"/>
      <c r="Q63" s="385"/>
    </row>
    <row r="64" spans="1:17" ht="18.75">
      <c r="A64" s="353"/>
      <c r="B64" s="626" t="s">
        <v>2755</v>
      </c>
      <c r="C64" s="344"/>
      <c r="D64" s="344"/>
      <c r="E64" s="345"/>
      <c r="F64" s="352"/>
      <c r="G64" s="416"/>
      <c r="H64" s="344"/>
      <c r="I64" s="344"/>
      <c r="J64" s="344"/>
      <c r="K64" s="344"/>
      <c r="L64" s="344"/>
      <c r="M64" s="344"/>
      <c r="N64" s="347"/>
      <c r="O64" s="344"/>
      <c r="P64" s="382"/>
      <c r="Q64" s="344"/>
    </row>
    <row r="65" spans="1:17" ht="15">
      <c r="A65" s="344" t="s">
        <v>2051</v>
      </c>
      <c r="B65" s="384" t="s">
        <v>2268</v>
      </c>
      <c r="C65" s="344">
        <v>2</v>
      </c>
      <c r="D65" s="344">
        <v>5002191793</v>
      </c>
      <c r="E65" s="345" t="s">
        <v>655</v>
      </c>
      <c r="F65" s="352">
        <v>121650</v>
      </c>
      <c r="G65" s="416">
        <v>46048.53</v>
      </c>
      <c r="H65" s="344">
        <v>4</v>
      </c>
      <c r="I65" s="344">
        <v>1997</v>
      </c>
      <c r="J65" s="344" t="s">
        <v>966</v>
      </c>
      <c r="K65" s="344" t="s">
        <v>975</v>
      </c>
      <c r="L65" s="344" t="s">
        <v>969</v>
      </c>
      <c r="M65" s="382">
        <v>115</v>
      </c>
      <c r="N65" s="347">
        <v>0.41</v>
      </c>
      <c r="O65" s="344" t="s">
        <v>1369</v>
      </c>
      <c r="P65" s="382">
        <v>1250</v>
      </c>
      <c r="Q65" s="344">
        <v>219</v>
      </c>
    </row>
    <row r="66" spans="1:17" ht="15">
      <c r="A66" s="344" t="s">
        <v>2051</v>
      </c>
      <c r="B66" s="384" t="s">
        <v>2080</v>
      </c>
      <c r="C66" s="344">
        <v>2</v>
      </c>
      <c r="D66" s="344">
        <v>5002191863</v>
      </c>
      <c r="E66" s="345" t="s">
        <v>655</v>
      </c>
      <c r="F66" s="352">
        <v>136870</v>
      </c>
      <c r="G66" s="416">
        <v>51789.514000000003</v>
      </c>
      <c r="H66" s="344">
        <v>4</v>
      </c>
      <c r="I66" s="344">
        <v>1997</v>
      </c>
      <c r="J66" s="344" t="s">
        <v>966</v>
      </c>
      <c r="K66" s="344" t="s">
        <v>975</v>
      </c>
      <c r="L66" s="344" t="s">
        <v>969</v>
      </c>
      <c r="M66" s="382">
        <v>115</v>
      </c>
      <c r="N66" s="347">
        <v>0.41</v>
      </c>
      <c r="O66" s="344" t="s">
        <v>1369</v>
      </c>
      <c r="P66" s="382">
        <v>1250</v>
      </c>
      <c r="Q66" s="344">
        <v>219</v>
      </c>
    </row>
    <row r="67" spans="1:17" ht="15">
      <c r="A67" s="344" t="s">
        <v>2051</v>
      </c>
      <c r="B67" s="384" t="s">
        <v>1386</v>
      </c>
      <c r="C67" s="344">
        <v>2</v>
      </c>
      <c r="D67" s="344">
        <v>5002191933</v>
      </c>
      <c r="E67" s="345" t="s">
        <v>655</v>
      </c>
      <c r="F67" s="352">
        <v>175320</v>
      </c>
      <c r="G67" s="416">
        <v>66260.423999999999</v>
      </c>
      <c r="H67" s="344">
        <v>8</v>
      </c>
      <c r="I67" s="344">
        <v>5000</v>
      </c>
      <c r="J67" s="344" t="s">
        <v>966</v>
      </c>
      <c r="K67" s="344" t="s">
        <v>980</v>
      </c>
      <c r="L67" s="344" t="s">
        <v>1029</v>
      </c>
      <c r="M67" s="382">
        <v>92</v>
      </c>
      <c r="N67" s="347">
        <v>0.41</v>
      </c>
      <c r="O67" s="344" t="s">
        <v>103</v>
      </c>
      <c r="P67" s="382">
        <v>2400</v>
      </c>
      <c r="Q67" s="344">
        <v>246</v>
      </c>
    </row>
    <row r="68" spans="1:17" ht="15">
      <c r="A68" s="344" t="s">
        <v>2051</v>
      </c>
      <c r="B68" s="641" t="s">
        <v>2081</v>
      </c>
      <c r="C68" s="344">
        <v>2</v>
      </c>
      <c r="D68" s="344">
        <v>5002192073</v>
      </c>
      <c r="E68" s="345" t="s">
        <v>655</v>
      </c>
      <c r="F68" s="352">
        <v>189580</v>
      </c>
      <c r="G68" s="416">
        <v>71639.296000000002</v>
      </c>
      <c r="H68" s="344">
        <v>8</v>
      </c>
      <c r="I68" s="344">
        <v>5000</v>
      </c>
      <c r="J68" s="344" t="s">
        <v>966</v>
      </c>
      <c r="K68" s="344" t="s">
        <v>980</v>
      </c>
      <c r="L68" s="344" t="s">
        <v>1029</v>
      </c>
      <c r="M68" s="382">
        <v>92</v>
      </c>
      <c r="N68" s="347">
        <v>0.41</v>
      </c>
      <c r="O68" s="344" t="s">
        <v>103</v>
      </c>
      <c r="P68" s="382">
        <v>2400</v>
      </c>
      <c r="Q68" s="344">
        <v>246</v>
      </c>
    </row>
    <row r="69" spans="1:17" ht="15">
      <c r="A69" s="344" t="s">
        <v>2051</v>
      </c>
      <c r="B69" s="384" t="s">
        <v>1387</v>
      </c>
      <c r="C69" s="344">
        <v>2</v>
      </c>
      <c r="D69" s="344">
        <v>5002192003</v>
      </c>
      <c r="E69" s="345" t="s">
        <v>655</v>
      </c>
      <c r="F69" s="352">
        <v>220040</v>
      </c>
      <c r="G69" s="416">
        <v>83131.627999999997</v>
      </c>
      <c r="H69" s="344">
        <v>8</v>
      </c>
      <c r="I69" s="344">
        <v>5000</v>
      </c>
      <c r="J69" s="344" t="s">
        <v>966</v>
      </c>
      <c r="K69" s="344" t="s">
        <v>980</v>
      </c>
      <c r="L69" s="344" t="s">
        <v>973</v>
      </c>
      <c r="M69" s="382">
        <v>94</v>
      </c>
      <c r="N69" s="347">
        <v>0.41</v>
      </c>
      <c r="O69" s="344" t="s">
        <v>103</v>
      </c>
      <c r="P69" s="382">
        <v>2400</v>
      </c>
      <c r="Q69" s="344">
        <v>243</v>
      </c>
    </row>
    <row r="70" spans="1:17" ht="15">
      <c r="A70" s="344" t="s">
        <v>2051</v>
      </c>
      <c r="B70" s="384" t="s">
        <v>2269</v>
      </c>
      <c r="C70" s="344">
        <v>2</v>
      </c>
      <c r="D70" s="344">
        <v>5002191828</v>
      </c>
      <c r="E70" s="345" t="s">
        <v>656</v>
      </c>
      <c r="F70" s="352">
        <v>110180</v>
      </c>
      <c r="G70" s="416">
        <v>41722.046000000002</v>
      </c>
      <c r="H70" s="344">
        <v>4</v>
      </c>
      <c r="I70" s="344">
        <v>1997</v>
      </c>
      <c r="J70" s="344" t="s">
        <v>966</v>
      </c>
      <c r="K70" s="344" t="s">
        <v>975</v>
      </c>
      <c r="L70" s="344" t="s">
        <v>969</v>
      </c>
      <c r="M70" s="382">
        <v>115</v>
      </c>
      <c r="N70" s="347">
        <v>0.41</v>
      </c>
      <c r="O70" s="344" t="s">
        <v>1369</v>
      </c>
      <c r="P70" s="382">
        <v>1250</v>
      </c>
      <c r="Q70" s="344">
        <v>217</v>
      </c>
    </row>
    <row r="71" spans="1:17" ht="15">
      <c r="A71" s="344" t="s">
        <v>2051</v>
      </c>
      <c r="B71" s="384" t="s">
        <v>2082</v>
      </c>
      <c r="C71" s="344">
        <v>2</v>
      </c>
      <c r="D71" s="344">
        <v>5002191898</v>
      </c>
      <c r="E71" s="345" t="s">
        <v>656</v>
      </c>
      <c r="F71" s="352">
        <v>125820</v>
      </c>
      <c r="G71" s="416">
        <v>47621.453999999998</v>
      </c>
      <c r="H71" s="344">
        <v>4</v>
      </c>
      <c r="I71" s="344">
        <v>1997</v>
      </c>
      <c r="J71" s="344" t="s">
        <v>966</v>
      </c>
      <c r="K71" s="344" t="s">
        <v>975</v>
      </c>
      <c r="L71" s="344" t="s">
        <v>969</v>
      </c>
      <c r="M71" s="382">
        <v>115</v>
      </c>
      <c r="N71" s="347">
        <v>0.41</v>
      </c>
      <c r="O71" s="344" t="s">
        <v>1369</v>
      </c>
      <c r="P71" s="382">
        <v>1250</v>
      </c>
      <c r="Q71" s="344">
        <v>217</v>
      </c>
    </row>
    <row r="72" spans="1:17" ht="15">
      <c r="A72" s="344" t="s">
        <v>2051</v>
      </c>
      <c r="B72" s="384" t="s">
        <v>1388</v>
      </c>
      <c r="C72" s="344">
        <v>2</v>
      </c>
      <c r="D72" s="344">
        <v>5002191968</v>
      </c>
      <c r="E72" s="345" t="s">
        <v>656</v>
      </c>
      <c r="F72" s="352">
        <v>163840</v>
      </c>
      <c r="G72" s="416">
        <v>61930.168000000005</v>
      </c>
      <c r="H72" s="344">
        <v>8</v>
      </c>
      <c r="I72" s="344">
        <v>5000</v>
      </c>
      <c r="J72" s="344" t="s">
        <v>966</v>
      </c>
      <c r="K72" s="344" t="s">
        <v>980</v>
      </c>
      <c r="L72" s="344" t="s">
        <v>1029</v>
      </c>
      <c r="M72" s="382">
        <v>92</v>
      </c>
      <c r="N72" s="347">
        <v>0.41</v>
      </c>
      <c r="O72" s="344" t="s">
        <v>103</v>
      </c>
      <c r="P72" s="382">
        <v>2400</v>
      </c>
      <c r="Q72" s="344">
        <v>247</v>
      </c>
    </row>
    <row r="73" spans="1:17" ht="15">
      <c r="A73" s="344" t="s">
        <v>2051</v>
      </c>
      <c r="B73" s="384" t="s">
        <v>2083</v>
      </c>
      <c r="C73" s="344">
        <v>2</v>
      </c>
      <c r="D73" s="344">
        <v>5002192108</v>
      </c>
      <c r="E73" s="345" t="s">
        <v>656</v>
      </c>
      <c r="F73" s="352">
        <v>178540</v>
      </c>
      <c r="G73" s="416">
        <v>67475.008000000002</v>
      </c>
      <c r="H73" s="344">
        <v>8</v>
      </c>
      <c r="I73" s="344">
        <v>5000</v>
      </c>
      <c r="J73" s="344" t="s">
        <v>966</v>
      </c>
      <c r="K73" s="344" t="s">
        <v>980</v>
      </c>
      <c r="L73" s="344" t="s">
        <v>1029</v>
      </c>
      <c r="M73" s="382">
        <v>92</v>
      </c>
      <c r="N73" s="347">
        <v>0.41</v>
      </c>
      <c r="O73" s="344" t="s">
        <v>103</v>
      </c>
      <c r="P73" s="382">
        <v>2400</v>
      </c>
      <c r="Q73" s="344">
        <v>247</v>
      </c>
    </row>
    <row r="74" spans="1:17" ht="15">
      <c r="A74" s="344" t="s">
        <v>2051</v>
      </c>
      <c r="B74" s="384" t="s">
        <v>1389</v>
      </c>
      <c r="C74" s="344">
        <v>2</v>
      </c>
      <c r="D74" s="344">
        <v>5002192038</v>
      </c>
      <c r="E74" s="345" t="s">
        <v>656</v>
      </c>
      <c r="F74" s="352">
        <v>209410</v>
      </c>
      <c r="G74" s="416">
        <v>79121.991999999998</v>
      </c>
      <c r="H74" s="344">
        <v>8</v>
      </c>
      <c r="I74" s="344">
        <v>5000</v>
      </c>
      <c r="J74" s="344" t="s">
        <v>966</v>
      </c>
      <c r="K74" s="344" t="s">
        <v>980</v>
      </c>
      <c r="L74" s="344" t="s">
        <v>973</v>
      </c>
      <c r="M74" s="382">
        <v>94</v>
      </c>
      <c r="N74" s="347">
        <v>0.41</v>
      </c>
      <c r="O74" s="344" t="s">
        <v>103</v>
      </c>
      <c r="P74" s="382">
        <v>2400</v>
      </c>
      <c r="Q74" s="344">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17</v>
      </c>
      <c r="B1" s="17"/>
      <c r="C1" s="19"/>
    </row>
    <row r="2" spans="1:3" ht="12.75" customHeight="1">
      <c r="A2" s="1" t="s">
        <v>996</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18</v>
      </c>
      <c r="B7" s="2" t="s">
        <v>11</v>
      </c>
      <c r="C7" s="1" t="s">
        <v>19</v>
      </c>
    </row>
    <row r="8" spans="1:3" ht="12.75" customHeight="1">
      <c r="C8" s="20"/>
    </row>
    <row r="9" spans="1:3" ht="12.75" customHeight="1">
      <c r="A9" s="2" t="s">
        <v>475</v>
      </c>
      <c r="B9" s="109"/>
      <c r="C9" s="20"/>
    </row>
    <row r="10" spans="1:3" ht="12.75" customHeight="1">
      <c r="B10" s="109" t="s">
        <v>476</v>
      </c>
      <c r="C10" s="113">
        <v>29995</v>
      </c>
    </row>
    <row r="11" spans="1:3" ht="12.75" customHeight="1">
      <c r="B11" s="109" t="s">
        <v>477</v>
      </c>
      <c r="C11" s="113">
        <v>30995</v>
      </c>
    </row>
    <row r="12" spans="1:3" ht="12.75" customHeight="1">
      <c r="B12" s="109" t="s">
        <v>478</v>
      </c>
      <c r="C12" s="113">
        <v>33995</v>
      </c>
    </row>
    <row r="13" spans="1:3" ht="12.75" customHeight="1">
      <c r="B13" s="109" t="s">
        <v>479</v>
      </c>
      <c r="C13" s="113">
        <v>35695</v>
      </c>
    </row>
    <row r="14" spans="1:3" ht="12.75" customHeight="1">
      <c r="B14" s="109" t="s">
        <v>480</v>
      </c>
      <c r="C14" s="113">
        <v>39745</v>
      </c>
    </row>
    <row r="15" spans="1:3" ht="12.75" customHeight="1">
      <c r="B15" s="109"/>
      <c r="C15" s="113"/>
    </row>
    <row r="16" spans="1:3" ht="12.75" customHeight="1">
      <c r="A16" s="1" t="s">
        <v>20</v>
      </c>
      <c r="B16" s="109"/>
      <c r="C16" s="113"/>
    </row>
    <row r="17" spans="1:3" ht="12.75" customHeight="1">
      <c r="A17" s="1"/>
      <c r="B17" s="109" t="s">
        <v>481</v>
      </c>
      <c r="C17" s="113">
        <v>38980</v>
      </c>
    </row>
    <row r="18" spans="1:3" ht="12.75" customHeight="1">
      <c r="A18" s="1"/>
      <c r="B18" s="109" t="s">
        <v>482</v>
      </c>
      <c r="C18" s="113">
        <v>39980</v>
      </c>
    </row>
    <row r="19" spans="1:3" ht="12.75" customHeight="1">
      <c r="A19" s="1"/>
      <c r="B19" s="109" t="s">
        <v>483</v>
      </c>
      <c r="C19" s="113">
        <v>39980</v>
      </c>
    </row>
    <row r="20" spans="1:3" ht="12.75" customHeight="1">
      <c r="A20" s="1"/>
      <c r="B20" s="109" t="s">
        <v>484</v>
      </c>
      <c r="C20" s="113">
        <v>43350</v>
      </c>
    </row>
    <row r="21" spans="1:3" ht="12.75" customHeight="1">
      <c r="A21" s="1"/>
      <c r="B21" s="109" t="s">
        <v>485</v>
      </c>
      <c r="C21" s="113">
        <v>43950</v>
      </c>
    </row>
    <row r="22" spans="1:3" ht="12.75" customHeight="1">
      <c r="A22" s="1"/>
      <c r="B22" s="109" t="s">
        <v>486</v>
      </c>
      <c r="C22" s="113">
        <v>47850</v>
      </c>
    </row>
    <row r="23" spans="1:3" ht="12.75" customHeight="1">
      <c r="A23" s="1"/>
      <c r="B23" s="109"/>
      <c r="C23" s="113"/>
    </row>
    <row r="24" spans="1:3" ht="12.75" customHeight="1">
      <c r="A24" s="1" t="s">
        <v>21</v>
      </c>
      <c r="B24" s="109"/>
      <c r="C24" s="113"/>
    </row>
    <row r="25" spans="1:3" ht="12.75" customHeight="1">
      <c r="A25" s="1"/>
      <c r="B25" s="109" t="s">
        <v>487</v>
      </c>
      <c r="C25" s="113">
        <v>44250</v>
      </c>
    </row>
    <row r="26" spans="1:3" ht="12.75" customHeight="1">
      <c r="A26" s="1"/>
      <c r="B26" s="109" t="s">
        <v>488</v>
      </c>
      <c r="C26" s="113">
        <v>46250</v>
      </c>
    </row>
    <row r="27" spans="1:3" ht="12.75" customHeight="1">
      <c r="A27" s="1"/>
      <c r="B27" s="109" t="s">
        <v>489</v>
      </c>
      <c r="C27" s="113">
        <v>48950</v>
      </c>
    </row>
    <row r="28" spans="1:3" ht="12.75" customHeight="1">
      <c r="A28" s="1"/>
      <c r="B28" s="109" t="s">
        <v>490</v>
      </c>
      <c r="C28" s="113">
        <v>51750</v>
      </c>
    </row>
    <row r="29" spans="1:3" ht="12.75" customHeight="1">
      <c r="A29" s="1"/>
      <c r="B29" s="109" t="s">
        <v>491</v>
      </c>
      <c r="C29" s="113">
        <v>53750</v>
      </c>
    </row>
    <row r="30" spans="1:3" ht="12.75" customHeight="1">
      <c r="A30" s="1"/>
      <c r="B30" s="109" t="s">
        <v>492</v>
      </c>
      <c r="C30" s="113">
        <v>58750</v>
      </c>
    </row>
    <row r="31" spans="1:3" ht="12.75" customHeight="1">
      <c r="A31" s="1"/>
      <c r="B31" s="109" t="s">
        <v>493</v>
      </c>
      <c r="C31" s="113">
        <v>58750</v>
      </c>
    </row>
    <row r="32" spans="1:3" ht="12.75" customHeight="1">
      <c r="A32" s="1"/>
      <c r="B32" s="109"/>
      <c r="C32" s="113"/>
    </row>
    <row r="33" spans="1:3" ht="12.75" customHeight="1">
      <c r="A33" s="1" t="s">
        <v>22</v>
      </c>
      <c r="B33" s="109"/>
      <c r="C33" s="113"/>
    </row>
    <row r="34" spans="1:3" ht="12.75" customHeight="1">
      <c r="A34" s="1"/>
      <c r="B34" s="109" t="s">
        <v>494</v>
      </c>
      <c r="C34" s="113">
        <v>49950</v>
      </c>
    </row>
    <row r="35" spans="1:3" ht="12.75" customHeight="1">
      <c r="A35" s="1"/>
      <c r="B35" s="109" t="s">
        <v>495</v>
      </c>
      <c r="C35" s="113">
        <v>53450</v>
      </c>
    </row>
    <row r="36" spans="1:3" ht="12.75" customHeight="1">
      <c r="A36" s="1"/>
      <c r="B36" s="109" t="s">
        <v>496</v>
      </c>
      <c r="C36" s="113">
        <v>62950</v>
      </c>
    </row>
    <row r="37" spans="1:3" ht="12.75" customHeight="1">
      <c r="A37" s="1"/>
      <c r="B37" s="109" t="s">
        <v>497</v>
      </c>
      <c r="C37" s="113">
        <v>66950</v>
      </c>
    </row>
    <row r="38" spans="1:3" ht="12.75" customHeight="1">
      <c r="A38" s="1"/>
      <c r="B38" s="109" t="s">
        <v>498</v>
      </c>
      <c r="C38" s="113">
        <v>66950</v>
      </c>
    </row>
    <row r="39" spans="1:3" ht="12.75" customHeight="1">
      <c r="A39" s="1"/>
      <c r="B39" s="109" t="s">
        <v>499</v>
      </c>
      <c r="C39" s="113">
        <v>78950</v>
      </c>
    </row>
    <row r="40" spans="1:3" ht="12.75" customHeight="1">
      <c r="A40" s="1"/>
      <c r="B40" s="109" t="s">
        <v>500</v>
      </c>
      <c r="C40" s="113">
        <v>77950</v>
      </c>
    </row>
    <row r="41" spans="1:3" ht="12.75" customHeight="1">
      <c r="A41" s="1"/>
      <c r="B41" s="109"/>
      <c r="C41" s="113"/>
    </row>
    <row r="42" spans="1:3" ht="12.75" customHeight="1">
      <c r="A42" s="1" t="s">
        <v>23</v>
      </c>
      <c r="B42" s="109"/>
      <c r="C42" s="113"/>
    </row>
    <row r="43" spans="1:3" ht="12.75" customHeight="1">
      <c r="A43" s="1"/>
      <c r="B43" s="109" t="s">
        <v>501</v>
      </c>
      <c r="C43" s="113">
        <v>69650</v>
      </c>
    </row>
    <row r="44" spans="1:3" ht="12.75" customHeight="1">
      <c r="A44" s="109"/>
      <c r="B44" s="109" t="s">
        <v>502</v>
      </c>
      <c r="C44" s="113">
        <v>76450</v>
      </c>
    </row>
    <row r="45" spans="1:3" ht="12.75" customHeight="1">
      <c r="A45" s="1"/>
      <c r="B45" s="109" t="s">
        <v>503</v>
      </c>
      <c r="C45" s="113">
        <v>83950</v>
      </c>
    </row>
    <row r="46" spans="1:3" ht="12.75" customHeight="1">
      <c r="A46" s="1"/>
      <c r="B46" s="109" t="s">
        <v>504</v>
      </c>
      <c r="C46" s="113">
        <v>86250</v>
      </c>
    </row>
    <row r="47" spans="1:3" ht="12.75" customHeight="1">
      <c r="A47" s="1"/>
      <c r="B47" s="109"/>
      <c r="C47" s="113"/>
    </row>
    <row r="48" spans="1:3" ht="12.75" customHeight="1">
      <c r="A48" s="1" t="s">
        <v>505</v>
      </c>
      <c r="B48" s="109"/>
      <c r="C48" s="113"/>
    </row>
    <row r="49" spans="1:3" ht="12.75" customHeight="1">
      <c r="A49" s="1"/>
      <c r="B49" s="109" t="s">
        <v>506</v>
      </c>
      <c r="C49" s="113">
        <v>49950</v>
      </c>
    </row>
    <row r="50" spans="1:3" ht="12.75" customHeight="1">
      <c r="A50" s="1"/>
      <c r="B50" s="109" t="s">
        <v>507</v>
      </c>
      <c r="C50" s="113">
        <v>56850</v>
      </c>
    </row>
    <row r="51" spans="1:3" ht="12.75" customHeight="1">
      <c r="A51" s="1"/>
      <c r="B51" s="109" t="s">
        <v>508</v>
      </c>
      <c r="C51" s="113">
        <v>59850</v>
      </c>
    </row>
    <row r="52" spans="1:3" ht="12.75" customHeight="1">
      <c r="A52" s="1"/>
      <c r="B52" s="109" t="s">
        <v>509</v>
      </c>
      <c r="C52" s="113">
        <v>64950</v>
      </c>
    </row>
    <row r="53" spans="1:3" ht="12.75" customHeight="1">
      <c r="A53" s="1"/>
      <c r="B53" s="109" t="s">
        <v>510</v>
      </c>
      <c r="C53" s="113">
        <v>106950</v>
      </c>
    </row>
    <row r="54" spans="1:3" ht="12.75" customHeight="1">
      <c r="A54" s="1"/>
      <c r="B54" s="109" t="s">
        <v>511</v>
      </c>
      <c r="C54" s="113">
        <v>114950</v>
      </c>
    </row>
    <row r="55" spans="1:3" ht="12.75" customHeight="1">
      <c r="A55" s="1"/>
      <c r="B55" s="109" t="s">
        <v>512</v>
      </c>
      <c r="C55" s="113">
        <v>118950</v>
      </c>
    </row>
    <row r="56" spans="1:3" ht="12.75" customHeight="1">
      <c r="B56" s="109"/>
      <c r="C56" s="113"/>
    </row>
    <row r="57" spans="1:3" ht="12.75" customHeight="1">
      <c r="A57" s="2" t="s">
        <v>24</v>
      </c>
      <c r="B57" s="109"/>
      <c r="C57" s="109"/>
    </row>
    <row r="58" spans="1:3" ht="12.75" customHeight="1">
      <c r="A58" s="1"/>
      <c r="B58" s="109" t="s">
        <v>25</v>
      </c>
      <c r="C58" s="113">
        <v>124500</v>
      </c>
    </row>
    <row r="59" spans="1:3" ht="12.75" customHeight="1">
      <c r="B59" s="109" t="s">
        <v>513</v>
      </c>
      <c r="C59" s="113">
        <v>189950</v>
      </c>
    </row>
    <row r="60" spans="1:3" ht="12.75" customHeight="1">
      <c r="B60" s="109" t="s">
        <v>514</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190"/>
    <col min="2" max="2" width="87.5703125" style="190" customWidth="1"/>
    <col min="3" max="3" width="13.5703125" style="191" bestFit="1" customWidth="1"/>
    <col min="4" max="4" width="11.42578125" style="192" bestFit="1" customWidth="1"/>
    <col min="5" max="5" width="13.85546875" style="192" bestFit="1" customWidth="1"/>
    <col min="6" max="6" width="19.140625" style="192" bestFit="1" customWidth="1"/>
    <col min="7" max="7" width="1.85546875" style="191" customWidth="1"/>
    <col min="8" max="8" width="9.140625" style="191"/>
    <col min="9" max="243" width="9.140625" style="190"/>
    <col min="244" max="244" width="51.28515625" style="190" customWidth="1"/>
    <col min="245" max="245" width="10.42578125" style="190" bestFit="1" customWidth="1"/>
    <col min="246" max="246" width="11.28515625" style="190" bestFit="1" customWidth="1"/>
    <col min="247" max="247" width="6.85546875" style="190" bestFit="1" customWidth="1"/>
    <col min="248" max="248" width="6.140625" style="190" bestFit="1" customWidth="1"/>
    <col min="249" max="249" width="7.28515625" style="190" bestFit="1" customWidth="1"/>
    <col min="250" max="250" width="9.7109375" style="190" bestFit="1" customWidth="1"/>
    <col min="251" max="251" width="10.140625" style="190" bestFit="1" customWidth="1"/>
    <col min="252" max="255" width="11.28515625" style="190" bestFit="1" customWidth="1"/>
    <col min="256" max="257" width="5.140625" style="190" bestFit="1" customWidth="1"/>
    <col min="258" max="258" width="5.5703125" style="190" bestFit="1" customWidth="1"/>
    <col min="259" max="259" width="1.85546875" style="190" customWidth="1"/>
    <col min="260" max="260" width="10.140625" style="190" bestFit="1" customWidth="1"/>
    <col min="261" max="261" width="9.140625" style="190" bestFit="1" customWidth="1"/>
    <col min="262" max="263" width="7.5703125" style="190" bestFit="1" customWidth="1"/>
    <col min="264" max="499" width="9.140625" style="190"/>
    <col min="500" max="500" width="51.28515625" style="190" customWidth="1"/>
    <col min="501" max="501" width="10.42578125" style="190" bestFit="1" customWidth="1"/>
    <col min="502" max="502" width="11.28515625" style="190" bestFit="1" customWidth="1"/>
    <col min="503" max="503" width="6.85546875" style="190" bestFit="1" customWidth="1"/>
    <col min="504" max="504" width="6.140625" style="190" bestFit="1" customWidth="1"/>
    <col min="505" max="505" width="7.28515625" style="190" bestFit="1" customWidth="1"/>
    <col min="506" max="506" width="9.7109375" style="190" bestFit="1" customWidth="1"/>
    <col min="507" max="507" width="10.140625" style="190" bestFit="1" customWidth="1"/>
    <col min="508" max="511" width="11.28515625" style="190" bestFit="1" customWidth="1"/>
    <col min="512" max="513" width="5.140625" style="190" bestFit="1" customWidth="1"/>
    <col min="514" max="514" width="5.5703125" style="190" bestFit="1" customWidth="1"/>
    <col min="515" max="515" width="1.85546875" style="190" customWidth="1"/>
    <col min="516" max="516" width="10.140625" style="190" bestFit="1" customWidth="1"/>
    <col min="517" max="517" width="9.140625" style="190" bestFit="1" customWidth="1"/>
    <col min="518" max="519" width="7.5703125" style="190" bestFit="1" customWidth="1"/>
    <col min="520" max="755" width="9.140625" style="190"/>
    <col min="756" max="756" width="51.28515625" style="190" customWidth="1"/>
    <col min="757" max="757" width="10.42578125" style="190" bestFit="1" customWidth="1"/>
    <col min="758" max="758" width="11.28515625" style="190" bestFit="1" customWidth="1"/>
    <col min="759" max="759" width="6.85546875" style="190" bestFit="1" customWidth="1"/>
    <col min="760" max="760" width="6.140625" style="190" bestFit="1" customWidth="1"/>
    <col min="761" max="761" width="7.28515625" style="190" bestFit="1" customWidth="1"/>
    <col min="762" max="762" width="9.7109375" style="190" bestFit="1" customWidth="1"/>
    <col min="763" max="763" width="10.140625" style="190" bestFit="1" customWidth="1"/>
    <col min="764" max="767" width="11.28515625" style="190" bestFit="1" customWidth="1"/>
    <col min="768" max="769" width="5.140625" style="190" bestFit="1" customWidth="1"/>
    <col min="770" max="770" width="5.5703125" style="190" bestFit="1" customWidth="1"/>
    <col min="771" max="771" width="1.85546875" style="190" customWidth="1"/>
    <col min="772" max="772" width="10.140625" style="190" bestFit="1" customWidth="1"/>
    <col min="773" max="773" width="9.140625" style="190" bestFit="1" customWidth="1"/>
    <col min="774" max="775" width="7.5703125" style="190" bestFit="1" customWidth="1"/>
    <col min="776" max="1011" width="9.140625" style="190"/>
    <col min="1012" max="1012" width="51.28515625" style="190" customWidth="1"/>
    <col min="1013" max="1013" width="10.42578125" style="190" bestFit="1" customWidth="1"/>
    <col min="1014" max="1014" width="11.28515625" style="190" bestFit="1" customWidth="1"/>
    <col min="1015" max="1015" width="6.85546875" style="190" bestFit="1" customWidth="1"/>
    <col min="1016" max="1016" width="6.140625" style="190" bestFit="1" customWidth="1"/>
    <col min="1017" max="1017" width="7.28515625" style="190" bestFit="1" customWidth="1"/>
    <col min="1018" max="1018" width="9.7109375" style="190" bestFit="1" customWidth="1"/>
    <col min="1019" max="1019" width="10.140625" style="190" bestFit="1" customWidth="1"/>
    <col min="1020" max="1023" width="11.28515625" style="190" bestFit="1" customWidth="1"/>
    <col min="1024" max="1025" width="5.140625" style="190" bestFit="1" customWidth="1"/>
    <col min="1026" max="1026" width="5.5703125" style="190" bestFit="1" customWidth="1"/>
    <col min="1027" max="1027" width="1.85546875" style="190" customWidth="1"/>
    <col min="1028" max="1028" width="10.140625" style="190" bestFit="1" customWidth="1"/>
    <col min="1029" max="1029" width="9.140625" style="190" bestFit="1" customWidth="1"/>
    <col min="1030" max="1031" width="7.5703125" style="190" bestFit="1" customWidth="1"/>
    <col min="1032" max="1267" width="9.140625" style="190"/>
    <col min="1268" max="1268" width="51.28515625" style="190" customWidth="1"/>
    <col min="1269" max="1269" width="10.42578125" style="190" bestFit="1" customWidth="1"/>
    <col min="1270" max="1270" width="11.28515625" style="190" bestFit="1" customWidth="1"/>
    <col min="1271" max="1271" width="6.85546875" style="190" bestFit="1" customWidth="1"/>
    <col min="1272" max="1272" width="6.140625" style="190" bestFit="1" customWidth="1"/>
    <col min="1273" max="1273" width="7.28515625" style="190" bestFit="1" customWidth="1"/>
    <col min="1274" max="1274" width="9.7109375" style="190" bestFit="1" customWidth="1"/>
    <col min="1275" max="1275" width="10.140625" style="190" bestFit="1" customWidth="1"/>
    <col min="1276" max="1279" width="11.28515625" style="190" bestFit="1" customWidth="1"/>
    <col min="1280" max="1281" width="5.140625" style="190" bestFit="1" customWidth="1"/>
    <col min="1282" max="1282" width="5.5703125" style="190" bestFit="1" customWidth="1"/>
    <col min="1283" max="1283" width="1.85546875" style="190" customWidth="1"/>
    <col min="1284" max="1284" width="10.140625" style="190" bestFit="1" customWidth="1"/>
    <col min="1285" max="1285" width="9.140625" style="190" bestFit="1" customWidth="1"/>
    <col min="1286" max="1287" width="7.5703125" style="190" bestFit="1" customWidth="1"/>
    <col min="1288" max="1523" width="9.140625" style="190"/>
    <col min="1524" max="1524" width="51.28515625" style="190" customWidth="1"/>
    <col min="1525" max="1525" width="10.42578125" style="190" bestFit="1" customWidth="1"/>
    <col min="1526" max="1526" width="11.28515625" style="190" bestFit="1" customWidth="1"/>
    <col min="1527" max="1527" width="6.85546875" style="190" bestFit="1" customWidth="1"/>
    <col min="1528" max="1528" width="6.140625" style="190" bestFit="1" customWidth="1"/>
    <col min="1529" max="1529" width="7.28515625" style="190" bestFit="1" customWidth="1"/>
    <col min="1530" max="1530" width="9.7109375" style="190" bestFit="1" customWidth="1"/>
    <col min="1531" max="1531" width="10.140625" style="190" bestFit="1" customWidth="1"/>
    <col min="1532" max="1535" width="11.28515625" style="190" bestFit="1" customWidth="1"/>
    <col min="1536" max="1537" width="5.140625" style="190" bestFit="1" customWidth="1"/>
    <col min="1538" max="1538" width="5.5703125" style="190" bestFit="1" customWidth="1"/>
    <col min="1539" max="1539" width="1.85546875" style="190" customWidth="1"/>
    <col min="1540" max="1540" width="10.140625" style="190" bestFit="1" customWidth="1"/>
    <col min="1541" max="1541" width="9.140625" style="190" bestFit="1" customWidth="1"/>
    <col min="1542" max="1543" width="7.5703125" style="190" bestFit="1" customWidth="1"/>
    <col min="1544" max="1779" width="9.140625" style="190"/>
    <col min="1780" max="1780" width="51.28515625" style="190" customWidth="1"/>
    <col min="1781" max="1781" width="10.42578125" style="190" bestFit="1" customWidth="1"/>
    <col min="1782" max="1782" width="11.28515625" style="190" bestFit="1" customWidth="1"/>
    <col min="1783" max="1783" width="6.85546875" style="190" bestFit="1" customWidth="1"/>
    <col min="1784" max="1784" width="6.140625" style="190" bestFit="1" customWidth="1"/>
    <col min="1785" max="1785" width="7.28515625" style="190" bestFit="1" customWidth="1"/>
    <col min="1786" max="1786" width="9.7109375" style="190" bestFit="1" customWidth="1"/>
    <col min="1787" max="1787" width="10.140625" style="190" bestFit="1" customWidth="1"/>
    <col min="1788" max="1791" width="11.28515625" style="190" bestFit="1" customWidth="1"/>
    <col min="1792" max="1793" width="5.140625" style="190" bestFit="1" customWidth="1"/>
    <col min="1794" max="1794" width="5.5703125" style="190" bestFit="1" customWidth="1"/>
    <col min="1795" max="1795" width="1.85546875" style="190" customWidth="1"/>
    <col min="1796" max="1796" width="10.140625" style="190" bestFit="1" customWidth="1"/>
    <col min="1797" max="1797" width="9.140625" style="190" bestFit="1" customWidth="1"/>
    <col min="1798" max="1799" width="7.5703125" style="190" bestFit="1" customWidth="1"/>
    <col min="1800" max="2035" width="9.140625" style="190"/>
    <col min="2036" max="2036" width="51.28515625" style="190" customWidth="1"/>
    <col min="2037" max="2037" width="10.42578125" style="190" bestFit="1" customWidth="1"/>
    <col min="2038" max="2038" width="11.28515625" style="190" bestFit="1" customWidth="1"/>
    <col min="2039" max="2039" width="6.85546875" style="190" bestFit="1" customWidth="1"/>
    <col min="2040" max="2040" width="6.140625" style="190" bestFit="1" customWidth="1"/>
    <col min="2041" max="2041" width="7.28515625" style="190" bestFit="1" customWidth="1"/>
    <col min="2042" max="2042" width="9.7109375" style="190" bestFit="1" customWidth="1"/>
    <col min="2043" max="2043" width="10.140625" style="190" bestFit="1" customWidth="1"/>
    <col min="2044" max="2047" width="11.28515625" style="190" bestFit="1" customWidth="1"/>
    <col min="2048" max="2049" width="5.140625" style="190" bestFit="1" customWidth="1"/>
    <col min="2050" max="2050" width="5.5703125" style="190" bestFit="1" customWidth="1"/>
    <col min="2051" max="2051" width="1.85546875" style="190" customWidth="1"/>
    <col min="2052" max="2052" width="10.140625" style="190" bestFit="1" customWidth="1"/>
    <col min="2053" max="2053" width="9.140625" style="190" bestFit="1" customWidth="1"/>
    <col min="2054" max="2055" width="7.5703125" style="190" bestFit="1" customWidth="1"/>
    <col min="2056" max="2291" width="9.140625" style="190"/>
    <col min="2292" max="2292" width="51.28515625" style="190" customWidth="1"/>
    <col min="2293" max="2293" width="10.42578125" style="190" bestFit="1" customWidth="1"/>
    <col min="2294" max="2294" width="11.28515625" style="190" bestFit="1" customWidth="1"/>
    <col min="2295" max="2295" width="6.85546875" style="190" bestFit="1" customWidth="1"/>
    <col min="2296" max="2296" width="6.140625" style="190" bestFit="1" customWidth="1"/>
    <col min="2297" max="2297" width="7.28515625" style="190" bestFit="1" customWidth="1"/>
    <col min="2298" max="2298" width="9.7109375" style="190" bestFit="1" customWidth="1"/>
    <col min="2299" max="2299" width="10.140625" style="190" bestFit="1" customWidth="1"/>
    <col min="2300" max="2303" width="11.28515625" style="190" bestFit="1" customWidth="1"/>
    <col min="2304" max="2305" width="5.140625" style="190" bestFit="1" customWidth="1"/>
    <col min="2306" max="2306" width="5.5703125" style="190" bestFit="1" customWidth="1"/>
    <col min="2307" max="2307" width="1.85546875" style="190" customWidth="1"/>
    <col min="2308" max="2308" width="10.140625" style="190" bestFit="1" customWidth="1"/>
    <col min="2309" max="2309" width="9.140625" style="190" bestFit="1" customWidth="1"/>
    <col min="2310" max="2311" width="7.5703125" style="190" bestFit="1" customWidth="1"/>
    <col min="2312" max="2547" width="9.140625" style="190"/>
    <col min="2548" max="2548" width="51.28515625" style="190" customWidth="1"/>
    <col min="2549" max="2549" width="10.42578125" style="190" bestFit="1" customWidth="1"/>
    <col min="2550" max="2550" width="11.28515625" style="190" bestFit="1" customWidth="1"/>
    <col min="2551" max="2551" width="6.85546875" style="190" bestFit="1" customWidth="1"/>
    <col min="2552" max="2552" width="6.140625" style="190" bestFit="1" customWidth="1"/>
    <col min="2553" max="2553" width="7.28515625" style="190" bestFit="1" customWidth="1"/>
    <col min="2554" max="2554" width="9.7109375" style="190" bestFit="1" customWidth="1"/>
    <col min="2555" max="2555" width="10.140625" style="190" bestFit="1" customWidth="1"/>
    <col min="2556" max="2559" width="11.28515625" style="190" bestFit="1" customWidth="1"/>
    <col min="2560" max="2561" width="5.140625" style="190" bestFit="1" customWidth="1"/>
    <col min="2562" max="2562" width="5.5703125" style="190" bestFit="1" customWidth="1"/>
    <col min="2563" max="2563" width="1.85546875" style="190" customWidth="1"/>
    <col min="2564" max="2564" width="10.140625" style="190" bestFit="1" customWidth="1"/>
    <col min="2565" max="2565" width="9.140625" style="190" bestFit="1" customWidth="1"/>
    <col min="2566" max="2567" width="7.5703125" style="190" bestFit="1" customWidth="1"/>
    <col min="2568" max="2803" width="9.140625" style="190"/>
    <col min="2804" max="2804" width="51.28515625" style="190" customWidth="1"/>
    <col min="2805" max="2805" width="10.42578125" style="190" bestFit="1" customWidth="1"/>
    <col min="2806" max="2806" width="11.28515625" style="190" bestFit="1" customWidth="1"/>
    <col min="2807" max="2807" width="6.85546875" style="190" bestFit="1" customWidth="1"/>
    <col min="2808" max="2808" width="6.140625" style="190" bestFit="1" customWidth="1"/>
    <col min="2809" max="2809" width="7.28515625" style="190" bestFit="1" customWidth="1"/>
    <col min="2810" max="2810" width="9.7109375" style="190" bestFit="1" customWidth="1"/>
    <col min="2811" max="2811" width="10.140625" style="190" bestFit="1" customWidth="1"/>
    <col min="2812" max="2815" width="11.28515625" style="190" bestFit="1" customWidth="1"/>
    <col min="2816" max="2817" width="5.140625" style="190" bestFit="1" customWidth="1"/>
    <col min="2818" max="2818" width="5.5703125" style="190" bestFit="1" customWidth="1"/>
    <col min="2819" max="2819" width="1.85546875" style="190" customWidth="1"/>
    <col min="2820" max="2820" width="10.140625" style="190" bestFit="1" customWidth="1"/>
    <col min="2821" max="2821" width="9.140625" style="190" bestFit="1" customWidth="1"/>
    <col min="2822" max="2823" width="7.5703125" style="190" bestFit="1" customWidth="1"/>
    <col min="2824" max="3059" width="9.140625" style="190"/>
    <col min="3060" max="3060" width="51.28515625" style="190" customWidth="1"/>
    <col min="3061" max="3061" width="10.42578125" style="190" bestFit="1" customWidth="1"/>
    <col min="3062" max="3062" width="11.28515625" style="190" bestFit="1" customWidth="1"/>
    <col min="3063" max="3063" width="6.85546875" style="190" bestFit="1" customWidth="1"/>
    <col min="3064" max="3064" width="6.140625" style="190" bestFit="1" customWidth="1"/>
    <col min="3065" max="3065" width="7.28515625" style="190" bestFit="1" customWidth="1"/>
    <col min="3066" max="3066" width="9.7109375" style="190" bestFit="1" customWidth="1"/>
    <col min="3067" max="3067" width="10.140625" style="190" bestFit="1" customWidth="1"/>
    <col min="3068" max="3071" width="11.28515625" style="190" bestFit="1" customWidth="1"/>
    <col min="3072" max="3073" width="5.140625" style="190" bestFit="1" customWidth="1"/>
    <col min="3074" max="3074" width="5.5703125" style="190" bestFit="1" customWidth="1"/>
    <col min="3075" max="3075" width="1.85546875" style="190" customWidth="1"/>
    <col min="3076" max="3076" width="10.140625" style="190" bestFit="1" customWidth="1"/>
    <col min="3077" max="3077" width="9.140625" style="190" bestFit="1" customWidth="1"/>
    <col min="3078" max="3079" width="7.5703125" style="190" bestFit="1" customWidth="1"/>
    <col min="3080" max="3315" width="9.140625" style="190"/>
    <col min="3316" max="3316" width="51.28515625" style="190" customWidth="1"/>
    <col min="3317" max="3317" width="10.42578125" style="190" bestFit="1" customWidth="1"/>
    <col min="3318" max="3318" width="11.28515625" style="190" bestFit="1" customWidth="1"/>
    <col min="3319" max="3319" width="6.85546875" style="190" bestFit="1" customWidth="1"/>
    <col min="3320" max="3320" width="6.140625" style="190" bestFit="1" customWidth="1"/>
    <col min="3321" max="3321" width="7.28515625" style="190" bestFit="1" customWidth="1"/>
    <col min="3322" max="3322" width="9.7109375" style="190" bestFit="1" customWidth="1"/>
    <col min="3323" max="3323" width="10.140625" style="190" bestFit="1" customWidth="1"/>
    <col min="3324" max="3327" width="11.28515625" style="190" bestFit="1" customWidth="1"/>
    <col min="3328" max="3329" width="5.140625" style="190" bestFit="1" customWidth="1"/>
    <col min="3330" max="3330" width="5.5703125" style="190" bestFit="1" customWidth="1"/>
    <col min="3331" max="3331" width="1.85546875" style="190" customWidth="1"/>
    <col min="3332" max="3332" width="10.140625" style="190" bestFit="1" customWidth="1"/>
    <col min="3333" max="3333" width="9.140625" style="190" bestFit="1" customWidth="1"/>
    <col min="3334" max="3335" width="7.5703125" style="190" bestFit="1" customWidth="1"/>
    <col min="3336" max="3571" width="9.140625" style="190"/>
    <col min="3572" max="3572" width="51.28515625" style="190" customWidth="1"/>
    <col min="3573" max="3573" width="10.42578125" style="190" bestFit="1" customWidth="1"/>
    <col min="3574" max="3574" width="11.28515625" style="190" bestFit="1" customWidth="1"/>
    <col min="3575" max="3575" width="6.85546875" style="190" bestFit="1" customWidth="1"/>
    <col min="3576" max="3576" width="6.140625" style="190" bestFit="1" customWidth="1"/>
    <col min="3577" max="3577" width="7.28515625" style="190" bestFit="1" customWidth="1"/>
    <col min="3578" max="3578" width="9.7109375" style="190" bestFit="1" customWidth="1"/>
    <col min="3579" max="3579" width="10.140625" style="190" bestFit="1" customWidth="1"/>
    <col min="3580" max="3583" width="11.28515625" style="190" bestFit="1" customWidth="1"/>
    <col min="3584" max="3585" width="5.140625" style="190" bestFit="1" customWidth="1"/>
    <col min="3586" max="3586" width="5.5703125" style="190" bestFit="1" customWidth="1"/>
    <col min="3587" max="3587" width="1.85546875" style="190" customWidth="1"/>
    <col min="3588" max="3588" width="10.140625" style="190" bestFit="1" customWidth="1"/>
    <col min="3589" max="3589" width="9.140625" style="190" bestFit="1" customWidth="1"/>
    <col min="3590" max="3591" width="7.5703125" style="190" bestFit="1" customWidth="1"/>
    <col min="3592" max="3827" width="9.140625" style="190"/>
    <col min="3828" max="3828" width="51.28515625" style="190" customWidth="1"/>
    <col min="3829" max="3829" width="10.42578125" style="190" bestFit="1" customWidth="1"/>
    <col min="3830" max="3830" width="11.28515625" style="190" bestFit="1" customWidth="1"/>
    <col min="3831" max="3831" width="6.85546875" style="190" bestFit="1" customWidth="1"/>
    <col min="3832" max="3832" width="6.140625" style="190" bestFit="1" customWidth="1"/>
    <col min="3833" max="3833" width="7.28515625" style="190" bestFit="1" customWidth="1"/>
    <col min="3834" max="3834" width="9.7109375" style="190" bestFit="1" customWidth="1"/>
    <col min="3835" max="3835" width="10.140625" style="190" bestFit="1" customWidth="1"/>
    <col min="3836" max="3839" width="11.28515625" style="190" bestFit="1" customWidth="1"/>
    <col min="3840" max="3841" width="5.140625" style="190" bestFit="1" customWidth="1"/>
    <col min="3842" max="3842" width="5.5703125" style="190" bestFit="1" customWidth="1"/>
    <col min="3843" max="3843" width="1.85546875" style="190" customWidth="1"/>
    <col min="3844" max="3844" width="10.140625" style="190" bestFit="1" customWidth="1"/>
    <col min="3845" max="3845" width="9.140625" style="190" bestFit="1" customWidth="1"/>
    <col min="3846" max="3847" width="7.5703125" style="190" bestFit="1" customWidth="1"/>
    <col min="3848" max="4083" width="9.140625" style="190"/>
    <col min="4084" max="4084" width="51.28515625" style="190" customWidth="1"/>
    <col min="4085" max="4085" width="10.42578125" style="190" bestFit="1" customWidth="1"/>
    <col min="4086" max="4086" width="11.28515625" style="190" bestFit="1" customWidth="1"/>
    <col min="4087" max="4087" width="6.85546875" style="190" bestFit="1" customWidth="1"/>
    <col min="4088" max="4088" width="6.140625" style="190" bestFit="1" customWidth="1"/>
    <col min="4089" max="4089" width="7.28515625" style="190" bestFit="1" customWidth="1"/>
    <col min="4090" max="4090" width="9.7109375" style="190" bestFit="1" customWidth="1"/>
    <col min="4091" max="4091" width="10.140625" style="190" bestFit="1" customWidth="1"/>
    <col min="4092" max="4095" width="11.28515625" style="190" bestFit="1" customWidth="1"/>
    <col min="4096" max="4097" width="5.140625" style="190" bestFit="1" customWidth="1"/>
    <col min="4098" max="4098" width="5.5703125" style="190" bestFit="1" customWidth="1"/>
    <col min="4099" max="4099" width="1.85546875" style="190" customWidth="1"/>
    <col min="4100" max="4100" width="10.140625" style="190" bestFit="1" customWidth="1"/>
    <col min="4101" max="4101" width="9.140625" style="190" bestFit="1" customWidth="1"/>
    <col min="4102" max="4103" width="7.5703125" style="190" bestFit="1" customWidth="1"/>
    <col min="4104" max="4339" width="9.140625" style="190"/>
    <col min="4340" max="4340" width="51.28515625" style="190" customWidth="1"/>
    <col min="4341" max="4341" width="10.42578125" style="190" bestFit="1" customWidth="1"/>
    <col min="4342" max="4342" width="11.28515625" style="190" bestFit="1" customWidth="1"/>
    <col min="4343" max="4343" width="6.85546875" style="190" bestFit="1" customWidth="1"/>
    <col min="4344" max="4344" width="6.140625" style="190" bestFit="1" customWidth="1"/>
    <col min="4345" max="4345" width="7.28515625" style="190" bestFit="1" customWidth="1"/>
    <col min="4346" max="4346" width="9.7109375" style="190" bestFit="1" customWidth="1"/>
    <col min="4347" max="4347" width="10.140625" style="190" bestFit="1" customWidth="1"/>
    <col min="4348" max="4351" width="11.28515625" style="190" bestFit="1" customWidth="1"/>
    <col min="4352" max="4353" width="5.140625" style="190" bestFit="1" customWidth="1"/>
    <col min="4354" max="4354" width="5.5703125" style="190" bestFit="1" customWidth="1"/>
    <col min="4355" max="4355" width="1.85546875" style="190" customWidth="1"/>
    <col min="4356" max="4356" width="10.140625" style="190" bestFit="1" customWidth="1"/>
    <col min="4357" max="4357" width="9.140625" style="190" bestFit="1" customWidth="1"/>
    <col min="4358" max="4359" width="7.5703125" style="190" bestFit="1" customWidth="1"/>
    <col min="4360" max="4595" width="9.140625" style="190"/>
    <col min="4596" max="4596" width="51.28515625" style="190" customWidth="1"/>
    <col min="4597" max="4597" width="10.42578125" style="190" bestFit="1" customWidth="1"/>
    <col min="4598" max="4598" width="11.28515625" style="190" bestFit="1" customWidth="1"/>
    <col min="4599" max="4599" width="6.85546875" style="190" bestFit="1" customWidth="1"/>
    <col min="4600" max="4600" width="6.140625" style="190" bestFit="1" customWidth="1"/>
    <col min="4601" max="4601" width="7.28515625" style="190" bestFit="1" customWidth="1"/>
    <col min="4602" max="4602" width="9.7109375" style="190" bestFit="1" customWidth="1"/>
    <col min="4603" max="4603" width="10.140625" style="190" bestFit="1" customWidth="1"/>
    <col min="4604" max="4607" width="11.28515625" style="190" bestFit="1" customWidth="1"/>
    <col min="4608" max="4609" width="5.140625" style="190" bestFit="1" customWidth="1"/>
    <col min="4610" max="4610" width="5.5703125" style="190" bestFit="1" customWidth="1"/>
    <col min="4611" max="4611" width="1.85546875" style="190" customWidth="1"/>
    <col min="4612" max="4612" width="10.140625" style="190" bestFit="1" customWidth="1"/>
    <col min="4613" max="4613" width="9.140625" style="190" bestFit="1" customWidth="1"/>
    <col min="4614" max="4615" width="7.5703125" style="190" bestFit="1" customWidth="1"/>
    <col min="4616" max="4851" width="9.140625" style="190"/>
    <col min="4852" max="4852" width="51.28515625" style="190" customWidth="1"/>
    <col min="4853" max="4853" width="10.42578125" style="190" bestFit="1" customWidth="1"/>
    <col min="4854" max="4854" width="11.28515625" style="190" bestFit="1" customWidth="1"/>
    <col min="4855" max="4855" width="6.85546875" style="190" bestFit="1" customWidth="1"/>
    <col min="4856" max="4856" width="6.140625" style="190" bestFit="1" customWidth="1"/>
    <col min="4857" max="4857" width="7.28515625" style="190" bestFit="1" customWidth="1"/>
    <col min="4858" max="4858" width="9.7109375" style="190" bestFit="1" customWidth="1"/>
    <col min="4859" max="4859" width="10.140625" style="190" bestFit="1" customWidth="1"/>
    <col min="4860" max="4863" width="11.28515625" style="190" bestFit="1" customWidth="1"/>
    <col min="4864" max="4865" width="5.140625" style="190" bestFit="1" customWidth="1"/>
    <col min="4866" max="4866" width="5.5703125" style="190" bestFit="1" customWidth="1"/>
    <col min="4867" max="4867" width="1.85546875" style="190" customWidth="1"/>
    <col min="4868" max="4868" width="10.140625" style="190" bestFit="1" customWidth="1"/>
    <col min="4869" max="4869" width="9.140625" style="190" bestFit="1" customWidth="1"/>
    <col min="4870" max="4871" width="7.5703125" style="190" bestFit="1" customWidth="1"/>
    <col min="4872" max="5107" width="9.140625" style="190"/>
    <col min="5108" max="5108" width="51.28515625" style="190" customWidth="1"/>
    <col min="5109" max="5109" width="10.42578125" style="190" bestFit="1" customWidth="1"/>
    <col min="5110" max="5110" width="11.28515625" style="190" bestFit="1" customWidth="1"/>
    <col min="5111" max="5111" width="6.85546875" style="190" bestFit="1" customWidth="1"/>
    <col min="5112" max="5112" width="6.140625" style="190" bestFit="1" customWidth="1"/>
    <col min="5113" max="5113" width="7.28515625" style="190" bestFit="1" customWidth="1"/>
    <col min="5114" max="5114" width="9.7109375" style="190" bestFit="1" customWidth="1"/>
    <col min="5115" max="5115" width="10.140625" style="190" bestFit="1" customWidth="1"/>
    <col min="5116" max="5119" width="11.28515625" style="190" bestFit="1" customWidth="1"/>
    <col min="5120" max="5121" width="5.140625" style="190" bestFit="1" customWidth="1"/>
    <col min="5122" max="5122" width="5.5703125" style="190" bestFit="1" customWidth="1"/>
    <col min="5123" max="5123" width="1.85546875" style="190" customWidth="1"/>
    <col min="5124" max="5124" width="10.140625" style="190" bestFit="1" customWidth="1"/>
    <col min="5125" max="5125" width="9.140625" style="190" bestFit="1" customWidth="1"/>
    <col min="5126" max="5127" width="7.5703125" style="190" bestFit="1" customWidth="1"/>
    <col min="5128" max="5363" width="9.140625" style="190"/>
    <col min="5364" max="5364" width="51.28515625" style="190" customWidth="1"/>
    <col min="5365" max="5365" width="10.42578125" style="190" bestFit="1" customWidth="1"/>
    <col min="5366" max="5366" width="11.28515625" style="190" bestFit="1" customWidth="1"/>
    <col min="5367" max="5367" width="6.85546875" style="190" bestFit="1" customWidth="1"/>
    <col min="5368" max="5368" width="6.140625" style="190" bestFit="1" customWidth="1"/>
    <col min="5369" max="5369" width="7.28515625" style="190" bestFit="1" customWidth="1"/>
    <col min="5370" max="5370" width="9.7109375" style="190" bestFit="1" customWidth="1"/>
    <col min="5371" max="5371" width="10.140625" style="190" bestFit="1" customWidth="1"/>
    <col min="5372" max="5375" width="11.28515625" style="190" bestFit="1" customWidth="1"/>
    <col min="5376" max="5377" width="5.140625" style="190" bestFit="1" customWidth="1"/>
    <col min="5378" max="5378" width="5.5703125" style="190" bestFit="1" customWidth="1"/>
    <col min="5379" max="5379" width="1.85546875" style="190" customWidth="1"/>
    <col min="5380" max="5380" width="10.140625" style="190" bestFit="1" customWidth="1"/>
    <col min="5381" max="5381" width="9.140625" style="190" bestFit="1" customWidth="1"/>
    <col min="5382" max="5383" width="7.5703125" style="190" bestFit="1" customWidth="1"/>
    <col min="5384" max="5619" width="9.140625" style="190"/>
    <col min="5620" max="5620" width="51.28515625" style="190" customWidth="1"/>
    <col min="5621" max="5621" width="10.42578125" style="190" bestFit="1" customWidth="1"/>
    <col min="5622" max="5622" width="11.28515625" style="190" bestFit="1" customWidth="1"/>
    <col min="5623" max="5623" width="6.85546875" style="190" bestFit="1" customWidth="1"/>
    <col min="5624" max="5624" width="6.140625" style="190" bestFit="1" customWidth="1"/>
    <col min="5625" max="5625" width="7.28515625" style="190" bestFit="1" customWidth="1"/>
    <col min="5626" max="5626" width="9.7109375" style="190" bestFit="1" customWidth="1"/>
    <col min="5627" max="5627" width="10.140625" style="190" bestFit="1" customWidth="1"/>
    <col min="5628" max="5631" width="11.28515625" style="190" bestFit="1" customWidth="1"/>
    <col min="5632" max="5633" width="5.140625" style="190" bestFit="1" customWidth="1"/>
    <col min="5634" max="5634" width="5.5703125" style="190" bestFit="1" customWidth="1"/>
    <col min="5635" max="5635" width="1.85546875" style="190" customWidth="1"/>
    <col min="5636" max="5636" width="10.140625" style="190" bestFit="1" customWidth="1"/>
    <col min="5637" max="5637" width="9.140625" style="190" bestFit="1" customWidth="1"/>
    <col min="5638" max="5639" width="7.5703125" style="190" bestFit="1" customWidth="1"/>
    <col min="5640" max="5875" width="9.140625" style="190"/>
    <col min="5876" max="5876" width="51.28515625" style="190" customWidth="1"/>
    <col min="5877" max="5877" width="10.42578125" style="190" bestFit="1" customWidth="1"/>
    <col min="5878" max="5878" width="11.28515625" style="190" bestFit="1" customWidth="1"/>
    <col min="5879" max="5879" width="6.85546875" style="190" bestFit="1" customWidth="1"/>
    <col min="5880" max="5880" width="6.140625" style="190" bestFit="1" customWidth="1"/>
    <col min="5881" max="5881" width="7.28515625" style="190" bestFit="1" customWidth="1"/>
    <col min="5882" max="5882" width="9.7109375" style="190" bestFit="1" customWidth="1"/>
    <col min="5883" max="5883" width="10.140625" style="190" bestFit="1" customWidth="1"/>
    <col min="5884" max="5887" width="11.28515625" style="190" bestFit="1" customWidth="1"/>
    <col min="5888" max="5889" width="5.140625" style="190" bestFit="1" customWidth="1"/>
    <col min="5890" max="5890" width="5.5703125" style="190" bestFit="1" customWidth="1"/>
    <col min="5891" max="5891" width="1.85546875" style="190" customWidth="1"/>
    <col min="5892" max="5892" width="10.140625" style="190" bestFit="1" customWidth="1"/>
    <col min="5893" max="5893" width="9.140625" style="190" bestFit="1" customWidth="1"/>
    <col min="5894" max="5895" width="7.5703125" style="190" bestFit="1" customWidth="1"/>
    <col min="5896" max="6131" width="9.140625" style="190"/>
    <col min="6132" max="6132" width="51.28515625" style="190" customWidth="1"/>
    <col min="6133" max="6133" width="10.42578125" style="190" bestFit="1" customWidth="1"/>
    <col min="6134" max="6134" width="11.28515625" style="190" bestFit="1" customWidth="1"/>
    <col min="6135" max="6135" width="6.85546875" style="190" bestFit="1" customWidth="1"/>
    <col min="6136" max="6136" width="6.140625" style="190" bestFit="1" customWidth="1"/>
    <col min="6137" max="6137" width="7.28515625" style="190" bestFit="1" customWidth="1"/>
    <col min="6138" max="6138" width="9.7109375" style="190" bestFit="1" customWidth="1"/>
    <col min="6139" max="6139" width="10.140625" style="190" bestFit="1" customWidth="1"/>
    <col min="6140" max="6143" width="11.28515625" style="190" bestFit="1" customWidth="1"/>
    <col min="6144" max="6145" width="5.140625" style="190" bestFit="1" customWidth="1"/>
    <col min="6146" max="6146" width="5.5703125" style="190" bestFit="1" customWidth="1"/>
    <col min="6147" max="6147" width="1.85546875" style="190" customWidth="1"/>
    <col min="6148" max="6148" width="10.140625" style="190" bestFit="1" customWidth="1"/>
    <col min="6149" max="6149" width="9.140625" style="190" bestFit="1" customWidth="1"/>
    <col min="6150" max="6151" width="7.5703125" style="190" bestFit="1" customWidth="1"/>
    <col min="6152" max="6387" width="9.140625" style="190"/>
    <col min="6388" max="6388" width="51.28515625" style="190" customWidth="1"/>
    <col min="6389" max="6389" width="10.42578125" style="190" bestFit="1" customWidth="1"/>
    <col min="6390" max="6390" width="11.28515625" style="190" bestFit="1" customWidth="1"/>
    <col min="6391" max="6391" width="6.85546875" style="190" bestFit="1" customWidth="1"/>
    <col min="6392" max="6392" width="6.140625" style="190" bestFit="1" customWidth="1"/>
    <col min="6393" max="6393" width="7.28515625" style="190" bestFit="1" customWidth="1"/>
    <col min="6394" max="6394" width="9.7109375" style="190" bestFit="1" customWidth="1"/>
    <col min="6395" max="6395" width="10.140625" style="190" bestFit="1" customWidth="1"/>
    <col min="6396" max="6399" width="11.28515625" style="190" bestFit="1" customWidth="1"/>
    <col min="6400" max="6401" width="5.140625" style="190" bestFit="1" customWidth="1"/>
    <col min="6402" max="6402" width="5.5703125" style="190" bestFit="1" customWidth="1"/>
    <col min="6403" max="6403" width="1.85546875" style="190" customWidth="1"/>
    <col min="6404" max="6404" width="10.140625" style="190" bestFit="1" customWidth="1"/>
    <col min="6405" max="6405" width="9.140625" style="190" bestFit="1" customWidth="1"/>
    <col min="6406" max="6407" width="7.5703125" style="190" bestFit="1" customWidth="1"/>
    <col min="6408" max="6643" width="9.140625" style="190"/>
    <col min="6644" max="6644" width="51.28515625" style="190" customWidth="1"/>
    <col min="6645" max="6645" width="10.42578125" style="190" bestFit="1" customWidth="1"/>
    <col min="6646" max="6646" width="11.28515625" style="190" bestFit="1" customWidth="1"/>
    <col min="6647" max="6647" width="6.85546875" style="190" bestFit="1" customWidth="1"/>
    <col min="6648" max="6648" width="6.140625" style="190" bestFit="1" customWidth="1"/>
    <col min="6649" max="6649" width="7.28515625" style="190" bestFit="1" customWidth="1"/>
    <col min="6650" max="6650" width="9.7109375" style="190" bestFit="1" customWidth="1"/>
    <col min="6651" max="6651" width="10.140625" style="190" bestFit="1" customWidth="1"/>
    <col min="6652" max="6655" width="11.28515625" style="190" bestFit="1" customWidth="1"/>
    <col min="6656" max="6657" width="5.140625" style="190" bestFit="1" customWidth="1"/>
    <col min="6658" max="6658" width="5.5703125" style="190" bestFit="1" customWidth="1"/>
    <col min="6659" max="6659" width="1.85546875" style="190" customWidth="1"/>
    <col min="6660" max="6660" width="10.140625" style="190" bestFit="1" customWidth="1"/>
    <col min="6661" max="6661" width="9.140625" style="190" bestFit="1" customWidth="1"/>
    <col min="6662" max="6663" width="7.5703125" style="190" bestFit="1" customWidth="1"/>
    <col min="6664" max="6899" width="9.140625" style="190"/>
    <col min="6900" max="6900" width="51.28515625" style="190" customWidth="1"/>
    <col min="6901" max="6901" width="10.42578125" style="190" bestFit="1" customWidth="1"/>
    <col min="6902" max="6902" width="11.28515625" style="190" bestFit="1" customWidth="1"/>
    <col min="6903" max="6903" width="6.85546875" style="190" bestFit="1" customWidth="1"/>
    <col min="6904" max="6904" width="6.140625" style="190" bestFit="1" customWidth="1"/>
    <col min="6905" max="6905" width="7.28515625" style="190" bestFit="1" customWidth="1"/>
    <col min="6906" max="6906" width="9.7109375" style="190" bestFit="1" customWidth="1"/>
    <col min="6907" max="6907" width="10.140625" style="190" bestFit="1" customWidth="1"/>
    <col min="6908" max="6911" width="11.28515625" style="190" bestFit="1" customWidth="1"/>
    <col min="6912" max="6913" width="5.140625" style="190" bestFit="1" customWidth="1"/>
    <col min="6914" max="6914" width="5.5703125" style="190" bestFit="1" customWidth="1"/>
    <col min="6915" max="6915" width="1.85546875" style="190" customWidth="1"/>
    <col min="6916" max="6916" width="10.140625" style="190" bestFit="1" customWidth="1"/>
    <col min="6917" max="6917" width="9.140625" style="190" bestFit="1" customWidth="1"/>
    <col min="6918" max="6919" width="7.5703125" style="190" bestFit="1" customWidth="1"/>
    <col min="6920" max="7155" width="9.140625" style="190"/>
    <col min="7156" max="7156" width="51.28515625" style="190" customWidth="1"/>
    <col min="7157" max="7157" width="10.42578125" style="190" bestFit="1" customWidth="1"/>
    <col min="7158" max="7158" width="11.28515625" style="190" bestFit="1" customWidth="1"/>
    <col min="7159" max="7159" width="6.85546875" style="190" bestFit="1" customWidth="1"/>
    <col min="7160" max="7160" width="6.140625" style="190" bestFit="1" customWidth="1"/>
    <col min="7161" max="7161" width="7.28515625" style="190" bestFit="1" customWidth="1"/>
    <col min="7162" max="7162" width="9.7109375" style="190" bestFit="1" customWidth="1"/>
    <col min="7163" max="7163" width="10.140625" style="190" bestFit="1" customWidth="1"/>
    <col min="7164" max="7167" width="11.28515625" style="190" bestFit="1" customWidth="1"/>
    <col min="7168" max="7169" width="5.140625" style="190" bestFit="1" customWidth="1"/>
    <col min="7170" max="7170" width="5.5703125" style="190" bestFit="1" customWidth="1"/>
    <col min="7171" max="7171" width="1.85546875" style="190" customWidth="1"/>
    <col min="7172" max="7172" width="10.140625" style="190" bestFit="1" customWidth="1"/>
    <col min="7173" max="7173" width="9.140625" style="190" bestFit="1" customWidth="1"/>
    <col min="7174" max="7175" width="7.5703125" style="190" bestFit="1" customWidth="1"/>
    <col min="7176" max="7411" width="9.140625" style="190"/>
    <col min="7412" max="7412" width="51.28515625" style="190" customWidth="1"/>
    <col min="7413" max="7413" width="10.42578125" style="190" bestFit="1" customWidth="1"/>
    <col min="7414" max="7414" width="11.28515625" style="190" bestFit="1" customWidth="1"/>
    <col min="7415" max="7415" width="6.85546875" style="190" bestFit="1" customWidth="1"/>
    <col min="7416" max="7416" width="6.140625" style="190" bestFit="1" customWidth="1"/>
    <col min="7417" max="7417" width="7.28515625" style="190" bestFit="1" customWidth="1"/>
    <col min="7418" max="7418" width="9.7109375" style="190" bestFit="1" customWidth="1"/>
    <col min="7419" max="7419" width="10.140625" style="190" bestFit="1" customWidth="1"/>
    <col min="7420" max="7423" width="11.28515625" style="190" bestFit="1" customWidth="1"/>
    <col min="7424" max="7425" width="5.140625" style="190" bestFit="1" customWidth="1"/>
    <col min="7426" max="7426" width="5.5703125" style="190" bestFit="1" customWidth="1"/>
    <col min="7427" max="7427" width="1.85546875" style="190" customWidth="1"/>
    <col min="7428" max="7428" width="10.140625" style="190" bestFit="1" customWidth="1"/>
    <col min="7429" max="7429" width="9.140625" style="190" bestFit="1" customWidth="1"/>
    <col min="7430" max="7431" width="7.5703125" style="190" bestFit="1" customWidth="1"/>
    <col min="7432" max="7667" width="9.140625" style="190"/>
    <col min="7668" max="7668" width="51.28515625" style="190" customWidth="1"/>
    <col min="7669" max="7669" width="10.42578125" style="190" bestFit="1" customWidth="1"/>
    <col min="7670" max="7670" width="11.28515625" style="190" bestFit="1" customWidth="1"/>
    <col min="7671" max="7671" width="6.85546875" style="190" bestFit="1" customWidth="1"/>
    <col min="7672" max="7672" width="6.140625" style="190" bestFit="1" customWidth="1"/>
    <col min="7673" max="7673" width="7.28515625" style="190" bestFit="1" customWidth="1"/>
    <col min="7674" max="7674" width="9.7109375" style="190" bestFit="1" customWidth="1"/>
    <col min="7675" max="7675" width="10.140625" style="190" bestFit="1" customWidth="1"/>
    <col min="7676" max="7679" width="11.28515625" style="190" bestFit="1" customWidth="1"/>
    <col min="7680" max="7681" width="5.140625" style="190" bestFit="1" customWidth="1"/>
    <col min="7682" max="7682" width="5.5703125" style="190" bestFit="1" customWidth="1"/>
    <col min="7683" max="7683" width="1.85546875" style="190" customWidth="1"/>
    <col min="7684" max="7684" width="10.140625" style="190" bestFit="1" customWidth="1"/>
    <col min="7685" max="7685" width="9.140625" style="190" bestFit="1" customWidth="1"/>
    <col min="7686" max="7687" width="7.5703125" style="190" bestFit="1" customWidth="1"/>
    <col min="7688" max="7923" width="9.140625" style="190"/>
    <col min="7924" max="7924" width="51.28515625" style="190" customWidth="1"/>
    <col min="7925" max="7925" width="10.42578125" style="190" bestFit="1" customWidth="1"/>
    <col min="7926" max="7926" width="11.28515625" style="190" bestFit="1" customWidth="1"/>
    <col min="7927" max="7927" width="6.85546875" style="190" bestFit="1" customWidth="1"/>
    <col min="7928" max="7928" width="6.140625" style="190" bestFit="1" customWidth="1"/>
    <col min="7929" max="7929" width="7.28515625" style="190" bestFit="1" customWidth="1"/>
    <col min="7930" max="7930" width="9.7109375" style="190" bestFit="1" customWidth="1"/>
    <col min="7931" max="7931" width="10.140625" style="190" bestFit="1" customWidth="1"/>
    <col min="7932" max="7935" width="11.28515625" style="190" bestFit="1" customWidth="1"/>
    <col min="7936" max="7937" width="5.140625" style="190" bestFit="1" customWidth="1"/>
    <col min="7938" max="7938" width="5.5703125" style="190" bestFit="1" customWidth="1"/>
    <col min="7939" max="7939" width="1.85546875" style="190" customWidth="1"/>
    <col min="7940" max="7940" width="10.140625" style="190" bestFit="1" customWidth="1"/>
    <col min="7941" max="7941" width="9.140625" style="190" bestFit="1" customWidth="1"/>
    <col min="7942" max="7943" width="7.5703125" style="190" bestFit="1" customWidth="1"/>
    <col min="7944" max="8179" width="9.140625" style="190"/>
    <col min="8180" max="8180" width="51.28515625" style="190" customWidth="1"/>
    <col min="8181" max="8181" width="10.42578125" style="190" bestFit="1" customWidth="1"/>
    <col min="8182" max="8182" width="11.28515625" style="190" bestFit="1" customWidth="1"/>
    <col min="8183" max="8183" width="6.85546875" style="190" bestFit="1" customWidth="1"/>
    <col min="8184" max="8184" width="6.140625" style="190" bestFit="1" customWidth="1"/>
    <col min="8185" max="8185" width="7.28515625" style="190" bestFit="1" customWidth="1"/>
    <col min="8186" max="8186" width="9.7109375" style="190" bestFit="1" customWidth="1"/>
    <col min="8187" max="8187" width="10.140625" style="190" bestFit="1" customWidth="1"/>
    <col min="8188" max="8191" width="11.28515625" style="190" bestFit="1" customWidth="1"/>
    <col min="8192" max="8193" width="5.140625" style="190" bestFit="1" customWidth="1"/>
    <col min="8194" max="8194" width="5.5703125" style="190" bestFit="1" customWidth="1"/>
    <col min="8195" max="8195" width="1.85546875" style="190" customWidth="1"/>
    <col min="8196" max="8196" width="10.140625" style="190" bestFit="1" customWidth="1"/>
    <col min="8197" max="8197" width="9.140625" style="190" bestFit="1" customWidth="1"/>
    <col min="8198" max="8199" width="7.5703125" style="190" bestFit="1" customWidth="1"/>
    <col min="8200" max="8435" width="9.140625" style="190"/>
    <col min="8436" max="8436" width="51.28515625" style="190" customWidth="1"/>
    <col min="8437" max="8437" width="10.42578125" style="190" bestFit="1" customWidth="1"/>
    <col min="8438" max="8438" width="11.28515625" style="190" bestFit="1" customWidth="1"/>
    <col min="8439" max="8439" width="6.85546875" style="190" bestFit="1" customWidth="1"/>
    <col min="8440" max="8440" width="6.140625" style="190" bestFit="1" customWidth="1"/>
    <col min="8441" max="8441" width="7.28515625" style="190" bestFit="1" customWidth="1"/>
    <col min="8442" max="8442" width="9.7109375" style="190" bestFit="1" customWidth="1"/>
    <col min="8443" max="8443" width="10.140625" style="190" bestFit="1" customWidth="1"/>
    <col min="8444" max="8447" width="11.28515625" style="190" bestFit="1" customWidth="1"/>
    <col min="8448" max="8449" width="5.140625" style="190" bestFit="1" customWidth="1"/>
    <col min="8450" max="8450" width="5.5703125" style="190" bestFit="1" customWidth="1"/>
    <col min="8451" max="8451" width="1.85546875" style="190" customWidth="1"/>
    <col min="8452" max="8452" width="10.140625" style="190" bestFit="1" customWidth="1"/>
    <col min="8453" max="8453" width="9.140625" style="190" bestFit="1" customWidth="1"/>
    <col min="8454" max="8455" width="7.5703125" style="190" bestFit="1" customWidth="1"/>
    <col min="8456" max="8691" width="9.140625" style="190"/>
    <col min="8692" max="8692" width="51.28515625" style="190" customWidth="1"/>
    <col min="8693" max="8693" width="10.42578125" style="190" bestFit="1" customWidth="1"/>
    <col min="8694" max="8694" width="11.28515625" style="190" bestFit="1" customWidth="1"/>
    <col min="8695" max="8695" width="6.85546875" style="190" bestFit="1" customWidth="1"/>
    <col min="8696" max="8696" width="6.140625" style="190" bestFit="1" customWidth="1"/>
    <col min="8697" max="8697" width="7.28515625" style="190" bestFit="1" customWidth="1"/>
    <col min="8698" max="8698" width="9.7109375" style="190" bestFit="1" customWidth="1"/>
    <col min="8699" max="8699" width="10.140625" style="190" bestFit="1" customWidth="1"/>
    <col min="8700" max="8703" width="11.28515625" style="190" bestFit="1" customWidth="1"/>
    <col min="8704" max="8705" width="5.140625" style="190" bestFit="1" customWidth="1"/>
    <col min="8706" max="8706" width="5.5703125" style="190" bestFit="1" customWidth="1"/>
    <col min="8707" max="8707" width="1.85546875" style="190" customWidth="1"/>
    <col min="8708" max="8708" width="10.140625" style="190" bestFit="1" customWidth="1"/>
    <col min="8709" max="8709" width="9.140625" style="190" bestFit="1" customWidth="1"/>
    <col min="8710" max="8711" width="7.5703125" style="190" bestFit="1" customWidth="1"/>
    <col min="8712" max="8947" width="9.140625" style="190"/>
    <col min="8948" max="8948" width="51.28515625" style="190" customWidth="1"/>
    <col min="8949" max="8949" width="10.42578125" style="190" bestFit="1" customWidth="1"/>
    <col min="8950" max="8950" width="11.28515625" style="190" bestFit="1" customWidth="1"/>
    <col min="8951" max="8951" width="6.85546875" style="190" bestFit="1" customWidth="1"/>
    <col min="8952" max="8952" width="6.140625" style="190" bestFit="1" customWidth="1"/>
    <col min="8953" max="8953" width="7.28515625" style="190" bestFit="1" customWidth="1"/>
    <col min="8954" max="8954" width="9.7109375" style="190" bestFit="1" customWidth="1"/>
    <col min="8955" max="8955" width="10.140625" style="190" bestFit="1" customWidth="1"/>
    <col min="8956" max="8959" width="11.28515625" style="190" bestFit="1" customWidth="1"/>
    <col min="8960" max="8961" width="5.140625" style="190" bestFit="1" customWidth="1"/>
    <col min="8962" max="8962" width="5.5703125" style="190" bestFit="1" customWidth="1"/>
    <col min="8963" max="8963" width="1.85546875" style="190" customWidth="1"/>
    <col min="8964" max="8964" width="10.140625" style="190" bestFit="1" customWidth="1"/>
    <col min="8965" max="8965" width="9.140625" style="190" bestFit="1" customWidth="1"/>
    <col min="8966" max="8967" width="7.5703125" style="190" bestFit="1" customWidth="1"/>
    <col min="8968" max="9203" width="9.140625" style="190"/>
    <col min="9204" max="9204" width="51.28515625" style="190" customWidth="1"/>
    <col min="9205" max="9205" width="10.42578125" style="190" bestFit="1" customWidth="1"/>
    <col min="9206" max="9206" width="11.28515625" style="190" bestFit="1" customWidth="1"/>
    <col min="9207" max="9207" width="6.85546875" style="190" bestFit="1" customWidth="1"/>
    <col min="9208" max="9208" width="6.140625" style="190" bestFit="1" customWidth="1"/>
    <col min="9209" max="9209" width="7.28515625" style="190" bestFit="1" customWidth="1"/>
    <col min="9210" max="9210" width="9.7109375" style="190" bestFit="1" customWidth="1"/>
    <col min="9211" max="9211" width="10.140625" style="190" bestFit="1" customWidth="1"/>
    <col min="9212" max="9215" width="11.28515625" style="190" bestFit="1" customWidth="1"/>
    <col min="9216" max="9217" width="5.140625" style="190" bestFit="1" customWidth="1"/>
    <col min="9218" max="9218" width="5.5703125" style="190" bestFit="1" customWidth="1"/>
    <col min="9219" max="9219" width="1.85546875" style="190" customWidth="1"/>
    <col min="9220" max="9220" width="10.140625" style="190" bestFit="1" customWidth="1"/>
    <col min="9221" max="9221" width="9.140625" style="190" bestFit="1" customWidth="1"/>
    <col min="9222" max="9223" width="7.5703125" style="190" bestFit="1" customWidth="1"/>
    <col min="9224" max="9459" width="9.140625" style="190"/>
    <col min="9460" max="9460" width="51.28515625" style="190" customWidth="1"/>
    <col min="9461" max="9461" width="10.42578125" style="190" bestFit="1" customWidth="1"/>
    <col min="9462" max="9462" width="11.28515625" style="190" bestFit="1" customWidth="1"/>
    <col min="9463" max="9463" width="6.85546875" style="190" bestFit="1" customWidth="1"/>
    <col min="9464" max="9464" width="6.140625" style="190" bestFit="1" customWidth="1"/>
    <col min="9465" max="9465" width="7.28515625" style="190" bestFit="1" customWidth="1"/>
    <col min="9466" max="9466" width="9.7109375" style="190" bestFit="1" customWidth="1"/>
    <col min="9467" max="9467" width="10.140625" style="190" bestFit="1" customWidth="1"/>
    <col min="9468" max="9471" width="11.28515625" style="190" bestFit="1" customWidth="1"/>
    <col min="9472" max="9473" width="5.140625" style="190" bestFit="1" customWidth="1"/>
    <col min="9474" max="9474" width="5.5703125" style="190" bestFit="1" customWidth="1"/>
    <col min="9475" max="9475" width="1.85546875" style="190" customWidth="1"/>
    <col min="9476" max="9476" width="10.140625" style="190" bestFit="1" customWidth="1"/>
    <col min="9477" max="9477" width="9.140625" style="190" bestFit="1" customWidth="1"/>
    <col min="9478" max="9479" width="7.5703125" style="190" bestFit="1" customWidth="1"/>
    <col min="9480" max="9715" width="9.140625" style="190"/>
    <col min="9716" max="9716" width="51.28515625" style="190" customWidth="1"/>
    <col min="9717" max="9717" width="10.42578125" style="190" bestFit="1" customWidth="1"/>
    <col min="9718" max="9718" width="11.28515625" style="190" bestFit="1" customWidth="1"/>
    <col min="9719" max="9719" width="6.85546875" style="190" bestFit="1" customWidth="1"/>
    <col min="9720" max="9720" width="6.140625" style="190" bestFit="1" customWidth="1"/>
    <col min="9721" max="9721" width="7.28515625" style="190" bestFit="1" customWidth="1"/>
    <col min="9722" max="9722" width="9.7109375" style="190" bestFit="1" customWidth="1"/>
    <col min="9723" max="9723" width="10.140625" style="190" bestFit="1" customWidth="1"/>
    <col min="9724" max="9727" width="11.28515625" style="190" bestFit="1" customWidth="1"/>
    <col min="9728" max="9729" width="5.140625" style="190" bestFit="1" customWidth="1"/>
    <col min="9730" max="9730" width="5.5703125" style="190" bestFit="1" customWidth="1"/>
    <col min="9731" max="9731" width="1.85546875" style="190" customWidth="1"/>
    <col min="9732" max="9732" width="10.140625" style="190" bestFit="1" customWidth="1"/>
    <col min="9733" max="9733" width="9.140625" style="190" bestFit="1" customWidth="1"/>
    <col min="9734" max="9735" width="7.5703125" style="190" bestFit="1" customWidth="1"/>
    <col min="9736" max="9971" width="9.140625" style="190"/>
    <col min="9972" max="9972" width="51.28515625" style="190" customWidth="1"/>
    <col min="9973" max="9973" width="10.42578125" style="190" bestFit="1" customWidth="1"/>
    <col min="9974" max="9974" width="11.28515625" style="190" bestFit="1" customWidth="1"/>
    <col min="9975" max="9975" width="6.85546875" style="190" bestFit="1" customWidth="1"/>
    <col min="9976" max="9976" width="6.140625" style="190" bestFit="1" customWidth="1"/>
    <col min="9977" max="9977" width="7.28515625" style="190" bestFit="1" customWidth="1"/>
    <col min="9978" max="9978" width="9.7109375" style="190" bestFit="1" customWidth="1"/>
    <col min="9979" max="9979" width="10.140625" style="190" bestFit="1" customWidth="1"/>
    <col min="9980" max="9983" width="11.28515625" style="190" bestFit="1" customWidth="1"/>
    <col min="9984" max="9985" width="5.140625" style="190" bestFit="1" customWidth="1"/>
    <col min="9986" max="9986" width="5.5703125" style="190" bestFit="1" customWidth="1"/>
    <col min="9987" max="9987" width="1.85546875" style="190" customWidth="1"/>
    <col min="9988" max="9988" width="10.140625" style="190" bestFit="1" customWidth="1"/>
    <col min="9989" max="9989" width="9.140625" style="190" bestFit="1" customWidth="1"/>
    <col min="9990" max="9991" width="7.5703125" style="190" bestFit="1" customWidth="1"/>
    <col min="9992" max="10227" width="9.140625" style="190"/>
    <col min="10228" max="10228" width="51.28515625" style="190" customWidth="1"/>
    <col min="10229" max="10229" width="10.42578125" style="190" bestFit="1" customWidth="1"/>
    <col min="10230" max="10230" width="11.28515625" style="190" bestFit="1" customWidth="1"/>
    <col min="10231" max="10231" width="6.85546875" style="190" bestFit="1" customWidth="1"/>
    <col min="10232" max="10232" width="6.140625" style="190" bestFit="1" customWidth="1"/>
    <col min="10233" max="10233" width="7.28515625" style="190" bestFit="1" customWidth="1"/>
    <col min="10234" max="10234" width="9.7109375" style="190" bestFit="1" customWidth="1"/>
    <col min="10235" max="10235" width="10.140625" style="190" bestFit="1" customWidth="1"/>
    <col min="10236" max="10239" width="11.28515625" style="190" bestFit="1" customWidth="1"/>
    <col min="10240" max="10241" width="5.140625" style="190" bestFit="1" customWidth="1"/>
    <col min="10242" max="10242" width="5.5703125" style="190" bestFit="1" customWidth="1"/>
    <col min="10243" max="10243" width="1.85546875" style="190" customWidth="1"/>
    <col min="10244" max="10244" width="10.140625" style="190" bestFit="1" customWidth="1"/>
    <col min="10245" max="10245" width="9.140625" style="190" bestFit="1" customWidth="1"/>
    <col min="10246" max="10247" width="7.5703125" style="190" bestFit="1" customWidth="1"/>
    <col min="10248" max="10483" width="9.140625" style="190"/>
    <col min="10484" max="10484" width="51.28515625" style="190" customWidth="1"/>
    <col min="10485" max="10485" width="10.42578125" style="190" bestFit="1" customWidth="1"/>
    <col min="10486" max="10486" width="11.28515625" style="190" bestFit="1" customWidth="1"/>
    <col min="10487" max="10487" width="6.85546875" style="190" bestFit="1" customWidth="1"/>
    <col min="10488" max="10488" width="6.140625" style="190" bestFit="1" customWidth="1"/>
    <col min="10489" max="10489" width="7.28515625" style="190" bestFit="1" customWidth="1"/>
    <col min="10490" max="10490" width="9.7109375" style="190" bestFit="1" customWidth="1"/>
    <col min="10491" max="10491" width="10.140625" style="190" bestFit="1" customWidth="1"/>
    <col min="10492" max="10495" width="11.28515625" style="190" bestFit="1" customWidth="1"/>
    <col min="10496" max="10497" width="5.140625" style="190" bestFit="1" customWidth="1"/>
    <col min="10498" max="10498" width="5.5703125" style="190" bestFit="1" customWidth="1"/>
    <col min="10499" max="10499" width="1.85546875" style="190" customWidth="1"/>
    <col min="10500" max="10500" width="10.140625" style="190" bestFit="1" customWidth="1"/>
    <col min="10501" max="10501" width="9.140625" style="190" bestFit="1" customWidth="1"/>
    <col min="10502" max="10503" width="7.5703125" style="190" bestFit="1" customWidth="1"/>
    <col min="10504" max="10739" width="9.140625" style="190"/>
    <col min="10740" max="10740" width="51.28515625" style="190" customWidth="1"/>
    <col min="10741" max="10741" width="10.42578125" style="190" bestFit="1" customWidth="1"/>
    <col min="10742" max="10742" width="11.28515625" style="190" bestFit="1" customWidth="1"/>
    <col min="10743" max="10743" width="6.85546875" style="190" bestFit="1" customWidth="1"/>
    <col min="10744" max="10744" width="6.140625" style="190" bestFit="1" customWidth="1"/>
    <col min="10745" max="10745" width="7.28515625" style="190" bestFit="1" customWidth="1"/>
    <col min="10746" max="10746" width="9.7109375" style="190" bestFit="1" customWidth="1"/>
    <col min="10747" max="10747" width="10.140625" style="190" bestFit="1" customWidth="1"/>
    <col min="10748" max="10751" width="11.28515625" style="190" bestFit="1" customWidth="1"/>
    <col min="10752" max="10753" width="5.140625" style="190" bestFit="1" customWidth="1"/>
    <col min="10754" max="10754" width="5.5703125" style="190" bestFit="1" customWidth="1"/>
    <col min="10755" max="10755" width="1.85546875" style="190" customWidth="1"/>
    <col min="10756" max="10756" width="10.140625" style="190" bestFit="1" customWidth="1"/>
    <col min="10757" max="10757" width="9.140625" style="190" bestFit="1" customWidth="1"/>
    <col min="10758" max="10759" width="7.5703125" style="190" bestFit="1" customWidth="1"/>
    <col min="10760" max="10995" width="9.140625" style="190"/>
    <col min="10996" max="10996" width="51.28515625" style="190" customWidth="1"/>
    <col min="10997" max="10997" width="10.42578125" style="190" bestFit="1" customWidth="1"/>
    <col min="10998" max="10998" width="11.28515625" style="190" bestFit="1" customWidth="1"/>
    <col min="10999" max="10999" width="6.85546875" style="190" bestFit="1" customWidth="1"/>
    <col min="11000" max="11000" width="6.140625" style="190" bestFit="1" customWidth="1"/>
    <col min="11001" max="11001" width="7.28515625" style="190" bestFit="1" customWidth="1"/>
    <col min="11002" max="11002" width="9.7109375" style="190" bestFit="1" customWidth="1"/>
    <col min="11003" max="11003" width="10.140625" style="190" bestFit="1" customWidth="1"/>
    <col min="11004" max="11007" width="11.28515625" style="190" bestFit="1" customWidth="1"/>
    <col min="11008" max="11009" width="5.140625" style="190" bestFit="1" customWidth="1"/>
    <col min="11010" max="11010" width="5.5703125" style="190" bestFit="1" customWidth="1"/>
    <col min="11011" max="11011" width="1.85546875" style="190" customWidth="1"/>
    <col min="11012" max="11012" width="10.140625" style="190" bestFit="1" customWidth="1"/>
    <col min="11013" max="11013" width="9.140625" style="190" bestFit="1" customWidth="1"/>
    <col min="11014" max="11015" width="7.5703125" style="190" bestFit="1" customWidth="1"/>
    <col min="11016" max="11251" width="9.140625" style="190"/>
    <col min="11252" max="11252" width="51.28515625" style="190" customWidth="1"/>
    <col min="11253" max="11253" width="10.42578125" style="190" bestFit="1" customWidth="1"/>
    <col min="11254" max="11254" width="11.28515625" style="190" bestFit="1" customWidth="1"/>
    <col min="11255" max="11255" width="6.85546875" style="190" bestFit="1" customWidth="1"/>
    <col min="11256" max="11256" width="6.140625" style="190" bestFit="1" customWidth="1"/>
    <col min="11257" max="11257" width="7.28515625" style="190" bestFit="1" customWidth="1"/>
    <col min="11258" max="11258" width="9.7109375" style="190" bestFit="1" customWidth="1"/>
    <col min="11259" max="11259" width="10.140625" style="190" bestFit="1" customWidth="1"/>
    <col min="11260" max="11263" width="11.28515625" style="190" bestFit="1" customWidth="1"/>
    <col min="11264" max="11265" width="5.140625" style="190" bestFit="1" customWidth="1"/>
    <col min="11266" max="11266" width="5.5703125" style="190" bestFit="1" customWidth="1"/>
    <col min="11267" max="11267" width="1.85546875" style="190" customWidth="1"/>
    <col min="11268" max="11268" width="10.140625" style="190" bestFit="1" customWidth="1"/>
    <col min="11269" max="11269" width="9.140625" style="190" bestFit="1" customWidth="1"/>
    <col min="11270" max="11271" width="7.5703125" style="190" bestFit="1" customWidth="1"/>
    <col min="11272" max="11507" width="9.140625" style="190"/>
    <col min="11508" max="11508" width="51.28515625" style="190" customWidth="1"/>
    <col min="11509" max="11509" width="10.42578125" style="190" bestFit="1" customWidth="1"/>
    <col min="11510" max="11510" width="11.28515625" style="190" bestFit="1" customWidth="1"/>
    <col min="11511" max="11511" width="6.85546875" style="190" bestFit="1" customWidth="1"/>
    <col min="11512" max="11512" width="6.140625" style="190" bestFit="1" customWidth="1"/>
    <col min="11513" max="11513" width="7.28515625" style="190" bestFit="1" customWidth="1"/>
    <col min="11514" max="11514" width="9.7109375" style="190" bestFit="1" customWidth="1"/>
    <col min="11515" max="11515" width="10.140625" style="190" bestFit="1" customWidth="1"/>
    <col min="11516" max="11519" width="11.28515625" style="190" bestFit="1" customWidth="1"/>
    <col min="11520" max="11521" width="5.140625" style="190" bestFit="1" customWidth="1"/>
    <col min="11522" max="11522" width="5.5703125" style="190" bestFit="1" customWidth="1"/>
    <col min="11523" max="11523" width="1.85546875" style="190" customWidth="1"/>
    <col min="11524" max="11524" width="10.140625" style="190" bestFit="1" customWidth="1"/>
    <col min="11525" max="11525" width="9.140625" style="190" bestFit="1" customWidth="1"/>
    <col min="11526" max="11527" width="7.5703125" style="190" bestFit="1" customWidth="1"/>
    <col min="11528" max="11763" width="9.140625" style="190"/>
    <col min="11764" max="11764" width="51.28515625" style="190" customWidth="1"/>
    <col min="11765" max="11765" width="10.42578125" style="190" bestFit="1" customWidth="1"/>
    <col min="11766" max="11766" width="11.28515625" style="190" bestFit="1" customWidth="1"/>
    <col min="11767" max="11767" width="6.85546875" style="190" bestFit="1" customWidth="1"/>
    <col min="11768" max="11768" width="6.140625" style="190" bestFit="1" customWidth="1"/>
    <col min="11769" max="11769" width="7.28515625" style="190" bestFit="1" customWidth="1"/>
    <col min="11770" max="11770" width="9.7109375" style="190" bestFit="1" customWidth="1"/>
    <col min="11771" max="11771" width="10.140625" style="190" bestFit="1" customWidth="1"/>
    <col min="11772" max="11775" width="11.28515625" style="190" bestFit="1" customWidth="1"/>
    <col min="11776" max="11777" width="5.140625" style="190" bestFit="1" customWidth="1"/>
    <col min="11778" max="11778" width="5.5703125" style="190" bestFit="1" customWidth="1"/>
    <col min="11779" max="11779" width="1.85546875" style="190" customWidth="1"/>
    <col min="11780" max="11780" width="10.140625" style="190" bestFit="1" customWidth="1"/>
    <col min="11781" max="11781" width="9.140625" style="190" bestFit="1" customWidth="1"/>
    <col min="11782" max="11783" width="7.5703125" style="190" bestFit="1" customWidth="1"/>
    <col min="11784" max="12019" width="9.140625" style="190"/>
    <col min="12020" max="12020" width="51.28515625" style="190" customWidth="1"/>
    <col min="12021" max="12021" width="10.42578125" style="190" bestFit="1" customWidth="1"/>
    <col min="12022" max="12022" width="11.28515625" style="190" bestFit="1" customWidth="1"/>
    <col min="12023" max="12023" width="6.85546875" style="190" bestFit="1" customWidth="1"/>
    <col min="12024" max="12024" width="6.140625" style="190" bestFit="1" customWidth="1"/>
    <col min="12025" max="12025" width="7.28515625" style="190" bestFit="1" customWidth="1"/>
    <col min="12026" max="12026" width="9.7109375" style="190" bestFit="1" customWidth="1"/>
    <col min="12027" max="12027" width="10.140625" style="190" bestFit="1" customWidth="1"/>
    <col min="12028" max="12031" width="11.28515625" style="190" bestFit="1" customWidth="1"/>
    <col min="12032" max="12033" width="5.140625" style="190" bestFit="1" customWidth="1"/>
    <col min="12034" max="12034" width="5.5703125" style="190" bestFit="1" customWidth="1"/>
    <col min="12035" max="12035" width="1.85546875" style="190" customWidth="1"/>
    <col min="12036" max="12036" width="10.140625" style="190" bestFit="1" customWidth="1"/>
    <col min="12037" max="12037" width="9.140625" style="190" bestFit="1" customWidth="1"/>
    <col min="12038" max="12039" width="7.5703125" style="190" bestFit="1" customWidth="1"/>
    <col min="12040" max="12275" width="9.140625" style="190"/>
    <col min="12276" max="12276" width="51.28515625" style="190" customWidth="1"/>
    <col min="12277" max="12277" width="10.42578125" style="190" bestFit="1" customWidth="1"/>
    <col min="12278" max="12278" width="11.28515625" style="190" bestFit="1" customWidth="1"/>
    <col min="12279" max="12279" width="6.85546875" style="190" bestFit="1" customWidth="1"/>
    <col min="12280" max="12280" width="6.140625" style="190" bestFit="1" customWidth="1"/>
    <col min="12281" max="12281" width="7.28515625" style="190" bestFit="1" customWidth="1"/>
    <col min="12282" max="12282" width="9.7109375" style="190" bestFit="1" customWidth="1"/>
    <col min="12283" max="12283" width="10.140625" style="190" bestFit="1" customWidth="1"/>
    <col min="12284" max="12287" width="11.28515625" style="190" bestFit="1" customWidth="1"/>
    <col min="12288" max="12289" width="5.140625" style="190" bestFit="1" customWidth="1"/>
    <col min="12290" max="12290" width="5.5703125" style="190" bestFit="1" customWidth="1"/>
    <col min="12291" max="12291" width="1.85546875" style="190" customWidth="1"/>
    <col min="12292" max="12292" width="10.140625" style="190" bestFit="1" customWidth="1"/>
    <col min="12293" max="12293" width="9.140625" style="190" bestFit="1" customWidth="1"/>
    <col min="12294" max="12295" width="7.5703125" style="190" bestFit="1" customWidth="1"/>
    <col min="12296" max="12531" width="9.140625" style="190"/>
    <col min="12532" max="12532" width="51.28515625" style="190" customWidth="1"/>
    <col min="12533" max="12533" width="10.42578125" style="190" bestFit="1" customWidth="1"/>
    <col min="12534" max="12534" width="11.28515625" style="190" bestFit="1" customWidth="1"/>
    <col min="12535" max="12535" width="6.85546875" style="190" bestFit="1" customWidth="1"/>
    <col min="12536" max="12536" width="6.140625" style="190" bestFit="1" customWidth="1"/>
    <col min="12537" max="12537" width="7.28515625" style="190" bestFit="1" customWidth="1"/>
    <col min="12538" max="12538" width="9.7109375" style="190" bestFit="1" customWidth="1"/>
    <col min="12539" max="12539" width="10.140625" style="190" bestFit="1" customWidth="1"/>
    <col min="12540" max="12543" width="11.28515625" style="190" bestFit="1" customWidth="1"/>
    <col min="12544" max="12545" width="5.140625" style="190" bestFit="1" customWidth="1"/>
    <col min="12546" max="12546" width="5.5703125" style="190" bestFit="1" customWidth="1"/>
    <col min="12547" max="12547" width="1.85546875" style="190" customWidth="1"/>
    <col min="12548" max="12548" width="10.140625" style="190" bestFit="1" customWidth="1"/>
    <col min="12549" max="12549" width="9.140625" style="190" bestFit="1" customWidth="1"/>
    <col min="12550" max="12551" width="7.5703125" style="190" bestFit="1" customWidth="1"/>
    <col min="12552" max="12787" width="9.140625" style="190"/>
    <col min="12788" max="12788" width="51.28515625" style="190" customWidth="1"/>
    <col min="12789" max="12789" width="10.42578125" style="190" bestFit="1" customWidth="1"/>
    <col min="12790" max="12790" width="11.28515625" style="190" bestFit="1" customWidth="1"/>
    <col min="12791" max="12791" width="6.85546875" style="190" bestFit="1" customWidth="1"/>
    <col min="12792" max="12792" width="6.140625" style="190" bestFit="1" customWidth="1"/>
    <col min="12793" max="12793" width="7.28515625" style="190" bestFit="1" customWidth="1"/>
    <col min="12794" max="12794" width="9.7109375" style="190" bestFit="1" customWidth="1"/>
    <col min="12795" max="12795" width="10.140625" style="190" bestFit="1" customWidth="1"/>
    <col min="12796" max="12799" width="11.28515625" style="190" bestFit="1" customWidth="1"/>
    <col min="12800" max="12801" width="5.140625" style="190" bestFit="1" customWidth="1"/>
    <col min="12802" max="12802" width="5.5703125" style="190" bestFit="1" customWidth="1"/>
    <col min="12803" max="12803" width="1.85546875" style="190" customWidth="1"/>
    <col min="12804" max="12804" width="10.140625" style="190" bestFit="1" customWidth="1"/>
    <col min="12805" max="12805" width="9.140625" style="190" bestFit="1" customWidth="1"/>
    <col min="12806" max="12807" width="7.5703125" style="190" bestFit="1" customWidth="1"/>
    <col min="12808" max="13043" width="9.140625" style="190"/>
    <col min="13044" max="13044" width="51.28515625" style="190" customWidth="1"/>
    <col min="13045" max="13045" width="10.42578125" style="190" bestFit="1" customWidth="1"/>
    <col min="13046" max="13046" width="11.28515625" style="190" bestFit="1" customWidth="1"/>
    <col min="13047" max="13047" width="6.85546875" style="190" bestFit="1" customWidth="1"/>
    <col min="13048" max="13048" width="6.140625" style="190" bestFit="1" customWidth="1"/>
    <col min="13049" max="13049" width="7.28515625" style="190" bestFit="1" customWidth="1"/>
    <col min="13050" max="13050" width="9.7109375" style="190" bestFit="1" customWidth="1"/>
    <col min="13051" max="13051" width="10.140625" style="190" bestFit="1" customWidth="1"/>
    <col min="13052" max="13055" width="11.28515625" style="190" bestFit="1" customWidth="1"/>
    <col min="13056" max="13057" width="5.140625" style="190" bestFit="1" customWidth="1"/>
    <col min="13058" max="13058" width="5.5703125" style="190" bestFit="1" customWidth="1"/>
    <col min="13059" max="13059" width="1.85546875" style="190" customWidth="1"/>
    <col min="13060" max="13060" width="10.140625" style="190" bestFit="1" customWidth="1"/>
    <col min="13061" max="13061" width="9.140625" style="190" bestFit="1" customWidth="1"/>
    <col min="13062" max="13063" width="7.5703125" style="190" bestFit="1" customWidth="1"/>
    <col min="13064" max="13299" width="9.140625" style="190"/>
    <col min="13300" max="13300" width="51.28515625" style="190" customWidth="1"/>
    <col min="13301" max="13301" width="10.42578125" style="190" bestFit="1" customWidth="1"/>
    <col min="13302" max="13302" width="11.28515625" style="190" bestFit="1" customWidth="1"/>
    <col min="13303" max="13303" width="6.85546875" style="190" bestFit="1" customWidth="1"/>
    <col min="13304" max="13304" width="6.140625" style="190" bestFit="1" customWidth="1"/>
    <col min="13305" max="13305" width="7.28515625" style="190" bestFit="1" customWidth="1"/>
    <col min="13306" max="13306" width="9.7109375" style="190" bestFit="1" customWidth="1"/>
    <col min="13307" max="13307" width="10.140625" style="190" bestFit="1" customWidth="1"/>
    <col min="13308" max="13311" width="11.28515625" style="190" bestFit="1" customWidth="1"/>
    <col min="13312" max="13313" width="5.140625" style="190" bestFit="1" customWidth="1"/>
    <col min="13314" max="13314" width="5.5703125" style="190" bestFit="1" customWidth="1"/>
    <col min="13315" max="13315" width="1.85546875" style="190" customWidth="1"/>
    <col min="13316" max="13316" width="10.140625" style="190" bestFit="1" customWidth="1"/>
    <col min="13317" max="13317" width="9.140625" style="190" bestFit="1" customWidth="1"/>
    <col min="13318" max="13319" width="7.5703125" style="190" bestFit="1" customWidth="1"/>
    <col min="13320" max="13555" width="9.140625" style="190"/>
    <col min="13556" max="13556" width="51.28515625" style="190" customWidth="1"/>
    <col min="13557" max="13557" width="10.42578125" style="190" bestFit="1" customWidth="1"/>
    <col min="13558" max="13558" width="11.28515625" style="190" bestFit="1" customWidth="1"/>
    <col min="13559" max="13559" width="6.85546875" style="190" bestFit="1" customWidth="1"/>
    <col min="13560" max="13560" width="6.140625" style="190" bestFit="1" customWidth="1"/>
    <col min="13561" max="13561" width="7.28515625" style="190" bestFit="1" customWidth="1"/>
    <col min="13562" max="13562" width="9.7109375" style="190" bestFit="1" customWidth="1"/>
    <col min="13563" max="13563" width="10.140625" style="190" bestFit="1" customWidth="1"/>
    <col min="13564" max="13567" width="11.28515625" style="190" bestFit="1" customWidth="1"/>
    <col min="13568" max="13569" width="5.140625" style="190" bestFit="1" customWidth="1"/>
    <col min="13570" max="13570" width="5.5703125" style="190" bestFit="1" customWidth="1"/>
    <col min="13571" max="13571" width="1.85546875" style="190" customWidth="1"/>
    <col min="13572" max="13572" width="10.140625" style="190" bestFit="1" customWidth="1"/>
    <col min="13573" max="13573" width="9.140625" style="190" bestFit="1" customWidth="1"/>
    <col min="13574" max="13575" width="7.5703125" style="190" bestFit="1" customWidth="1"/>
    <col min="13576" max="13811" width="9.140625" style="190"/>
    <col min="13812" max="13812" width="51.28515625" style="190" customWidth="1"/>
    <col min="13813" max="13813" width="10.42578125" style="190" bestFit="1" customWidth="1"/>
    <col min="13814" max="13814" width="11.28515625" style="190" bestFit="1" customWidth="1"/>
    <col min="13815" max="13815" width="6.85546875" style="190" bestFit="1" customWidth="1"/>
    <col min="13816" max="13816" width="6.140625" style="190" bestFit="1" customWidth="1"/>
    <col min="13817" max="13817" width="7.28515625" style="190" bestFit="1" customWidth="1"/>
    <col min="13818" max="13818" width="9.7109375" style="190" bestFit="1" customWidth="1"/>
    <col min="13819" max="13819" width="10.140625" style="190" bestFit="1" customWidth="1"/>
    <col min="13820" max="13823" width="11.28515625" style="190" bestFit="1" customWidth="1"/>
    <col min="13824" max="13825" width="5.140625" style="190" bestFit="1" customWidth="1"/>
    <col min="13826" max="13826" width="5.5703125" style="190" bestFit="1" customWidth="1"/>
    <col min="13827" max="13827" width="1.85546875" style="190" customWidth="1"/>
    <col min="13828" max="13828" width="10.140625" style="190" bestFit="1" customWidth="1"/>
    <col min="13829" max="13829" width="9.140625" style="190" bestFit="1" customWidth="1"/>
    <col min="13830" max="13831" width="7.5703125" style="190" bestFit="1" customWidth="1"/>
    <col min="13832" max="14067" width="9.140625" style="190"/>
    <col min="14068" max="14068" width="51.28515625" style="190" customWidth="1"/>
    <col min="14069" max="14069" width="10.42578125" style="190" bestFit="1" customWidth="1"/>
    <col min="14070" max="14070" width="11.28515625" style="190" bestFit="1" customWidth="1"/>
    <col min="14071" max="14071" width="6.85546875" style="190" bestFit="1" customWidth="1"/>
    <col min="14072" max="14072" width="6.140625" style="190" bestFit="1" customWidth="1"/>
    <col min="14073" max="14073" width="7.28515625" style="190" bestFit="1" customWidth="1"/>
    <col min="14074" max="14074" width="9.7109375" style="190" bestFit="1" customWidth="1"/>
    <col min="14075" max="14075" width="10.140625" style="190" bestFit="1" customWidth="1"/>
    <col min="14076" max="14079" width="11.28515625" style="190" bestFit="1" customWidth="1"/>
    <col min="14080" max="14081" width="5.140625" style="190" bestFit="1" customWidth="1"/>
    <col min="14082" max="14082" width="5.5703125" style="190" bestFit="1" customWidth="1"/>
    <col min="14083" max="14083" width="1.85546875" style="190" customWidth="1"/>
    <col min="14084" max="14084" width="10.140625" style="190" bestFit="1" customWidth="1"/>
    <col min="14085" max="14085" width="9.140625" style="190" bestFit="1" customWidth="1"/>
    <col min="14086" max="14087" width="7.5703125" style="190" bestFit="1" customWidth="1"/>
    <col min="14088" max="14323" width="9.140625" style="190"/>
    <col min="14324" max="14324" width="51.28515625" style="190" customWidth="1"/>
    <col min="14325" max="14325" width="10.42578125" style="190" bestFit="1" customWidth="1"/>
    <col min="14326" max="14326" width="11.28515625" style="190" bestFit="1" customWidth="1"/>
    <col min="14327" max="14327" width="6.85546875" style="190" bestFit="1" customWidth="1"/>
    <col min="14328" max="14328" width="6.140625" style="190" bestFit="1" customWidth="1"/>
    <col min="14329" max="14329" width="7.28515625" style="190" bestFit="1" customWidth="1"/>
    <col min="14330" max="14330" width="9.7109375" style="190" bestFit="1" customWidth="1"/>
    <col min="14331" max="14331" width="10.140625" style="190" bestFit="1" customWidth="1"/>
    <col min="14332" max="14335" width="11.28515625" style="190" bestFit="1" customWidth="1"/>
    <col min="14336" max="14337" width="5.140625" style="190" bestFit="1" customWidth="1"/>
    <col min="14338" max="14338" width="5.5703125" style="190" bestFit="1" customWidth="1"/>
    <col min="14339" max="14339" width="1.85546875" style="190" customWidth="1"/>
    <col min="14340" max="14340" width="10.140625" style="190" bestFit="1" customWidth="1"/>
    <col min="14341" max="14341" width="9.140625" style="190" bestFit="1" customWidth="1"/>
    <col min="14342" max="14343" width="7.5703125" style="190" bestFit="1" customWidth="1"/>
    <col min="14344" max="14579" width="9.140625" style="190"/>
    <col min="14580" max="14580" width="51.28515625" style="190" customWidth="1"/>
    <col min="14581" max="14581" width="10.42578125" style="190" bestFit="1" customWidth="1"/>
    <col min="14582" max="14582" width="11.28515625" style="190" bestFit="1" customWidth="1"/>
    <col min="14583" max="14583" width="6.85546875" style="190" bestFit="1" customWidth="1"/>
    <col min="14584" max="14584" width="6.140625" style="190" bestFit="1" customWidth="1"/>
    <col min="14585" max="14585" width="7.28515625" style="190" bestFit="1" customWidth="1"/>
    <col min="14586" max="14586" width="9.7109375" style="190" bestFit="1" customWidth="1"/>
    <col min="14587" max="14587" width="10.140625" style="190" bestFit="1" customWidth="1"/>
    <col min="14588" max="14591" width="11.28515625" style="190" bestFit="1" customWidth="1"/>
    <col min="14592" max="14593" width="5.140625" style="190" bestFit="1" customWidth="1"/>
    <col min="14594" max="14594" width="5.5703125" style="190" bestFit="1" customWidth="1"/>
    <col min="14595" max="14595" width="1.85546875" style="190" customWidth="1"/>
    <col min="14596" max="14596" width="10.140625" style="190" bestFit="1" customWidth="1"/>
    <col min="14597" max="14597" width="9.140625" style="190" bestFit="1" customWidth="1"/>
    <col min="14598" max="14599" width="7.5703125" style="190" bestFit="1" customWidth="1"/>
    <col min="14600" max="14835" width="9.140625" style="190"/>
    <col min="14836" max="14836" width="51.28515625" style="190" customWidth="1"/>
    <col min="14837" max="14837" width="10.42578125" style="190" bestFit="1" customWidth="1"/>
    <col min="14838" max="14838" width="11.28515625" style="190" bestFit="1" customWidth="1"/>
    <col min="14839" max="14839" width="6.85546875" style="190" bestFit="1" customWidth="1"/>
    <col min="14840" max="14840" width="6.140625" style="190" bestFit="1" customWidth="1"/>
    <col min="14841" max="14841" width="7.28515625" style="190" bestFit="1" customWidth="1"/>
    <col min="14842" max="14842" width="9.7109375" style="190" bestFit="1" customWidth="1"/>
    <col min="14843" max="14843" width="10.140625" style="190" bestFit="1" customWidth="1"/>
    <col min="14844" max="14847" width="11.28515625" style="190" bestFit="1" customWidth="1"/>
    <col min="14848" max="14849" width="5.140625" style="190" bestFit="1" customWidth="1"/>
    <col min="14850" max="14850" width="5.5703125" style="190" bestFit="1" customWidth="1"/>
    <col min="14851" max="14851" width="1.85546875" style="190" customWidth="1"/>
    <col min="14852" max="14852" width="10.140625" style="190" bestFit="1" customWidth="1"/>
    <col min="14853" max="14853" width="9.140625" style="190" bestFit="1" customWidth="1"/>
    <col min="14854" max="14855" width="7.5703125" style="190" bestFit="1" customWidth="1"/>
    <col min="14856" max="15091" width="9.140625" style="190"/>
    <col min="15092" max="15092" width="51.28515625" style="190" customWidth="1"/>
    <col min="15093" max="15093" width="10.42578125" style="190" bestFit="1" customWidth="1"/>
    <col min="15094" max="15094" width="11.28515625" style="190" bestFit="1" customWidth="1"/>
    <col min="15095" max="15095" width="6.85546875" style="190" bestFit="1" customWidth="1"/>
    <col min="15096" max="15096" width="6.140625" style="190" bestFit="1" customWidth="1"/>
    <col min="15097" max="15097" width="7.28515625" style="190" bestFit="1" customWidth="1"/>
    <col min="15098" max="15098" width="9.7109375" style="190" bestFit="1" customWidth="1"/>
    <col min="15099" max="15099" width="10.140625" style="190" bestFit="1" customWidth="1"/>
    <col min="15100" max="15103" width="11.28515625" style="190" bestFit="1" customWidth="1"/>
    <col min="15104" max="15105" width="5.140625" style="190" bestFit="1" customWidth="1"/>
    <col min="15106" max="15106" width="5.5703125" style="190" bestFit="1" customWidth="1"/>
    <col min="15107" max="15107" width="1.85546875" style="190" customWidth="1"/>
    <col min="15108" max="15108" width="10.140625" style="190" bestFit="1" customWidth="1"/>
    <col min="15109" max="15109" width="9.140625" style="190" bestFit="1" customWidth="1"/>
    <col min="15110" max="15111" width="7.5703125" style="190" bestFit="1" customWidth="1"/>
    <col min="15112" max="15347" width="9.140625" style="190"/>
    <col min="15348" max="15348" width="51.28515625" style="190" customWidth="1"/>
    <col min="15349" max="15349" width="10.42578125" style="190" bestFit="1" customWidth="1"/>
    <col min="15350" max="15350" width="11.28515625" style="190" bestFit="1" customWidth="1"/>
    <col min="15351" max="15351" width="6.85546875" style="190" bestFit="1" customWidth="1"/>
    <col min="15352" max="15352" width="6.140625" style="190" bestFit="1" customWidth="1"/>
    <col min="15353" max="15353" width="7.28515625" style="190" bestFit="1" customWidth="1"/>
    <col min="15354" max="15354" width="9.7109375" style="190" bestFit="1" customWidth="1"/>
    <col min="15355" max="15355" width="10.140625" style="190" bestFit="1" customWidth="1"/>
    <col min="15356" max="15359" width="11.28515625" style="190" bestFit="1" customWidth="1"/>
    <col min="15360" max="15361" width="5.140625" style="190" bestFit="1" customWidth="1"/>
    <col min="15362" max="15362" width="5.5703125" style="190" bestFit="1" customWidth="1"/>
    <col min="15363" max="15363" width="1.85546875" style="190" customWidth="1"/>
    <col min="15364" max="15364" width="10.140625" style="190" bestFit="1" customWidth="1"/>
    <col min="15365" max="15365" width="9.140625" style="190" bestFit="1" customWidth="1"/>
    <col min="15366" max="15367" width="7.5703125" style="190" bestFit="1" customWidth="1"/>
    <col min="15368" max="15603" width="9.140625" style="190"/>
    <col min="15604" max="15604" width="51.28515625" style="190" customWidth="1"/>
    <col min="15605" max="15605" width="10.42578125" style="190" bestFit="1" customWidth="1"/>
    <col min="15606" max="15606" width="11.28515625" style="190" bestFit="1" customWidth="1"/>
    <col min="15607" max="15607" width="6.85546875" style="190" bestFit="1" customWidth="1"/>
    <col min="15608" max="15608" width="6.140625" style="190" bestFit="1" customWidth="1"/>
    <col min="15609" max="15609" width="7.28515625" style="190" bestFit="1" customWidth="1"/>
    <col min="15610" max="15610" width="9.7109375" style="190" bestFit="1" customWidth="1"/>
    <col min="15611" max="15611" width="10.140625" style="190" bestFit="1" customWidth="1"/>
    <col min="15612" max="15615" width="11.28515625" style="190" bestFit="1" customWidth="1"/>
    <col min="15616" max="15617" width="5.140625" style="190" bestFit="1" customWidth="1"/>
    <col min="15618" max="15618" width="5.5703125" style="190" bestFit="1" customWidth="1"/>
    <col min="15619" max="15619" width="1.85546875" style="190" customWidth="1"/>
    <col min="15620" max="15620" width="10.140625" style="190" bestFit="1" customWidth="1"/>
    <col min="15621" max="15621" width="9.140625" style="190" bestFit="1" customWidth="1"/>
    <col min="15622" max="15623" width="7.5703125" style="190" bestFit="1" customWidth="1"/>
    <col min="15624" max="15859" width="9.140625" style="190"/>
    <col min="15860" max="15860" width="51.28515625" style="190" customWidth="1"/>
    <col min="15861" max="15861" width="10.42578125" style="190" bestFit="1" customWidth="1"/>
    <col min="15862" max="15862" width="11.28515625" style="190" bestFit="1" customWidth="1"/>
    <col min="15863" max="15863" width="6.85546875" style="190" bestFit="1" customWidth="1"/>
    <col min="15864" max="15864" width="6.140625" style="190" bestFit="1" customWidth="1"/>
    <col min="15865" max="15865" width="7.28515625" style="190" bestFit="1" customWidth="1"/>
    <col min="15866" max="15866" width="9.7109375" style="190" bestFit="1" customWidth="1"/>
    <col min="15867" max="15867" width="10.140625" style="190" bestFit="1" customWidth="1"/>
    <col min="15868" max="15871" width="11.28515625" style="190" bestFit="1" customWidth="1"/>
    <col min="15872" max="15873" width="5.140625" style="190" bestFit="1" customWidth="1"/>
    <col min="15874" max="15874" width="5.5703125" style="190" bestFit="1" customWidth="1"/>
    <col min="15875" max="15875" width="1.85546875" style="190" customWidth="1"/>
    <col min="15876" max="15876" width="10.140625" style="190" bestFit="1" customWidth="1"/>
    <col min="15877" max="15877" width="9.140625" style="190" bestFit="1" customWidth="1"/>
    <col min="15878" max="15879" width="7.5703125" style="190" bestFit="1" customWidth="1"/>
    <col min="15880" max="16115" width="9.140625" style="190"/>
    <col min="16116" max="16116" width="51.28515625" style="190" customWidth="1"/>
    <col min="16117" max="16117" width="10.42578125" style="190" bestFit="1" customWidth="1"/>
    <col min="16118" max="16118" width="11.28515625" style="190" bestFit="1" customWidth="1"/>
    <col min="16119" max="16119" width="6.85546875" style="190" bestFit="1" customWidth="1"/>
    <col min="16120" max="16120" width="6.140625" style="190" bestFit="1" customWidth="1"/>
    <col min="16121" max="16121" width="7.28515625" style="190" bestFit="1" customWidth="1"/>
    <col min="16122" max="16122" width="9.7109375" style="190" bestFit="1" customWidth="1"/>
    <col min="16123" max="16123" width="10.140625" style="190" bestFit="1" customWidth="1"/>
    <col min="16124" max="16127" width="11.28515625" style="190" bestFit="1" customWidth="1"/>
    <col min="16128" max="16129" width="5.140625" style="190" bestFit="1" customWidth="1"/>
    <col min="16130" max="16130" width="5.5703125" style="190" bestFit="1" customWidth="1"/>
    <col min="16131" max="16131" width="1.85546875" style="190" customWidth="1"/>
    <col min="16132" max="16132" width="10.140625" style="190" bestFit="1" customWidth="1"/>
    <col min="16133" max="16133" width="9.140625" style="190" bestFit="1" customWidth="1"/>
    <col min="16134" max="16135" width="7.5703125" style="190" bestFit="1" customWidth="1"/>
    <col min="16136" max="16384" width="9.140625" style="190"/>
  </cols>
  <sheetData>
    <row r="1" spans="1:23" s="6" customFormat="1" ht="12.75" customHeight="1">
      <c r="A1" s="16" t="s">
        <v>17</v>
      </c>
      <c r="B1" s="17"/>
      <c r="C1" s="19"/>
    </row>
    <row r="2" spans="1:23" s="109" customFormat="1" ht="12.75" customHeight="1">
      <c r="A2" s="1" t="s">
        <v>996</v>
      </c>
      <c r="B2"/>
      <c r="C2" s="111"/>
    </row>
    <row r="3" spans="1:23" ht="15"/>
    <row r="4" spans="1:23" s="193" customFormat="1" ht="21">
      <c r="B4" s="973" t="s">
        <v>2675</v>
      </c>
      <c r="C4" s="974"/>
      <c r="D4" s="974"/>
      <c r="E4" s="974"/>
      <c r="F4" s="974"/>
      <c r="G4" s="213"/>
      <c r="H4" s="194"/>
    </row>
    <row r="5" spans="1:23" s="193" customFormat="1" ht="15">
      <c r="B5" s="356"/>
      <c r="C5" s="357"/>
      <c r="D5" s="357"/>
      <c r="E5" s="357"/>
      <c r="F5" s="357"/>
      <c r="G5" s="213"/>
      <c r="H5" s="194"/>
    </row>
    <row r="6" spans="1:23" ht="15">
      <c r="B6" s="358" t="s">
        <v>470</v>
      </c>
      <c r="C6" s="359" t="s">
        <v>471</v>
      </c>
      <c r="D6" s="361" t="s">
        <v>1341</v>
      </c>
      <c r="E6" s="360" t="s">
        <v>14</v>
      </c>
      <c r="F6" s="362"/>
      <c r="G6" s="362"/>
      <c r="H6" s="195"/>
      <c r="I6" s="196"/>
      <c r="J6" s="196"/>
      <c r="K6" s="196"/>
      <c r="L6" s="196"/>
      <c r="M6" s="196"/>
      <c r="N6" s="196"/>
      <c r="O6" s="196"/>
      <c r="P6" s="196"/>
      <c r="Q6" s="196"/>
      <c r="R6" s="196"/>
      <c r="S6" s="196"/>
      <c r="T6" s="196"/>
      <c r="U6" s="196"/>
      <c r="V6" s="196"/>
      <c r="W6" s="196"/>
    </row>
    <row r="7" spans="1:23" ht="15" customHeight="1">
      <c r="B7" s="541"/>
      <c r="C7" s="542"/>
      <c r="D7" s="543"/>
      <c r="E7" s="544"/>
      <c r="F7" s="362"/>
      <c r="G7" s="56"/>
    </row>
    <row r="8" spans="1:23" ht="15" customHeight="1">
      <c r="B8" s="363" t="s">
        <v>2337</v>
      </c>
      <c r="C8" s="364"/>
      <c r="D8" s="545"/>
      <c r="E8" s="364"/>
      <c r="F8" s="56"/>
      <c r="G8" s="56"/>
    </row>
    <row r="9" spans="1:23" ht="15" customHeight="1">
      <c r="B9" s="365" t="s">
        <v>2338</v>
      </c>
      <c r="C9" s="364">
        <v>20995</v>
      </c>
      <c r="D9" s="545">
        <v>109</v>
      </c>
      <c r="E9" s="364">
        <v>180</v>
      </c>
      <c r="F9" s="56"/>
      <c r="G9" s="56"/>
    </row>
    <row r="10" spans="1:23" ht="15" customHeight="1">
      <c r="B10" s="365" t="s">
        <v>2339</v>
      </c>
      <c r="C10" s="364">
        <v>21685</v>
      </c>
      <c r="D10" s="545">
        <v>109</v>
      </c>
      <c r="E10" s="364">
        <v>180</v>
      </c>
      <c r="F10" s="56"/>
      <c r="G10"/>
      <c r="H10" s="190"/>
    </row>
    <row r="11" spans="1:23" ht="15" customHeight="1">
      <c r="B11" s="365" t="s">
        <v>2340</v>
      </c>
      <c r="C11" s="364">
        <v>21785</v>
      </c>
      <c r="D11" s="545">
        <v>109</v>
      </c>
      <c r="E11" s="364">
        <v>180</v>
      </c>
      <c r="F11" s="56"/>
      <c r="G11"/>
      <c r="H11" s="190"/>
    </row>
    <row r="12" spans="1:23" ht="15" customHeight="1">
      <c r="B12" s="365" t="s">
        <v>2341</v>
      </c>
      <c r="C12" s="364">
        <v>23245</v>
      </c>
      <c r="D12" s="545">
        <v>122</v>
      </c>
      <c r="E12" s="364">
        <v>200</v>
      </c>
      <c r="F12" s="56"/>
      <c r="G12"/>
      <c r="H12" s="190"/>
    </row>
    <row r="13" spans="1:23" ht="15" customHeight="1">
      <c r="B13" s="365" t="s">
        <v>2342</v>
      </c>
      <c r="C13" s="364">
        <v>23125</v>
      </c>
      <c r="D13" s="545">
        <v>107</v>
      </c>
      <c r="E13" s="364">
        <v>180</v>
      </c>
      <c r="F13" s="56"/>
      <c r="G13"/>
      <c r="H13" s="190"/>
    </row>
    <row r="14" spans="1:23" ht="15" customHeight="1">
      <c r="B14" s="365" t="s">
        <v>2343</v>
      </c>
      <c r="C14" s="364">
        <v>24725</v>
      </c>
      <c r="D14" s="545">
        <v>107</v>
      </c>
      <c r="E14" s="364">
        <v>180</v>
      </c>
      <c r="F14" s="56"/>
      <c r="G14"/>
      <c r="H14" s="190"/>
    </row>
    <row r="15" spans="1:23" ht="15" customHeight="1">
      <c r="B15" s="365" t="s">
        <v>2344</v>
      </c>
      <c r="C15" s="364">
        <v>25725</v>
      </c>
      <c r="D15" s="545">
        <v>107</v>
      </c>
      <c r="E15" s="364">
        <v>180</v>
      </c>
      <c r="F15" s="56"/>
      <c r="G15"/>
      <c r="H15" s="190"/>
    </row>
    <row r="16" spans="1:23" ht="15" customHeight="1">
      <c r="B16" s="365"/>
      <c r="C16" s="364"/>
      <c r="D16" s="545"/>
      <c r="E16" s="364"/>
      <c r="F16" s="56"/>
      <c r="G16"/>
      <c r="H16" s="190"/>
    </row>
    <row r="17" spans="2:8" ht="15" customHeight="1">
      <c r="B17" s="363" t="s">
        <v>2345</v>
      </c>
      <c r="C17" s="364"/>
      <c r="D17" s="545"/>
      <c r="E17" s="364"/>
      <c r="F17" s="56"/>
      <c r="G17"/>
      <c r="H17" s="190"/>
    </row>
    <row r="18" spans="2:8" ht="15" customHeight="1">
      <c r="B18" s="365" t="s">
        <v>2346</v>
      </c>
      <c r="C18" s="364">
        <v>29195</v>
      </c>
      <c r="D18" s="545">
        <v>124</v>
      </c>
      <c r="E18" s="364">
        <v>200</v>
      </c>
      <c r="F18" s="56"/>
      <c r="G18"/>
      <c r="H18" s="190"/>
    </row>
    <row r="19" spans="2:8" ht="15" customHeight="1">
      <c r="B19" s="365" t="s">
        <v>2347</v>
      </c>
      <c r="C19" s="364">
        <v>30395</v>
      </c>
      <c r="D19" s="545">
        <v>124</v>
      </c>
      <c r="E19" s="364">
        <v>200</v>
      </c>
      <c r="F19" s="56"/>
      <c r="G19"/>
      <c r="H19" s="190"/>
    </row>
    <row r="20" spans="2:8" ht="15" customHeight="1">
      <c r="B20" s="365" t="s">
        <v>2348</v>
      </c>
      <c r="C20" s="364">
        <v>30795</v>
      </c>
      <c r="D20" s="545">
        <v>127</v>
      </c>
      <c r="E20" s="364">
        <v>200</v>
      </c>
      <c r="F20" s="56"/>
      <c r="G20"/>
      <c r="H20" s="190"/>
    </row>
    <row r="21" spans="2:8" ht="15" customHeight="1">
      <c r="B21" s="365" t="s">
        <v>2349</v>
      </c>
      <c r="C21" s="364">
        <v>32545</v>
      </c>
      <c r="D21" s="545">
        <v>127</v>
      </c>
      <c r="E21" s="364">
        <v>200</v>
      </c>
      <c r="F21" s="56"/>
      <c r="G21"/>
      <c r="H21" s="190"/>
    </row>
    <row r="22" spans="2:8" ht="15" customHeight="1">
      <c r="B22" s="365" t="s">
        <v>2350</v>
      </c>
      <c r="C22" s="364">
        <v>33695</v>
      </c>
      <c r="D22" s="545">
        <v>127</v>
      </c>
      <c r="E22" s="364">
        <v>200</v>
      </c>
      <c r="F22" s="56"/>
      <c r="G22"/>
      <c r="H22" s="190"/>
    </row>
    <row r="23" spans="2:8" ht="15" customHeight="1">
      <c r="B23" s="365"/>
      <c r="C23" s="364"/>
      <c r="D23" s="545"/>
      <c r="E23" s="364"/>
      <c r="F23" s="56"/>
      <c r="G23"/>
      <c r="H23" s="190"/>
    </row>
    <row r="24" spans="2:8" ht="15" customHeight="1">
      <c r="B24" s="365" t="s">
        <v>2351</v>
      </c>
      <c r="C24" s="364">
        <v>33295</v>
      </c>
      <c r="D24" s="545">
        <v>138</v>
      </c>
      <c r="E24" s="364">
        <v>210</v>
      </c>
      <c r="F24" s="56"/>
      <c r="G24"/>
      <c r="H24" s="190"/>
    </row>
    <row r="25" spans="2:8" ht="15" customHeight="1">
      <c r="B25" s="365" t="s">
        <v>2352</v>
      </c>
      <c r="C25" s="364">
        <v>33695</v>
      </c>
      <c r="D25" s="545">
        <v>140</v>
      </c>
      <c r="E25" s="364">
        <v>210</v>
      </c>
      <c r="F25" s="56"/>
      <c r="G25"/>
      <c r="H25" s="190"/>
    </row>
    <row r="26" spans="2:8" ht="15" customHeight="1">
      <c r="B26" s="365" t="s">
        <v>2353</v>
      </c>
      <c r="C26" s="364">
        <v>36595</v>
      </c>
      <c r="D26" s="545">
        <v>140</v>
      </c>
      <c r="E26" s="364">
        <v>210</v>
      </c>
      <c r="F26" s="56"/>
      <c r="G26"/>
      <c r="H26" s="190"/>
    </row>
    <row r="27" spans="2:8" ht="15" customHeight="1">
      <c r="B27" s="365"/>
      <c r="C27" s="364"/>
      <c r="D27" s="545"/>
      <c r="E27" s="364"/>
      <c r="F27" s="56"/>
      <c r="G27"/>
      <c r="H27" s="190"/>
    </row>
    <row r="28" spans="2:8" ht="15" customHeight="1">
      <c r="B28" s="365" t="s">
        <v>2354</v>
      </c>
      <c r="C28" s="364">
        <v>31195</v>
      </c>
      <c r="D28" s="545">
        <v>118</v>
      </c>
      <c r="E28" s="364">
        <v>190</v>
      </c>
      <c r="F28" s="56"/>
      <c r="G28"/>
      <c r="H28" s="190"/>
    </row>
    <row r="29" spans="2:8" ht="15" customHeight="1">
      <c r="B29" s="365" t="s">
        <v>2355</v>
      </c>
      <c r="C29" s="364">
        <v>32395</v>
      </c>
      <c r="D29" s="545">
        <v>118</v>
      </c>
      <c r="E29" s="364">
        <v>190</v>
      </c>
      <c r="F29" s="56"/>
      <c r="G29"/>
      <c r="H29" s="190"/>
    </row>
    <row r="30" spans="2:8" ht="15" customHeight="1">
      <c r="B30" s="365" t="s">
        <v>2356</v>
      </c>
      <c r="C30" s="364">
        <v>32795</v>
      </c>
      <c r="D30" s="545">
        <v>120</v>
      </c>
      <c r="E30" s="364">
        <v>190</v>
      </c>
      <c r="F30" s="56"/>
      <c r="G30"/>
      <c r="H30" s="190"/>
    </row>
    <row r="31" spans="2:8" ht="15" customHeight="1">
      <c r="B31" s="365" t="s">
        <v>2357</v>
      </c>
      <c r="C31" s="364">
        <v>34545</v>
      </c>
      <c r="D31" s="545">
        <v>120</v>
      </c>
      <c r="E31" s="364">
        <v>190</v>
      </c>
      <c r="F31" s="56"/>
      <c r="G31"/>
      <c r="H31" s="190"/>
    </row>
    <row r="32" spans="2:8" ht="15" customHeight="1">
      <c r="B32" s="365" t="s">
        <v>2358</v>
      </c>
      <c r="C32" s="364">
        <v>35695</v>
      </c>
      <c r="D32" s="545">
        <v>120</v>
      </c>
      <c r="E32" s="364">
        <v>190</v>
      </c>
      <c r="F32" s="56"/>
      <c r="G32"/>
      <c r="H32" s="190"/>
    </row>
    <row r="33" spans="2:8" ht="15" customHeight="1">
      <c r="B33" s="365" t="s">
        <v>2359</v>
      </c>
      <c r="C33" s="364">
        <v>35695</v>
      </c>
      <c r="D33" s="545">
        <v>120</v>
      </c>
      <c r="E33" s="364">
        <v>190</v>
      </c>
      <c r="F33" s="56"/>
      <c r="G33"/>
      <c r="H33" s="190"/>
    </row>
    <row r="34" spans="2:8" ht="15" customHeight="1">
      <c r="B34" s="365" t="s">
        <v>2360</v>
      </c>
      <c r="C34" s="364">
        <v>36695</v>
      </c>
      <c r="D34" s="545">
        <v>120</v>
      </c>
      <c r="E34" s="364">
        <v>190</v>
      </c>
      <c r="F34" s="56"/>
      <c r="G34"/>
      <c r="H34" s="190"/>
    </row>
    <row r="35" spans="2:8" ht="15" customHeight="1">
      <c r="B35" s="365" t="s">
        <v>2361</v>
      </c>
      <c r="C35" s="364">
        <v>36695</v>
      </c>
      <c r="D35" s="545">
        <v>120</v>
      </c>
      <c r="E35" s="364">
        <v>190</v>
      </c>
      <c r="F35" s="56"/>
      <c r="G35"/>
      <c r="H35" s="190"/>
    </row>
    <row r="36" spans="2:8" ht="15" customHeight="1">
      <c r="B36" s="365"/>
      <c r="C36" s="364"/>
      <c r="D36" s="545"/>
      <c r="E36" s="364"/>
      <c r="F36" s="56"/>
      <c r="G36"/>
      <c r="H36" s="190"/>
    </row>
    <row r="37" spans="2:8" ht="15" customHeight="1">
      <c r="B37" s="365" t="s">
        <v>2362</v>
      </c>
      <c r="C37" s="364">
        <v>35295</v>
      </c>
      <c r="D37" s="545">
        <v>133</v>
      </c>
      <c r="E37" s="364">
        <v>210</v>
      </c>
      <c r="F37" s="56"/>
      <c r="G37"/>
      <c r="H37" s="190"/>
    </row>
    <row r="38" spans="2:8" ht="15" customHeight="1">
      <c r="B38" s="365" t="s">
        <v>2363</v>
      </c>
      <c r="C38" s="364">
        <v>35695</v>
      </c>
      <c r="D38" s="545">
        <v>136</v>
      </c>
      <c r="E38" s="364">
        <v>210</v>
      </c>
      <c r="F38" s="56"/>
      <c r="G38"/>
      <c r="H38" s="190"/>
    </row>
    <row r="39" spans="2:8" ht="15" customHeight="1">
      <c r="B39" s="365" t="s">
        <v>2364</v>
      </c>
      <c r="C39" s="364">
        <v>38595</v>
      </c>
      <c r="D39" s="545">
        <v>137</v>
      </c>
      <c r="E39" s="364">
        <v>210</v>
      </c>
      <c r="F39" s="56"/>
      <c r="G39"/>
      <c r="H39" s="190"/>
    </row>
    <row r="40" spans="2:8" ht="15" customHeight="1">
      <c r="B40" s="365" t="s">
        <v>2365</v>
      </c>
      <c r="C40" s="364">
        <v>38595</v>
      </c>
      <c r="D40" s="545">
        <v>137</v>
      </c>
      <c r="E40" s="364">
        <v>210</v>
      </c>
      <c r="F40" s="56"/>
      <c r="G40"/>
      <c r="H40" s="190"/>
    </row>
    <row r="41" spans="2:8" ht="15" customHeight="1">
      <c r="B41" s="365"/>
      <c r="C41" s="364"/>
      <c r="D41" s="545"/>
      <c r="E41" s="364"/>
      <c r="F41" s="56"/>
      <c r="G41"/>
      <c r="H41" s="190"/>
    </row>
    <row r="42" spans="2:8" ht="15" customHeight="1">
      <c r="B42" s="365" t="s">
        <v>2366</v>
      </c>
      <c r="C42" s="364"/>
      <c r="D42" s="545"/>
      <c r="E42" s="364"/>
      <c r="F42" s="56"/>
      <c r="G42"/>
      <c r="H42" s="190"/>
    </row>
    <row r="43" spans="2:8" ht="15" customHeight="1">
      <c r="B43" s="365" t="s">
        <v>2367</v>
      </c>
      <c r="C43" s="364">
        <v>31195</v>
      </c>
      <c r="D43" s="545">
        <v>114</v>
      </c>
      <c r="E43" s="364">
        <v>190</v>
      </c>
      <c r="F43" s="56"/>
      <c r="G43"/>
      <c r="H43" s="190"/>
    </row>
    <row r="44" spans="2:8" ht="15" customHeight="1">
      <c r="B44" s="365" t="s">
        <v>2368</v>
      </c>
      <c r="C44" s="364">
        <v>32395</v>
      </c>
      <c r="D44" s="545">
        <v>114</v>
      </c>
      <c r="E44" s="364">
        <v>190</v>
      </c>
      <c r="F44" s="56"/>
      <c r="G44"/>
      <c r="H44" s="190"/>
    </row>
    <row r="45" spans="2:8" ht="15" customHeight="1">
      <c r="B45" s="365" t="s">
        <v>2369</v>
      </c>
      <c r="C45" s="364">
        <v>34545</v>
      </c>
      <c r="D45" s="545">
        <v>117</v>
      </c>
      <c r="E45" s="364">
        <v>190</v>
      </c>
      <c r="F45" s="56"/>
      <c r="G45"/>
      <c r="H45" s="190"/>
    </row>
    <row r="46" spans="2:8" ht="15" customHeight="1">
      <c r="B46" s="365" t="s">
        <v>2370</v>
      </c>
      <c r="C46" s="364">
        <v>35695</v>
      </c>
      <c r="D46" s="545">
        <v>117</v>
      </c>
      <c r="E46" s="364">
        <v>190</v>
      </c>
      <c r="F46" s="56"/>
      <c r="G46"/>
      <c r="H46" s="190"/>
    </row>
    <row r="47" spans="2:8" ht="15" customHeight="1">
      <c r="B47" s="365" t="s">
        <v>2371</v>
      </c>
      <c r="C47" s="364">
        <v>35695</v>
      </c>
      <c r="D47" s="545">
        <v>117</v>
      </c>
      <c r="E47" s="364">
        <v>190</v>
      </c>
      <c r="F47" s="56"/>
      <c r="G47"/>
      <c r="H47" s="190"/>
    </row>
    <row r="48" spans="2:8" ht="15" customHeight="1">
      <c r="B48" s="365" t="s">
        <v>2372</v>
      </c>
      <c r="C48" s="364">
        <v>36695</v>
      </c>
      <c r="D48" s="545">
        <v>117</v>
      </c>
      <c r="E48" s="364">
        <v>190</v>
      </c>
      <c r="F48" s="56"/>
      <c r="G48"/>
      <c r="H48" s="190"/>
    </row>
    <row r="49" spans="2:8" ht="15" customHeight="1">
      <c r="B49" s="365" t="s">
        <v>2373</v>
      </c>
      <c r="C49" s="364">
        <v>36695</v>
      </c>
      <c r="D49" s="545">
        <v>117</v>
      </c>
      <c r="E49" s="364">
        <v>190</v>
      </c>
      <c r="F49" s="56"/>
      <c r="G49"/>
      <c r="H49" s="190"/>
    </row>
    <row r="50" spans="2:8" ht="15" customHeight="1">
      <c r="B50" s="365"/>
      <c r="C50" s="364"/>
      <c r="D50" s="545"/>
      <c r="E50" s="364"/>
      <c r="F50" s="56"/>
      <c r="G50"/>
      <c r="H50" s="190"/>
    </row>
    <row r="51" spans="2:8" ht="15" customHeight="1">
      <c r="B51" s="365" t="s">
        <v>2374</v>
      </c>
      <c r="C51" s="364">
        <v>34895</v>
      </c>
      <c r="D51" s="545">
        <v>130</v>
      </c>
      <c r="E51" s="364">
        <v>200</v>
      </c>
      <c r="F51" s="56"/>
      <c r="G51"/>
      <c r="H51" s="190"/>
    </row>
    <row r="52" spans="2:8" ht="15" customHeight="1">
      <c r="B52" s="365" t="s">
        <v>2375</v>
      </c>
      <c r="C52" s="364">
        <v>38595</v>
      </c>
      <c r="D52" s="545">
        <v>134</v>
      </c>
      <c r="E52" s="364">
        <v>210</v>
      </c>
      <c r="F52" s="56"/>
      <c r="G52"/>
      <c r="H52" s="190"/>
    </row>
    <row r="53" spans="2:8" ht="15" customHeight="1">
      <c r="B53" s="365" t="s">
        <v>2376</v>
      </c>
      <c r="C53" s="364">
        <v>38595</v>
      </c>
      <c r="D53" s="545">
        <v>134</v>
      </c>
      <c r="E53" s="364">
        <v>210</v>
      </c>
      <c r="F53" s="56"/>
      <c r="G53"/>
      <c r="H53" s="190"/>
    </row>
    <row r="54" spans="2:8" ht="15" customHeight="1">
      <c r="B54" s="365"/>
      <c r="C54" s="364"/>
      <c r="D54" s="545"/>
      <c r="E54" s="364"/>
      <c r="F54" s="56"/>
      <c r="G54"/>
      <c r="H54" s="190"/>
    </row>
    <row r="55" spans="2:8" ht="15" customHeight="1">
      <c r="B55" s="363" t="s">
        <v>2377</v>
      </c>
      <c r="C55" s="364"/>
      <c r="D55" s="545"/>
      <c r="E55" s="364"/>
      <c r="F55" s="56"/>
      <c r="G55"/>
      <c r="H55" s="190"/>
    </row>
    <row r="56" spans="2:8" ht="15" customHeight="1">
      <c r="B56" s="365" t="s">
        <v>2378</v>
      </c>
      <c r="C56" s="364">
        <v>36170</v>
      </c>
      <c r="D56" s="545">
        <v>152</v>
      </c>
      <c r="E56" s="364">
        <v>280</v>
      </c>
      <c r="F56" s="56"/>
      <c r="G56"/>
      <c r="H56" s="190"/>
    </row>
    <row r="57" spans="2:8" ht="15" customHeight="1">
      <c r="B57" s="365" t="s">
        <v>2379</v>
      </c>
      <c r="C57" s="364">
        <v>39095</v>
      </c>
      <c r="D57" s="545">
        <v>159</v>
      </c>
      <c r="E57" s="364">
        <v>280</v>
      </c>
      <c r="F57" s="56"/>
      <c r="G57"/>
      <c r="H57" s="190"/>
    </row>
    <row r="58" spans="2:8" ht="15" customHeight="1">
      <c r="B58" s="365"/>
      <c r="C58" s="364"/>
      <c r="D58" s="545"/>
      <c r="E58" s="364"/>
      <c r="F58" s="56"/>
      <c r="G58"/>
      <c r="H58" s="190"/>
    </row>
    <row r="59" spans="2:8" ht="15" customHeight="1">
      <c r="B59" s="365" t="s">
        <v>2380</v>
      </c>
      <c r="C59" s="364">
        <v>42170</v>
      </c>
      <c r="D59" s="545">
        <v>152</v>
      </c>
      <c r="E59" s="364">
        <v>280</v>
      </c>
      <c r="F59" s="56"/>
      <c r="G59"/>
      <c r="H59" s="190"/>
    </row>
    <row r="60" spans="2:8" ht="15" customHeight="1">
      <c r="B60" s="365" t="s">
        <v>2381</v>
      </c>
      <c r="C60" s="364">
        <v>42770</v>
      </c>
      <c r="D60" s="545">
        <v>152</v>
      </c>
      <c r="E60" s="364">
        <v>280</v>
      </c>
      <c r="F60" s="56"/>
      <c r="G60"/>
      <c r="H60" s="190"/>
    </row>
    <row r="61" spans="2:8" ht="15" customHeight="1">
      <c r="B61" s="365"/>
      <c r="C61" s="364"/>
      <c r="D61" s="545"/>
      <c r="E61" s="364"/>
      <c r="F61" s="56"/>
      <c r="G61"/>
      <c r="H61" s="190"/>
    </row>
    <row r="62" spans="2:8" ht="15" customHeight="1">
      <c r="B62" s="365" t="s">
        <v>2382</v>
      </c>
      <c r="C62" s="364">
        <v>48995</v>
      </c>
      <c r="D62" s="545">
        <v>167</v>
      </c>
      <c r="E62" s="364">
        <v>420</v>
      </c>
      <c r="F62" s="56"/>
      <c r="G62"/>
      <c r="H62" s="190"/>
    </row>
    <row r="63" spans="2:8" ht="15" customHeight="1">
      <c r="B63" s="365" t="s">
        <v>2383</v>
      </c>
      <c r="C63" s="364">
        <v>49145</v>
      </c>
      <c r="D63" s="545">
        <v>167</v>
      </c>
      <c r="E63" s="364">
        <v>420</v>
      </c>
      <c r="F63" s="56"/>
      <c r="G63"/>
      <c r="H63" s="190"/>
    </row>
    <row r="64" spans="2:8" ht="15" customHeight="1">
      <c r="B64" s="365"/>
      <c r="C64" s="364"/>
      <c r="D64" s="545"/>
      <c r="E64" s="364"/>
      <c r="F64" s="56"/>
      <c r="G64"/>
      <c r="H64" s="190"/>
    </row>
    <row r="65" spans="2:8" ht="15" customHeight="1">
      <c r="B65" s="365" t="s">
        <v>2384</v>
      </c>
      <c r="C65" s="364">
        <v>37770</v>
      </c>
      <c r="D65" s="545">
        <v>155</v>
      </c>
      <c r="E65" s="364">
        <v>280</v>
      </c>
      <c r="F65" s="56"/>
      <c r="G65"/>
      <c r="H65" s="190"/>
    </row>
    <row r="66" spans="2:8" ht="15" customHeight="1">
      <c r="B66" s="365"/>
      <c r="C66" s="364"/>
      <c r="D66" s="545"/>
      <c r="E66" s="364"/>
      <c r="F66" s="56"/>
      <c r="G66"/>
      <c r="H66" s="190"/>
    </row>
    <row r="67" spans="2:8" ht="15" customHeight="1">
      <c r="B67" s="363" t="s">
        <v>1342</v>
      </c>
      <c r="C67" s="364"/>
      <c r="D67" s="545"/>
      <c r="E67" s="364"/>
      <c r="F67" s="56"/>
      <c r="G67"/>
      <c r="H67" s="190"/>
    </row>
    <row r="68" spans="2:8" ht="15" customHeight="1">
      <c r="B68" s="365" t="s">
        <v>1343</v>
      </c>
      <c r="C68" s="364">
        <v>26170</v>
      </c>
      <c r="D68" s="545">
        <v>140</v>
      </c>
      <c r="E68" s="364">
        <v>210</v>
      </c>
      <c r="F68" s="56"/>
      <c r="G68"/>
      <c r="H68" s="190"/>
    </row>
    <row r="69" spans="2:8" ht="15" customHeight="1">
      <c r="B69" s="365"/>
      <c r="C69" s="364"/>
      <c r="D69" s="545"/>
      <c r="E69" s="364"/>
      <c r="F69" s="56"/>
      <c r="G69"/>
      <c r="H69" s="190"/>
    </row>
    <row r="70" spans="2:8" ht="15" customHeight="1">
      <c r="B70" s="363" t="s">
        <v>2385</v>
      </c>
      <c r="C70" s="364"/>
      <c r="D70" s="545"/>
      <c r="E70" s="364"/>
      <c r="F70" s="56"/>
      <c r="G70"/>
      <c r="H70" s="190"/>
    </row>
    <row r="71" spans="2:8" ht="15" customHeight="1">
      <c r="B71" s="546" t="s">
        <v>2386</v>
      </c>
      <c r="C71" s="364">
        <v>30775</v>
      </c>
      <c r="D71" s="545">
        <v>134</v>
      </c>
      <c r="E71" s="364">
        <v>210</v>
      </c>
      <c r="F71" s="56"/>
      <c r="G71"/>
      <c r="H71" s="190"/>
    </row>
    <row r="72" spans="2:8" ht="15" customHeight="1">
      <c r="B72" s="546" t="s">
        <v>2387</v>
      </c>
      <c r="C72" s="364">
        <v>32625</v>
      </c>
      <c r="D72" s="545">
        <v>134</v>
      </c>
      <c r="E72" s="364">
        <v>210</v>
      </c>
      <c r="F72" s="56"/>
      <c r="G72"/>
      <c r="H72" s="190"/>
    </row>
    <row r="73" spans="2:8" ht="15" customHeight="1">
      <c r="B73" s="546" t="s">
        <v>2388</v>
      </c>
      <c r="C73" s="364">
        <v>33225</v>
      </c>
      <c r="D73" s="545">
        <v>134</v>
      </c>
      <c r="E73" s="364">
        <v>210</v>
      </c>
      <c r="F73" s="56"/>
      <c r="G73"/>
      <c r="H73" s="190"/>
    </row>
    <row r="74" spans="2:8" ht="15" customHeight="1">
      <c r="B74" s="546" t="s">
        <v>2389</v>
      </c>
      <c r="C74" s="364">
        <v>34775</v>
      </c>
      <c r="D74" s="545">
        <v>134</v>
      </c>
      <c r="E74" s="364">
        <v>210</v>
      </c>
      <c r="F74" s="56"/>
      <c r="G74"/>
      <c r="H74" s="190"/>
    </row>
    <row r="75" spans="2:8" ht="15" customHeight="1">
      <c r="B75" s="546" t="s">
        <v>2390</v>
      </c>
      <c r="C75" s="364">
        <v>35925</v>
      </c>
      <c r="D75" s="545">
        <v>134</v>
      </c>
      <c r="E75" s="364">
        <v>210</v>
      </c>
      <c r="F75" s="56"/>
      <c r="G75"/>
      <c r="H75" s="190"/>
    </row>
    <row r="76" spans="2:8" ht="15" customHeight="1">
      <c r="B76" s="546"/>
      <c r="C76" s="364"/>
      <c r="D76" s="545"/>
      <c r="E76" s="364"/>
      <c r="F76" s="56"/>
      <c r="G76"/>
      <c r="H76" s="190"/>
    </row>
    <row r="77" spans="2:8" ht="15" customHeight="1">
      <c r="B77" s="546" t="s">
        <v>2391</v>
      </c>
      <c r="C77" s="364">
        <v>35525</v>
      </c>
      <c r="D77" s="545">
        <v>143</v>
      </c>
      <c r="E77" s="364">
        <v>270</v>
      </c>
      <c r="F77" s="56"/>
      <c r="G77"/>
      <c r="H77" s="190"/>
    </row>
    <row r="78" spans="2:8" ht="15" customHeight="1">
      <c r="B78" s="546" t="s">
        <v>2392</v>
      </c>
      <c r="C78" s="364">
        <v>36125</v>
      </c>
      <c r="D78" s="545">
        <v>143</v>
      </c>
      <c r="E78" s="364">
        <v>270</v>
      </c>
      <c r="F78" s="56"/>
      <c r="G78"/>
      <c r="H78" s="190"/>
    </row>
    <row r="79" spans="2:8" ht="15" customHeight="1">
      <c r="B79" s="546" t="s">
        <v>2393</v>
      </c>
      <c r="C79" s="364">
        <v>38825</v>
      </c>
      <c r="D79" s="545">
        <v>144</v>
      </c>
      <c r="E79" s="364">
        <v>270</v>
      </c>
      <c r="F79" s="56"/>
      <c r="G79"/>
      <c r="H79" s="190"/>
    </row>
    <row r="80" spans="2:8" ht="15" customHeight="1">
      <c r="B80" s="546"/>
      <c r="C80" s="364"/>
      <c r="D80" s="545"/>
      <c r="E80" s="364"/>
      <c r="F80" s="56"/>
      <c r="G80"/>
      <c r="H80" s="190"/>
    </row>
    <row r="81" spans="2:8" ht="15" customHeight="1">
      <c r="B81" s="546" t="s">
        <v>2394</v>
      </c>
      <c r="C81" s="364">
        <v>32595</v>
      </c>
      <c r="D81" s="545">
        <v>127</v>
      </c>
      <c r="E81" s="364">
        <v>200</v>
      </c>
      <c r="F81" s="56"/>
      <c r="G81"/>
      <c r="H81" s="190"/>
    </row>
    <row r="82" spans="2:8" ht="15" customHeight="1">
      <c r="B82" s="546" t="s">
        <v>2395</v>
      </c>
      <c r="C82" s="364">
        <v>34445</v>
      </c>
      <c r="D82" s="545">
        <v>127</v>
      </c>
      <c r="E82" s="364">
        <v>200</v>
      </c>
      <c r="F82" s="56"/>
      <c r="G82"/>
      <c r="H82" s="190"/>
    </row>
    <row r="83" spans="2:8" ht="15" customHeight="1">
      <c r="B83" s="546" t="s">
        <v>2396</v>
      </c>
      <c r="C83" s="364">
        <v>35045</v>
      </c>
      <c r="D83" s="545">
        <v>127</v>
      </c>
      <c r="E83" s="364">
        <v>200</v>
      </c>
      <c r="F83" s="56"/>
      <c r="G83"/>
      <c r="H83" s="190"/>
    </row>
    <row r="84" spans="2:8" ht="15" customHeight="1">
      <c r="B84" s="546" t="s">
        <v>2397</v>
      </c>
      <c r="C84" s="364">
        <v>36595</v>
      </c>
      <c r="D84" s="545">
        <v>127</v>
      </c>
      <c r="E84" s="364">
        <v>200</v>
      </c>
      <c r="F84" s="56"/>
      <c r="G84"/>
      <c r="H84" s="190"/>
    </row>
    <row r="85" spans="2:8" ht="15" customHeight="1">
      <c r="B85" s="546" t="s">
        <v>2398</v>
      </c>
      <c r="C85" s="364">
        <v>37745</v>
      </c>
      <c r="D85" s="545">
        <v>128</v>
      </c>
      <c r="E85" s="364">
        <v>200</v>
      </c>
      <c r="F85" s="56"/>
      <c r="G85"/>
      <c r="H85" s="190"/>
    </row>
    <row r="86" spans="2:8" ht="15" customHeight="1">
      <c r="B86" s="546" t="s">
        <v>2399</v>
      </c>
      <c r="C86" s="364">
        <v>37745</v>
      </c>
      <c r="D86" s="545">
        <v>128</v>
      </c>
      <c r="E86" s="364">
        <v>200</v>
      </c>
      <c r="F86" s="56"/>
      <c r="G86"/>
      <c r="H86" s="190"/>
    </row>
    <row r="87" spans="2:8" ht="15" customHeight="1">
      <c r="B87" s="546" t="s">
        <v>2400</v>
      </c>
      <c r="C87" s="364">
        <v>38745</v>
      </c>
      <c r="D87" s="545">
        <v>128</v>
      </c>
      <c r="E87" s="364">
        <v>200</v>
      </c>
      <c r="F87" s="56"/>
      <c r="G87"/>
      <c r="H87" s="190"/>
    </row>
    <row r="88" spans="2:8" ht="15" customHeight="1">
      <c r="B88" s="546" t="s">
        <v>2401</v>
      </c>
      <c r="C88" s="364">
        <v>38745</v>
      </c>
      <c r="D88" s="545">
        <v>128</v>
      </c>
      <c r="E88" s="364">
        <v>200</v>
      </c>
      <c r="F88" s="56"/>
      <c r="G88"/>
      <c r="H88" s="190"/>
    </row>
    <row r="89" spans="2:8" ht="15" customHeight="1">
      <c r="B89" s="546" t="s">
        <v>2402</v>
      </c>
      <c r="C89" s="364">
        <v>42345</v>
      </c>
      <c r="D89" s="545">
        <v>137</v>
      </c>
      <c r="E89" s="364">
        <v>210</v>
      </c>
      <c r="F89" s="56"/>
      <c r="G89"/>
      <c r="H89" s="190"/>
    </row>
    <row r="90" spans="2:8" ht="15" customHeight="1">
      <c r="B90" s="546" t="s">
        <v>2403</v>
      </c>
      <c r="C90" s="364">
        <v>42345</v>
      </c>
      <c r="D90" s="545">
        <v>137</v>
      </c>
      <c r="E90" s="364">
        <v>210</v>
      </c>
      <c r="F90" s="56"/>
      <c r="G90"/>
      <c r="H90" s="190"/>
    </row>
    <row r="91" spans="2:8" ht="15" customHeight="1">
      <c r="B91" s="546"/>
      <c r="C91" s="364"/>
      <c r="D91" s="545"/>
      <c r="E91" s="364"/>
      <c r="F91" s="56"/>
      <c r="G91"/>
      <c r="H91" s="190"/>
    </row>
    <row r="92" spans="2:8" ht="15" customHeight="1">
      <c r="B92" s="546" t="s">
        <v>2404</v>
      </c>
      <c r="C92" s="364">
        <v>37445</v>
      </c>
      <c r="D92" s="545">
        <v>137</v>
      </c>
      <c r="E92" s="364">
        <v>210</v>
      </c>
      <c r="F92" s="56"/>
      <c r="G92"/>
      <c r="H92" s="190"/>
    </row>
    <row r="93" spans="2:8" ht="15" customHeight="1">
      <c r="B93" s="546" t="s">
        <v>2405</v>
      </c>
      <c r="C93" s="364">
        <v>38045</v>
      </c>
      <c r="D93" s="545">
        <v>137</v>
      </c>
      <c r="E93" s="364">
        <v>210</v>
      </c>
      <c r="F93" s="56"/>
      <c r="G93"/>
      <c r="H93" s="190"/>
    </row>
    <row r="94" spans="2:8" ht="15" customHeight="1">
      <c r="B94" s="546" t="s">
        <v>2406</v>
      </c>
      <c r="C94" s="364">
        <v>40745</v>
      </c>
      <c r="D94" s="545">
        <v>138</v>
      </c>
      <c r="E94" s="364">
        <v>210</v>
      </c>
      <c r="F94" s="56"/>
      <c r="G94"/>
      <c r="H94" s="190"/>
    </row>
    <row r="95" spans="2:8" ht="15" customHeight="1">
      <c r="B95" s="546" t="s">
        <v>2407</v>
      </c>
      <c r="C95" s="364">
        <v>40745</v>
      </c>
      <c r="D95" s="545">
        <v>138</v>
      </c>
      <c r="E95" s="364">
        <v>210</v>
      </c>
      <c r="F95" s="56"/>
      <c r="G95"/>
      <c r="H95" s="190"/>
    </row>
    <row r="96" spans="2:8" ht="15" customHeight="1">
      <c r="B96" s="546" t="s">
        <v>2408</v>
      </c>
      <c r="C96" s="364">
        <v>47095</v>
      </c>
      <c r="D96" s="545">
        <v>149</v>
      </c>
      <c r="E96" s="364">
        <v>270</v>
      </c>
      <c r="F96" s="56"/>
      <c r="G96"/>
      <c r="H96" s="190"/>
    </row>
    <row r="97" spans="2:8" ht="15" customHeight="1">
      <c r="B97" s="546" t="s">
        <v>2409</v>
      </c>
      <c r="C97" s="364">
        <v>47095</v>
      </c>
      <c r="D97" s="545">
        <v>149</v>
      </c>
      <c r="E97" s="364">
        <v>270</v>
      </c>
      <c r="F97" s="56"/>
      <c r="G97"/>
      <c r="H97" s="190"/>
    </row>
    <row r="98" spans="2:8" ht="15" customHeight="1">
      <c r="B98" s="546"/>
      <c r="C98" s="364"/>
      <c r="D98" s="545"/>
      <c r="E98" s="364"/>
      <c r="F98" s="56"/>
      <c r="G98"/>
      <c r="H98" s="190"/>
    </row>
    <row r="99" spans="2:8" ht="15" customHeight="1">
      <c r="B99" s="363" t="s">
        <v>2410</v>
      </c>
      <c r="C99" s="364"/>
      <c r="D99" s="545"/>
      <c r="E99" s="364"/>
      <c r="F99" s="56"/>
      <c r="G99"/>
      <c r="H99" s="190"/>
    </row>
    <row r="100" spans="2:8" ht="15" customHeight="1">
      <c r="B100" s="365" t="s">
        <v>2411</v>
      </c>
      <c r="C100" s="364">
        <v>36745</v>
      </c>
      <c r="D100" s="545">
        <v>154</v>
      </c>
      <c r="E100" s="364">
        <v>280</v>
      </c>
      <c r="F100" s="56"/>
      <c r="G100"/>
      <c r="H100" s="190"/>
    </row>
    <row r="101" spans="2:8" ht="15" customHeight="1">
      <c r="B101" s="365" t="s">
        <v>2412</v>
      </c>
      <c r="C101" s="364">
        <v>38745</v>
      </c>
      <c r="D101" s="545">
        <v>153</v>
      </c>
      <c r="E101" s="364">
        <v>280</v>
      </c>
      <c r="F101" s="56"/>
      <c r="G101"/>
      <c r="H101" s="190"/>
    </row>
    <row r="102" spans="2:8" ht="15" customHeight="1">
      <c r="B102" s="365" t="s">
        <v>2413</v>
      </c>
      <c r="C102" s="364">
        <v>38745</v>
      </c>
      <c r="D102" s="545">
        <v>153</v>
      </c>
      <c r="E102" s="364">
        <v>280</v>
      </c>
      <c r="F102" s="56"/>
      <c r="G102"/>
      <c r="H102" s="190"/>
    </row>
    <row r="103" spans="2:8" ht="15" customHeight="1">
      <c r="B103" s="365" t="s">
        <v>2414</v>
      </c>
      <c r="C103" s="364">
        <v>41895</v>
      </c>
      <c r="D103" s="545">
        <v>153</v>
      </c>
      <c r="E103" s="364">
        <v>280</v>
      </c>
      <c r="F103" s="56"/>
      <c r="G103"/>
      <c r="H103" s="190"/>
    </row>
    <row r="104" spans="2:8" ht="15" customHeight="1">
      <c r="B104" s="365" t="s">
        <v>2415</v>
      </c>
      <c r="C104" s="364">
        <v>42045</v>
      </c>
      <c r="D104" s="545">
        <v>153</v>
      </c>
      <c r="E104" s="364">
        <v>280</v>
      </c>
      <c r="F104" s="56"/>
      <c r="G104"/>
      <c r="H104" s="190"/>
    </row>
    <row r="105" spans="2:8" ht="15" customHeight="1">
      <c r="B105" s="365" t="s">
        <v>2416</v>
      </c>
      <c r="C105" s="364">
        <v>46495</v>
      </c>
      <c r="D105" s="545">
        <v>166</v>
      </c>
      <c r="E105" s="364">
        <v>420</v>
      </c>
      <c r="F105" s="56"/>
      <c r="G105"/>
      <c r="H105" s="190"/>
    </row>
    <row r="106" spans="2:8" ht="15" customHeight="1">
      <c r="B106" s="365" t="s">
        <v>2417</v>
      </c>
      <c r="C106" s="364">
        <v>46645</v>
      </c>
      <c r="D106" s="545">
        <v>166</v>
      </c>
      <c r="E106" s="364">
        <v>420</v>
      </c>
      <c r="F106" s="56"/>
      <c r="G106"/>
      <c r="H106" s="190"/>
    </row>
    <row r="107" spans="2:8" ht="15" customHeight="1">
      <c r="B107" s="365"/>
      <c r="C107" s="364"/>
      <c r="D107" s="545"/>
      <c r="E107" s="364"/>
      <c r="F107" s="56"/>
      <c r="G107"/>
      <c r="H107" s="190"/>
    </row>
    <row r="108" spans="2:8" ht="15" customHeight="1">
      <c r="B108" s="365" t="s">
        <v>2418</v>
      </c>
      <c r="C108" s="364">
        <v>43895</v>
      </c>
      <c r="D108" s="545">
        <v>153</v>
      </c>
      <c r="E108" s="364">
        <v>280</v>
      </c>
      <c r="F108" s="56"/>
      <c r="G108"/>
      <c r="H108" s="190"/>
    </row>
    <row r="109" spans="2:8" ht="15" customHeight="1">
      <c r="B109" s="365" t="s">
        <v>2419</v>
      </c>
      <c r="C109" s="364">
        <v>48495</v>
      </c>
      <c r="D109" s="545">
        <v>166</v>
      </c>
      <c r="E109" s="364">
        <v>420</v>
      </c>
      <c r="F109" s="56"/>
      <c r="G109"/>
      <c r="H109" s="190"/>
    </row>
    <row r="110" spans="2:8" ht="15" customHeight="1">
      <c r="B110" s="365"/>
      <c r="C110" s="364"/>
      <c r="D110" s="545"/>
      <c r="E110" s="364"/>
      <c r="F110" s="56"/>
      <c r="G110"/>
      <c r="H110" s="190"/>
    </row>
    <row r="111" spans="2:8" ht="15" customHeight="1">
      <c r="B111" s="365" t="s">
        <v>2420</v>
      </c>
      <c r="C111" s="364">
        <v>44640</v>
      </c>
      <c r="D111" s="545">
        <v>153</v>
      </c>
      <c r="E111" s="364">
        <v>280</v>
      </c>
      <c r="F111" s="56"/>
      <c r="G111"/>
      <c r="H111" s="190"/>
    </row>
    <row r="112" spans="2:8" ht="15" customHeight="1">
      <c r="B112" s="365" t="s">
        <v>2421</v>
      </c>
      <c r="C112" s="364">
        <v>49240</v>
      </c>
      <c r="D112" s="545">
        <v>166</v>
      </c>
      <c r="E112" s="364">
        <v>420</v>
      </c>
      <c r="F112" s="56"/>
      <c r="G112"/>
      <c r="H112" s="190"/>
    </row>
    <row r="113" spans="2:8" ht="15" customHeight="1">
      <c r="B113" s="365"/>
      <c r="C113" s="364"/>
      <c r="D113" s="545"/>
      <c r="E113" s="364"/>
      <c r="F113" s="56"/>
      <c r="G113"/>
      <c r="H113" s="190"/>
    </row>
    <row r="114" spans="2:8" ht="15" customHeight="1">
      <c r="B114" s="365" t="s">
        <v>2422</v>
      </c>
      <c r="C114" s="364">
        <v>40625</v>
      </c>
      <c r="D114" s="545">
        <v>147</v>
      </c>
      <c r="E114" s="364">
        <v>270</v>
      </c>
      <c r="F114" s="56"/>
      <c r="G114"/>
      <c r="H114" s="190"/>
    </row>
    <row r="115" spans="2:8" ht="15" customHeight="1">
      <c r="B115" s="365" t="s">
        <v>2423</v>
      </c>
      <c r="C115" s="364">
        <v>42625</v>
      </c>
      <c r="D115" s="545">
        <v>147</v>
      </c>
      <c r="E115" s="364">
        <v>270</v>
      </c>
      <c r="F115" s="56"/>
      <c r="G115"/>
      <c r="H115" s="190"/>
    </row>
    <row r="116" spans="2:8" ht="15" customHeight="1">
      <c r="B116" s="365" t="s">
        <v>2424</v>
      </c>
      <c r="C116" s="364">
        <v>42625</v>
      </c>
      <c r="D116" s="545">
        <v>147</v>
      </c>
      <c r="E116" s="364">
        <v>270</v>
      </c>
      <c r="F116" s="56"/>
      <c r="G116"/>
      <c r="H116" s="190"/>
    </row>
    <row r="117" spans="2:8" ht="15" customHeight="1">
      <c r="B117" s="365"/>
      <c r="C117" s="364"/>
      <c r="D117" s="545"/>
      <c r="E117" s="364"/>
      <c r="F117" s="56"/>
      <c r="G117"/>
      <c r="H117" s="190"/>
    </row>
    <row r="118" spans="2:8" ht="15" customHeight="1">
      <c r="B118" s="365" t="s">
        <v>2425</v>
      </c>
      <c r="C118" s="364">
        <v>45775</v>
      </c>
      <c r="D118" s="545">
        <v>147</v>
      </c>
      <c r="E118" s="364">
        <v>270</v>
      </c>
      <c r="F118" s="56"/>
      <c r="G118"/>
      <c r="H118" s="190"/>
    </row>
    <row r="119" spans="2:8" ht="15" customHeight="1">
      <c r="B119" s="365" t="s">
        <v>2426</v>
      </c>
      <c r="C119" s="364">
        <v>45925</v>
      </c>
      <c r="D119" s="545">
        <v>147</v>
      </c>
      <c r="E119" s="364">
        <v>270</v>
      </c>
      <c r="F119" s="56"/>
      <c r="G119"/>
      <c r="H119" s="190"/>
    </row>
    <row r="120" spans="2:8" ht="15" customHeight="1">
      <c r="B120" s="365" t="s">
        <v>2427</v>
      </c>
      <c r="C120" s="364">
        <v>50375</v>
      </c>
      <c r="D120" s="545">
        <v>160</v>
      </c>
      <c r="E120" s="364">
        <v>280</v>
      </c>
      <c r="F120" s="56"/>
      <c r="G120"/>
      <c r="H120" s="190"/>
    </row>
    <row r="121" spans="2:8" ht="15" customHeight="1">
      <c r="B121" s="365" t="s">
        <v>2428</v>
      </c>
      <c r="C121" s="364">
        <v>50525</v>
      </c>
      <c r="D121" s="545">
        <v>160</v>
      </c>
      <c r="E121" s="364">
        <v>280</v>
      </c>
      <c r="F121" s="56"/>
      <c r="G121"/>
      <c r="H121" s="190"/>
    </row>
    <row r="122" spans="2:8" ht="15" customHeight="1">
      <c r="B122" s="365"/>
      <c r="C122" s="364"/>
      <c r="D122" s="545"/>
      <c r="E122" s="364"/>
      <c r="F122" s="56"/>
      <c r="G122"/>
      <c r="H122" s="190"/>
    </row>
    <row r="123" spans="2:8" ht="15" customHeight="1">
      <c r="B123" s="365" t="s">
        <v>2429</v>
      </c>
      <c r="C123" s="364">
        <v>47775</v>
      </c>
      <c r="D123" s="545">
        <v>147</v>
      </c>
      <c r="E123" s="364">
        <v>270</v>
      </c>
      <c r="F123" s="56"/>
      <c r="G123"/>
      <c r="H123" s="190"/>
    </row>
    <row r="124" spans="2:8" ht="15" customHeight="1">
      <c r="B124" s="365" t="s">
        <v>2430</v>
      </c>
      <c r="C124" s="364">
        <v>52375</v>
      </c>
      <c r="D124" s="545">
        <v>160</v>
      </c>
      <c r="E124" s="364">
        <v>280</v>
      </c>
      <c r="F124" s="56"/>
      <c r="G124"/>
      <c r="H124" s="190"/>
    </row>
    <row r="125" spans="2:8" ht="15" customHeight="1">
      <c r="B125" s="365"/>
      <c r="C125" s="364"/>
      <c r="D125" s="545"/>
      <c r="E125" s="364"/>
      <c r="F125" s="56"/>
      <c r="G125"/>
      <c r="H125" s="190"/>
    </row>
    <row r="126" spans="2:8" ht="15" customHeight="1">
      <c r="B126" s="365" t="s">
        <v>2431</v>
      </c>
      <c r="C126" s="364">
        <v>54770</v>
      </c>
      <c r="D126" s="545">
        <v>165</v>
      </c>
      <c r="E126" s="364">
        <v>420</v>
      </c>
      <c r="F126" s="56"/>
      <c r="G126"/>
      <c r="H126" s="190"/>
    </row>
    <row r="127" spans="2:8" ht="15" customHeight="1">
      <c r="B127" s="365" t="s">
        <v>2432</v>
      </c>
      <c r="C127" s="364">
        <v>59370</v>
      </c>
      <c r="D127" s="545">
        <v>173</v>
      </c>
      <c r="E127" s="364">
        <v>600</v>
      </c>
      <c r="F127" s="56"/>
      <c r="G127"/>
      <c r="H127" s="190"/>
    </row>
    <row r="128" spans="2:8" ht="15" customHeight="1">
      <c r="B128" s="365"/>
      <c r="C128" s="364"/>
      <c r="D128" s="545"/>
      <c r="E128" s="364"/>
      <c r="F128" s="56"/>
      <c r="G128"/>
      <c r="H128" s="190"/>
    </row>
    <row r="129" spans="2:8" ht="15">
      <c r="B129" s="363" t="s">
        <v>2433</v>
      </c>
      <c r="C129" s="364"/>
      <c r="D129" s="545"/>
      <c r="E129" s="364"/>
      <c r="F129" s="56"/>
      <c r="G129"/>
      <c r="H129" s="190"/>
    </row>
    <row r="130" spans="2:8" ht="15">
      <c r="B130" s="365" t="s">
        <v>2434</v>
      </c>
      <c r="C130" s="364">
        <v>33095</v>
      </c>
      <c r="D130" s="545">
        <v>142</v>
      </c>
      <c r="E130" s="364">
        <v>270</v>
      </c>
      <c r="F130" s="56"/>
      <c r="G130"/>
      <c r="H130" s="190"/>
    </row>
    <row r="131" spans="2:8" ht="15">
      <c r="B131" s="365" t="s">
        <v>2435</v>
      </c>
      <c r="C131" s="364">
        <v>35395</v>
      </c>
      <c r="D131" s="545">
        <v>142</v>
      </c>
      <c r="E131" s="364">
        <v>270</v>
      </c>
      <c r="F131" s="56"/>
      <c r="G131"/>
      <c r="H131" s="190"/>
    </row>
    <row r="132" spans="2:8" ht="15">
      <c r="B132" s="365" t="s">
        <v>2436</v>
      </c>
      <c r="C132" s="364">
        <v>38095</v>
      </c>
      <c r="D132" s="545">
        <v>155</v>
      </c>
      <c r="E132" s="364">
        <v>280</v>
      </c>
      <c r="F132" s="56"/>
      <c r="G132"/>
      <c r="H132" s="190"/>
    </row>
    <row r="133" spans="2:8" ht="15">
      <c r="B133" s="365"/>
      <c r="C133" s="364"/>
      <c r="D133" s="545"/>
      <c r="E133" s="364"/>
      <c r="F133" s="56"/>
      <c r="G133"/>
      <c r="H133" s="190"/>
    </row>
    <row r="134" spans="2:8" ht="15">
      <c r="B134" s="365" t="s">
        <v>2437</v>
      </c>
      <c r="C134" s="364">
        <v>37895</v>
      </c>
      <c r="D134" s="545">
        <v>142</v>
      </c>
      <c r="E134" s="364">
        <v>270</v>
      </c>
      <c r="F134" s="56"/>
      <c r="G134"/>
      <c r="H134" s="190"/>
    </row>
    <row r="135" spans="2:8" ht="12.75" customHeight="1">
      <c r="B135" s="365" t="s">
        <v>2438</v>
      </c>
      <c r="C135" s="364">
        <v>38695</v>
      </c>
      <c r="D135" s="545">
        <v>142</v>
      </c>
      <c r="E135" s="364">
        <v>270</v>
      </c>
      <c r="F135" s="56"/>
      <c r="G135"/>
    </row>
    <row r="136" spans="2:8" ht="12.75" customHeight="1">
      <c r="B136" s="365" t="s">
        <v>2439</v>
      </c>
      <c r="C136" s="364">
        <v>41395</v>
      </c>
      <c r="D136" s="545">
        <v>155</v>
      </c>
      <c r="E136" s="364">
        <v>280</v>
      </c>
      <c r="F136" s="56"/>
      <c r="G136" s="56"/>
    </row>
    <row r="137" spans="2:8" ht="12.75" customHeight="1">
      <c r="B137" s="365"/>
      <c r="C137" s="364"/>
      <c r="D137" s="545"/>
      <c r="E137" s="364"/>
      <c r="F137" s="56"/>
    </row>
    <row r="138" spans="2:8" ht="12.75" customHeight="1">
      <c r="B138" s="363" t="s">
        <v>1344</v>
      </c>
      <c r="C138" s="364"/>
      <c r="D138" s="545"/>
      <c r="E138" s="364"/>
      <c r="F138" s="56"/>
    </row>
    <row r="139" spans="2:8" ht="12.75" customHeight="1">
      <c r="B139" s="365" t="s">
        <v>1345</v>
      </c>
      <c r="C139" s="364">
        <v>38410</v>
      </c>
      <c r="D139" s="545">
        <v>0</v>
      </c>
      <c r="E139" s="364">
        <v>120</v>
      </c>
      <c r="F139" s="56"/>
    </row>
    <row r="140" spans="2:8" ht="12.75" customHeight="1">
      <c r="B140" s="365" t="s">
        <v>1346</v>
      </c>
      <c r="C140" s="364">
        <v>39585</v>
      </c>
      <c r="D140" s="545">
        <v>0</v>
      </c>
      <c r="E140" s="364">
        <v>120</v>
      </c>
      <c r="F140" s="56"/>
    </row>
    <row r="141" spans="2:8" ht="12.75" customHeight="1">
      <c r="B141" s="365" t="s">
        <v>1347</v>
      </c>
      <c r="C141" s="364">
        <v>43002</v>
      </c>
      <c r="D141" s="545">
        <v>0</v>
      </c>
      <c r="E141" s="364">
        <v>120</v>
      </c>
      <c r="F141" s="56"/>
    </row>
    <row r="142" spans="2:8" ht="12.75" customHeight="1">
      <c r="B142" s="365" t="s">
        <v>1348</v>
      </c>
      <c r="C142" s="364">
        <v>43323</v>
      </c>
      <c r="D142" s="545">
        <v>0</v>
      </c>
      <c r="E142" s="364">
        <v>120</v>
      </c>
      <c r="F142" s="56"/>
    </row>
    <row r="143" spans="2:8" ht="12.75" customHeight="1">
      <c r="B143" s="365"/>
      <c r="C143" s="364"/>
      <c r="D143" s="545"/>
      <c r="E143" s="364"/>
      <c r="F143" s="56"/>
    </row>
    <row r="144" spans="2:8" ht="12.75" customHeight="1">
      <c r="B144" s="365" t="s">
        <v>1349</v>
      </c>
      <c r="C144" s="364">
        <v>39798</v>
      </c>
      <c r="D144" s="545">
        <v>0</v>
      </c>
      <c r="E144" s="364">
        <v>120</v>
      </c>
      <c r="F144" s="56"/>
    </row>
    <row r="145" spans="2:6" ht="12.75" customHeight="1">
      <c r="B145" s="365" t="s">
        <v>1350</v>
      </c>
      <c r="C145" s="364">
        <v>40119</v>
      </c>
      <c r="D145" s="545">
        <v>0</v>
      </c>
      <c r="E145" s="364">
        <v>120</v>
      </c>
      <c r="F145" s="56"/>
    </row>
    <row r="146" spans="2:6" ht="12.75" customHeight="1">
      <c r="B146" t="s">
        <v>743</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109" customFormat="1" ht="13.5" thickBot="1">
      <c r="A2" s="1" t="s">
        <v>996</v>
      </c>
      <c r="B2"/>
      <c r="C2"/>
      <c r="D2"/>
      <c r="E2" s="111"/>
    </row>
    <row r="3" spans="1:10" ht="15.75">
      <c r="A3" s="559"/>
      <c r="B3" s="560"/>
      <c r="C3" s="561"/>
      <c r="D3" s="561"/>
      <c r="E3" s="562"/>
      <c r="F3" s="563"/>
      <c r="G3" s="564"/>
      <c r="H3" s="390"/>
      <c r="I3" s="565"/>
    </row>
    <row r="4" spans="1:10" ht="48">
      <c r="A4" s="391"/>
      <c r="B4" s="392" t="s">
        <v>10</v>
      </c>
      <c r="C4" s="566" t="s">
        <v>1767</v>
      </c>
      <c r="D4" s="566" t="s">
        <v>142</v>
      </c>
      <c r="E4" s="174" t="s">
        <v>144</v>
      </c>
      <c r="F4" s="393" t="s">
        <v>664</v>
      </c>
      <c r="G4" s="394" t="s">
        <v>14</v>
      </c>
      <c r="H4" s="395"/>
      <c r="I4" s="396" t="s">
        <v>12</v>
      </c>
    </row>
    <row r="5" spans="1:10" ht="15.75">
      <c r="A5" s="397"/>
      <c r="B5" s="398"/>
      <c r="C5" s="567"/>
      <c r="D5" s="567"/>
      <c r="E5" s="175"/>
      <c r="F5" s="398"/>
      <c r="G5" s="399"/>
      <c r="H5" s="390"/>
      <c r="I5" s="400"/>
    </row>
    <row r="6" spans="1:10" ht="24">
      <c r="A6" s="407"/>
      <c r="B6" s="568" t="s">
        <v>1772</v>
      </c>
      <c r="C6" s="569"/>
      <c r="D6" s="569"/>
      <c r="E6" s="577"/>
      <c r="F6" s="578"/>
      <c r="G6" s="579"/>
      <c r="H6" s="408"/>
      <c r="I6" s="580"/>
      <c r="J6" s="581"/>
    </row>
    <row r="7" spans="1:10" ht="15.75">
      <c r="A7" s="407"/>
      <c r="B7" s="582" t="s">
        <v>1773</v>
      </c>
      <c r="C7" s="583"/>
      <c r="D7" s="583" t="s">
        <v>1768</v>
      </c>
      <c r="E7" s="572">
        <v>7.0000000000000007E-2</v>
      </c>
      <c r="F7" s="573" t="s">
        <v>1774</v>
      </c>
      <c r="G7" s="574">
        <v>140</v>
      </c>
      <c r="H7" s="409"/>
      <c r="I7" s="575">
        <v>40900</v>
      </c>
      <c r="J7" s="576"/>
    </row>
    <row r="8" spans="1:10" ht="15.75">
      <c r="A8" s="407"/>
      <c r="B8" s="582" t="s">
        <v>1773</v>
      </c>
      <c r="C8" s="583"/>
      <c r="D8" s="583" t="s">
        <v>1771</v>
      </c>
      <c r="E8" s="572">
        <v>7.0000000000000007E-2</v>
      </c>
      <c r="F8" s="573" t="s">
        <v>1774</v>
      </c>
      <c r="G8" s="574">
        <v>140</v>
      </c>
      <c r="H8" s="409"/>
      <c r="I8" s="575">
        <v>44150</v>
      </c>
      <c r="J8" s="576"/>
    </row>
    <row r="9" spans="1:10" ht="15.75">
      <c r="A9" s="397"/>
      <c r="B9" s="398"/>
      <c r="C9" s="567"/>
      <c r="D9" s="567"/>
      <c r="E9" s="175"/>
      <c r="F9" s="398"/>
      <c r="G9" s="399"/>
      <c r="H9" s="390"/>
      <c r="I9" s="400"/>
    </row>
    <row r="10" spans="1:10" ht="24">
      <c r="A10" s="401"/>
      <c r="B10" s="568" t="s">
        <v>2950</v>
      </c>
      <c r="C10" s="569"/>
      <c r="D10" s="569"/>
      <c r="E10" s="402"/>
      <c r="F10" s="403"/>
      <c r="G10" s="404"/>
      <c r="H10" s="405"/>
      <c r="I10" s="406"/>
    </row>
    <row r="11" spans="1:10" ht="15.75">
      <c r="A11" s="407"/>
      <c r="B11" s="570" t="s">
        <v>2951</v>
      </c>
      <c r="C11" s="571"/>
      <c r="D11" s="571" t="s">
        <v>1768</v>
      </c>
      <c r="E11" s="572">
        <v>7.0000000000000007E-2</v>
      </c>
      <c r="F11" s="573" t="s">
        <v>1769</v>
      </c>
      <c r="G11" s="574">
        <v>120</v>
      </c>
      <c r="H11" s="408"/>
      <c r="I11" s="575">
        <v>34645</v>
      </c>
      <c r="J11" s="576" t="s">
        <v>1770</v>
      </c>
    </row>
    <row r="12" spans="1:10" ht="15.75">
      <c r="A12" s="407"/>
      <c r="B12" s="570" t="s">
        <v>2951</v>
      </c>
      <c r="C12" s="571"/>
      <c r="D12" s="571" t="s">
        <v>1771</v>
      </c>
      <c r="E12" s="572">
        <v>7.0000000000000007E-2</v>
      </c>
      <c r="F12" s="573" t="s">
        <v>1769</v>
      </c>
      <c r="G12" s="574">
        <v>120</v>
      </c>
      <c r="H12" s="408"/>
      <c r="I12" s="575">
        <v>37895</v>
      </c>
      <c r="J12" s="576" t="s">
        <v>1770</v>
      </c>
    </row>
    <row r="13" spans="1:10" ht="15.75">
      <c r="A13" s="397"/>
      <c r="B13" s="398"/>
      <c r="C13" s="567"/>
      <c r="D13" s="567"/>
      <c r="E13" s="175"/>
      <c r="F13" s="398"/>
      <c r="G13" s="399"/>
      <c r="H13" s="390"/>
      <c r="I13" s="400"/>
    </row>
    <row r="14" spans="1:10" ht="24">
      <c r="A14" s="401"/>
      <c r="B14" s="568" t="s">
        <v>2952</v>
      </c>
      <c r="C14" s="569"/>
      <c r="D14" s="569"/>
      <c r="E14" s="402"/>
      <c r="F14" s="403"/>
      <c r="G14" s="404"/>
      <c r="H14" s="405"/>
      <c r="I14" s="406"/>
    </row>
    <row r="15" spans="1:10" ht="15.75">
      <c r="A15" s="407"/>
      <c r="B15" s="570" t="s">
        <v>2267</v>
      </c>
      <c r="C15" s="571"/>
      <c r="D15" s="571" t="s">
        <v>1768</v>
      </c>
      <c r="E15" s="572">
        <v>7.0000000000000007E-2</v>
      </c>
      <c r="F15" s="573" t="s">
        <v>1769</v>
      </c>
      <c r="G15" s="574">
        <v>120</v>
      </c>
      <c r="H15" s="408"/>
      <c r="I15" s="575">
        <v>31995</v>
      </c>
      <c r="J15" s="576" t="s">
        <v>1770</v>
      </c>
    </row>
    <row r="16" spans="1:10" ht="15.75">
      <c r="A16" s="407"/>
      <c r="B16" s="570" t="s">
        <v>2267</v>
      </c>
      <c r="C16" s="571"/>
      <c r="D16" s="571" t="s">
        <v>1771</v>
      </c>
      <c r="E16" s="572">
        <v>7.0000000000000007E-2</v>
      </c>
      <c r="F16" s="573" t="s">
        <v>1769</v>
      </c>
      <c r="G16" s="574">
        <v>120</v>
      </c>
      <c r="H16" s="408"/>
      <c r="I16" s="575">
        <v>34995</v>
      </c>
      <c r="J16" s="576" t="s">
        <v>1770</v>
      </c>
    </row>
    <row r="17" spans="1:10" ht="15.75">
      <c r="A17" s="397"/>
      <c r="B17" s="398"/>
      <c r="C17" s="567"/>
      <c r="D17" s="567"/>
      <c r="E17" s="175"/>
      <c r="F17" s="398"/>
      <c r="G17" s="399"/>
      <c r="H17" s="390"/>
      <c r="I17" s="400"/>
    </row>
    <row r="18" spans="1:10" ht="24">
      <c r="A18" s="401"/>
      <c r="B18" s="568" t="s">
        <v>2267</v>
      </c>
      <c r="C18" s="569"/>
      <c r="D18" s="569"/>
      <c r="E18" s="402"/>
      <c r="F18" s="403"/>
      <c r="G18" s="404"/>
      <c r="H18" s="405"/>
      <c r="I18" s="406"/>
    </row>
    <row r="19" spans="1:10" ht="15.75">
      <c r="A19" s="407"/>
      <c r="B19" s="570" t="s">
        <v>2267</v>
      </c>
      <c r="C19" s="571"/>
      <c r="D19" s="571" t="s">
        <v>1768</v>
      </c>
      <c r="E19" s="572">
        <v>7.0000000000000007E-2</v>
      </c>
      <c r="F19" s="573" t="s">
        <v>1769</v>
      </c>
      <c r="G19" s="574">
        <v>120</v>
      </c>
      <c r="H19" s="408"/>
      <c r="I19" s="575">
        <v>34495</v>
      </c>
      <c r="J19" s="576" t="s">
        <v>1770</v>
      </c>
    </row>
    <row r="20" spans="1:10" ht="15.75">
      <c r="A20" s="407"/>
      <c r="B20" s="570" t="s">
        <v>2267</v>
      </c>
      <c r="C20" s="571"/>
      <c r="D20" s="571" t="s">
        <v>1771</v>
      </c>
      <c r="E20" s="572">
        <v>7.0000000000000007E-2</v>
      </c>
      <c r="F20" s="573" t="s">
        <v>1769</v>
      </c>
      <c r="G20" s="574">
        <v>120</v>
      </c>
      <c r="H20" s="408"/>
      <c r="I20" s="575">
        <v>37495</v>
      </c>
      <c r="J20" s="576" t="s">
        <v>1770</v>
      </c>
    </row>
    <row r="21" spans="1:10" ht="15.75">
      <c r="A21" s="397"/>
      <c r="B21" s="398"/>
      <c r="C21" s="567"/>
      <c r="D21" s="567"/>
      <c r="E21" s="175"/>
      <c r="F21" s="398"/>
      <c r="G21" s="399"/>
      <c r="H21" s="390"/>
      <c r="I21" s="400"/>
    </row>
    <row r="22" spans="1:10" ht="24">
      <c r="A22" s="401"/>
      <c r="B22" s="568" t="s">
        <v>2953</v>
      </c>
      <c r="C22" s="569"/>
      <c r="D22" s="569"/>
      <c r="E22" s="402"/>
      <c r="F22" s="403"/>
      <c r="G22" s="404"/>
      <c r="H22" s="405"/>
      <c r="I22" s="406"/>
    </row>
    <row r="23" spans="1:10" ht="15.75">
      <c r="A23" s="407"/>
      <c r="B23" s="570" t="s">
        <v>2954</v>
      </c>
      <c r="C23" s="571"/>
      <c r="D23" s="571" t="s">
        <v>1768</v>
      </c>
      <c r="E23" s="572">
        <v>7.0000000000000007E-2</v>
      </c>
      <c r="F23" s="573" t="s">
        <v>1769</v>
      </c>
      <c r="G23" s="574">
        <v>120</v>
      </c>
      <c r="H23" s="408"/>
      <c r="I23" s="575">
        <v>27495</v>
      </c>
      <c r="J23" s="576" t="s">
        <v>1770</v>
      </c>
    </row>
    <row r="24" spans="1:10" ht="15.75">
      <c r="A24" s="407"/>
      <c r="B24" s="570" t="s">
        <v>2955</v>
      </c>
      <c r="C24" s="571"/>
      <c r="D24" s="571" t="s">
        <v>1768</v>
      </c>
      <c r="E24" s="572">
        <v>7.0000000000000007E-2</v>
      </c>
      <c r="F24" s="573" t="s">
        <v>1769</v>
      </c>
      <c r="G24" s="574">
        <v>120</v>
      </c>
      <c r="H24" s="408"/>
      <c r="I24" s="575">
        <v>30995</v>
      </c>
      <c r="J24" s="576" t="s">
        <v>1770</v>
      </c>
    </row>
    <row r="25" spans="1:10" ht="15.75">
      <c r="A25" s="407"/>
      <c r="B25" s="570" t="s">
        <v>2955</v>
      </c>
      <c r="C25" s="571"/>
      <c r="D25" s="571" t="s">
        <v>1771</v>
      </c>
      <c r="E25" s="572">
        <v>7.0000000000000007E-2</v>
      </c>
      <c r="F25" s="573" t="s">
        <v>1769</v>
      </c>
      <c r="G25" s="574">
        <v>120</v>
      </c>
      <c r="H25" s="408"/>
      <c r="I25" s="575">
        <v>34495</v>
      </c>
      <c r="J25" s="576" t="s">
        <v>1770</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26" customWidth="1"/>
    <col min="5" max="5" width="10" style="109" bestFit="1" customWidth="1"/>
  </cols>
  <sheetData>
    <row r="1" spans="1:6" s="6" customFormat="1" ht="12.75" customHeight="1">
      <c r="A1" s="16" t="s">
        <v>17</v>
      </c>
      <c r="B1" s="17"/>
      <c r="C1" s="19"/>
    </row>
    <row r="2" spans="1:6" s="109" customFormat="1" ht="12.75" customHeight="1">
      <c r="A2" s="1" t="s">
        <v>996</v>
      </c>
      <c r="B2"/>
      <c r="C2" s="111"/>
    </row>
    <row r="3" spans="1:6">
      <c r="A3" s="132"/>
      <c r="B3" s="133"/>
      <c r="C3" s="134"/>
    </row>
    <row r="4" spans="1:6" ht="15">
      <c r="A4" s="246" t="s">
        <v>92</v>
      </c>
      <c r="B4" s="135"/>
      <c r="C4" s="136"/>
      <c r="D4" s="327"/>
      <c r="E4" s="422"/>
    </row>
    <row r="5" spans="1:6" ht="15">
      <c r="A5" s="137" t="s">
        <v>18</v>
      </c>
      <c r="B5" s="135"/>
      <c r="C5" s="138" t="s">
        <v>11</v>
      </c>
      <c r="D5" s="327"/>
      <c r="E5" s="422"/>
    </row>
    <row r="6" spans="1:6" ht="15">
      <c r="A6" s="137"/>
      <c r="B6" s="135"/>
      <c r="C6" s="138"/>
      <c r="D6" s="327"/>
      <c r="E6" s="422" t="s">
        <v>19</v>
      </c>
    </row>
    <row r="7" spans="1:6" ht="15">
      <c r="A7" s="137"/>
      <c r="B7" s="135"/>
      <c r="C7" s="138"/>
      <c r="D7" s="327"/>
      <c r="E7" s="422"/>
    </row>
    <row r="8" spans="1:6" ht="14.25" customHeight="1">
      <c r="A8" t="s">
        <v>660</v>
      </c>
      <c r="B8" t="s">
        <v>1087</v>
      </c>
      <c r="C8" s="257" t="s">
        <v>1088</v>
      </c>
      <c r="D8" s="257" t="s">
        <v>93</v>
      </c>
      <c r="E8" s="423">
        <v>22700</v>
      </c>
      <c r="F8" s="158"/>
    </row>
    <row r="9" spans="1:6" ht="14.25">
      <c r="A9" t="s">
        <v>660</v>
      </c>
      <c r="B9" t="s">
        <v>1087</v>
      </c>
      <c r="C9" s="257" t="s">
        <v>1088</v>
      </c>
      <c r="D9" s="257" t="s">
        <v>585</v>
      </c>
      <c r="E9" s="423">
        <v>24610</v>
      </c>
      <c r="F9" s="158"/>
    </row>
    <row r="10" spans="1:6" ht="14.25">
      <c r="A10" t="s">
        <v>660</v>
      </c>
      <c r="B10" t="s">
        <v>1087</v>
      </c>
      <c r="C10" s="257" t="s">
        <v>1089</v>
      </c>
      <c r="D10" s="257" t="s">
        <v>93</v>
      </c>
      <c r="E10" s="423">
        <v>24640</v>
      </c>
      <c r="F10" s="158"/>
    </row>
    <row r="11" spans="1:6" ht="14.25">
      <c r="A11" t="s">
        <v>660</v>
      </c>
      <c r="B11" t="s">
        <v>1087</v>
      </c>
      <c r="C11" s="257" t="s">
        <v>1090</v>
      </c>
      <c r="D11" s="257" t="s">
        <v>585</v>
      </c>
      <c r="E11" s="423">
        <v>26540</v>
      </c>
      <c r="F11" s="158"/>
    </row>
    <row r="12" spans="1:6" ht="14.25">
      <c r="A12" t="s">
        <v>660</v>
      </c>
      <c r="B12" t="s">
        <v>1087</v>
      </c>
      <c r="C12" s="257" t="s">
        <v>1091</v>
      </c>
      <c r="D12" s="257" t="s">
        <v>93</v>
      </c>
      <c r="E12" s="423">
        <v>30300</v>
      </c>
      <c r="F12" s="158"/>
    </row>
    <row r="13" spans="1:6" ht="14.25">
      <c r="A13" t="s">
        <v>660</v>
      </c>
      <c r="B13" t="s">
        <v>1087</v>
      </c>
      <c r="C13" s="257" t="s">
        <v>1092</v>
      </c>
      <c r="D13" s="257" t="s">
        <v>585</v>
      </c>
      <c r="E13" s="423">
        <v>31970</v>
      </c>
      <c r="F13" s="158"/>
    </row>
    <row r="14" spans="1:6" ht="14.25">
      <c r="A14" t="s">
        <v>660</v>
      </c>
      <c r="B14" t="s">
        <v>1093</v>
      </c>
      <c r="C14" s="257" t="s">
        <v>1089</v>
      </c>
      <c r="D14" s="257" t="s">
        <v>93</v>
      </c>
      <c r="E14" s="423">
        <v>28960</v>
      </c>
      <c r="F14" s="158"/>
    </row>
    <row r="15" spans="1:6" ht="14.25">
      <c r="A15" t="s">
        <v>660</v>
      </c>
      <c r="B15" t="s">
        <v>1093</v>
      </c>
      <c r="C15" s="257" t="s">
        <v>1090</v>
      </c>
      <c r="D15" s="257" t="s">
        <v>585</v>
      </c>
      <c r="E15" s="423">
        <v>30870</v>
      </c>
      <c r="F15" s="158"/>
    </row>
    <row r="16" spans="1:6" ht="14.25">
      <c r="A16" t="s">
        <v>660</v>
      </c>
      <c r="B16" t="s">
        <v>1093</v>
      </c>
      <c r="C16" s="257" t="s">
        <v>1091</v>
      </c>
      <c r="D16" s="257" t="s">
        <v>93</v>
      </c>
      <c r="E16" s="423">
        <v>33470</v>
      </c>
      <c r="F16" s="158"/>
    </row>
    <row r="17" spans="1:6" ht="14.25">
      <c r="A17" t="s">
        <v>660</v>
      </c>
      <c r="B17" t="s">
        <v>1093</v>
      </c>
      <c r="C17" s="257" t="s">
        <v>1092</v>
      </c>
      <c r="D17" s="257" t="s">
        <v>585</v>
      </c>
      <c r="E17" s="423">
        <v>35540</v>
      </c>
      <c r="F17" s="158"/>
    </row>
    <row r="18" spans="1:6" ht="14.25">
      <c r="A18" t="s">
        <v>660</v>
      </c>
      <c r="B18" t="s">
        <v>1094</v>
      </c>
      <c r="C18" s="257" t="s">
        <v>1089</v>
      </c>
      <c r="D18" s="257" t="s">
        <v>93</v>
      </c>
      <c r="E18" s="423">
        <v>28960</v>
      </c>
      <c r="F18" s="158"/>
    </row>
    <row r="19" spans="1:6" ht="14.25" customHeight="1">
      <c r="A19" t="s">
        <v>660</v>
      </c>
      <c r="B19" t="s">
        <v>1094</v>
      </c>
      <c r="C19" s="257" t="s">
        <v>1090</v>
      </c>
      <c r="D19" s="257" t="s">
        <v>585</v>
      </c>
      <c r="E19" s="423">
        <v>30870</v>
      </c>
      <c r="F19" s="158"/>
    </row>
    <row r="20" spans="1:6" ht="14.25">
      <c r="A20" t="s">
        <v>660</v>
      </c>
      <c r="B20" t="s">
        <v>1094</v>
      </c>
      <c r="C20" s="257" t="s">
        <v>1091</v>
      </c>
      <c r="D20" s="257" t="s">
        <v>93</v>
      </c>
      <c r="E20" s="423">
        <v>33470</v>
      </c>
      <c r="F20" s="158"/>
    </row>
    <row r="21" spans="1:6" ht="14.25">
      <c r="A21" t="s">
        <v>660</v>
      </c>
      <c r="B21" t="s">
        <v>1094</v>
      </c>
      <c r="C21" s="257" t="s">
        <v>1092</v>
      </c>
      <c r="D21" s="257" t="s">
        <v>585</v>
      </c>
      <c r="E21" s="423">
        <v>35540</v>
      </c>
      <c r="F21" s="158"/>
    </row>
    <row r="22" spans="1:6" ht="14.25">
      <c r="A22" t="s">
        <v>660</v>
      </c>
      <c r="B22" t="s">
        <v>2503</v>
      </c>
      <c r="C22" s="109" t="s">
        <v>1089</v>
      </c>
      <c r="D22" s="326" t="s">
        <v>93</v>
      </c>
      <c r="E22" s="423">
        <v>30920</v>
      </c>
      <c r="F22" s="158"/>
    </row>
    <row r="23" spans="1:6" ht="14.25">
      <c r="A23" t="s">
        <v>660</v>
      </c>
      <c r="B23" t="s">
        <v>2503</v>
      </c>
      <c r="C23" t="s">
        <v>1090</v>
      </c>
      <c r="D23" s="326" t="s">
        <v>585</v>
      </c>
      <c r="E23" s="423">
        <v>32870</v>
      </c>
      <c r="F23" s="158"/>
    </row>
    <row r="24" spans="1:6" ht="14.25">
      <c r="A24" t="s">
        <v>660</v>
      </c>
      <c r="B24" t="s">
        <v>2503</v>
      </c>
      <c r="C24" t="s">
        <v>1091</v>
      </c>
      <c r="D24" s="326" t="s">
        <v>93</v>
      </c>
      <c r="E24" s="423">
        <v>36960</v>
      </c>
      <c r="F24" s="158"/>
    </row>
    <row r="25" spans="1:6" ht="14.25">
      <c r="A25" t="s">
        <v>660</v>
      </c>
      <c r="B25" t="s">
        <v>2503</v>
      </c>
      <c r="C25" t="s">
        <v>1092</v>
      </c>
      <c r="D25" s="326" t="s">
        <v>585</v>
      </c>
      <c r="E25" s="423">
        <v>37250</v>
      </c>
      <c r="F25" s="158"/>
    </row>
    <row r="26" spans="1:6" ht="14.25">
      <c r="A26" t="s">
        <v>660</v>
      </c>
      <c r="B26" t="s">
        <v>1095</v>
      </c>
      <c r="C26" s="257" t="s">
        <v>1096</v>
      </c>
      <c r="D26" s="257" t="s">
        <v>93</v>
      </c>
      <c r="E26" s="423">
        <v>42200</v>
      </c>
      <c r="F26" s="158"/>
    </row>
    <row r="27" spans="1:6" ht="14.25">
      <c r="A27" t="s">
        <v>660</v>
      </c>
      <c r="B27" t="s">
        <v>1095</v>
      </c>
      <c r="C27" s="257" t="s">
        <v>1096</v>
      </c>
      <c r="D27" s="257" t="s">
        <v>585</v>
      </c>
      <c r="E27" s="423">
        <v>42220</v>
      </c>
      <c r="F27" s="158"/>
    </row>
    <row r="28" spans="1:6" ht="14.25">
      <c r="A28" t="s">
        <v>660</v>
      </c>
      <c r="B28" t="s">
        <v>1095</v>
      </c>
      <c r="C28" s="257" t="s">
        <v>2504</v>
      </c>
      <c r="D28" s="257" t="s">
        <v>93</v>
      </c>
      <c r="E28" s="423">
        <v>52040</v>
      </c>
      <c r="F28" s="158"/>
    </row>
    <row r="29" spans="1:6" ht="14.25">
      <c r="A29" t="s">
        <v>660</v>
      </c>
      <c r="B29" t="s">
        <v>1095</v>
      </c>
      <c r="C29" s="257" t="s">
        <v>2504</v>
      </c>
      <c r="D29" s="257" t="s">
        <v>585</v>
      </c>
      <c r="E29" s="423">
        <v>53050</v>
      </c>
      <c r="F29" s="158"/>
    </row>
    <row r="30" spans="1:6" ht="14.25">
      <c r="A30" t="s">
        <v>660</v>
      </c>
      <c r="B30" t="s">
        <v>1097</v>
      </c>
      <c r="C30" s="257" t="s">
        <v>984</v>
      </c>
      <c r="D30" s="257" t="s">
        <v>585</v>
      </c>
      <c r="E30" s="423">
        <v>35090</v>
      </c>
      <c r="F30" s="158"/>
    </row>
    <row r="31" spans="1:6" ht="14.25" customHeight="1">
      <c r="A31" t="s">
        <v>660</v>
      </c>
      <c r="B31" t="s">
        <v>1097</v>
      </c>
      <c r="C31" s="257" t="s">
        <v>985</v>
      </c>
      <c r="D31" s="257" t="s">
        <v>585</v>
      </c>
      <c r="E31" s="423">
        <v>37550</v>
      </c>
      <c r="F31" s="158"/>
    </row>
    <row r="32" spans="1:6" ht="14.25">
      <c r="A32" t="s">
        <v>660</v>
      </c>
      <c r="B32" t="s">
        <v>1097</v>
      </c>
      <c r="C32" s="257" t="s">
        <v>986</v>
      </c>
      <c r="D32" s="257" t="s">
        <v>585</v>
      </c>
      <c r="E32" s="423">
        <v>42470</v>
      </c>
      <c r="F32" s="158"/>
    </row>
    <row r="33" spans="1:6" ht="14.25">
      <c r="A33" t="s">
        <v>2505</v>
      </c>
      <c r="B33" t="s">
        <v>1097</v>
      </c>
      <c r="C33" t="s">
        <v>2004</v>
      </c>
      <c r="D33" s="326" t="s">
        <v>585</v>
      </c>
      <c r="E33" s="423">
        <v>45550</v>
      </c>
      <c r="F33" s="158"/>
    </row>
    <row r="34" spans="1:6" ht="14.25">
      <c r="A34" t="s">
        <v>661</v>
      </c>
      <c r="B34" t="s">
        <v>1097</v>
      </c>
      <c r="C34" t="s">
        <v>2130</v>
      </c>
      <c r="D34" s="326" t="s">
        <v>585</v>
      </c>
      <c r="E34" s="423">
        <v>43150</v>
      </c>
      <c r="F34" s="158"/>
    </row>
    <row r="35" spans="1:6">
      <c r="F35" s="158"/>
    </row>
    <row r="36" spans="1:6" ht="14.25">
      <c r="A36" t="s">
        <v>661</v>
      </c>
      <c r="B36" t="s">
        <v>1087</v>
      </c>
      <c r="C36" s="257" t="s">
        <v>1088</v>
      </c>
      <c r="D36" s="257" t="s">
        <v>93</v>
      </c>
      <c r="E36" s="423">
        <v>23650</v>
      </c>
      <c r="F36" s="158"/>
    </row>
    <row r="37" spans="1:6" ht="14.25" customHeight="1">
      <c r="A37" t="s">
        <v>661</v>
      </c>
      <c r="B37" t="s">
        <v>1087</v>
      </c>
      <c r="C37" s="257" t="s">
        <v>1088</v>
      </c>
      <c r="D37" s="257" t="s">
        <v>585</v>
      </c>
      <c r="E37" s="423">
        <v>25770</v>
      </c>
      <c r="F37" s="158"/>
    </row>
    <row r="38" spans="1:6" ht="14.25" customHeight="1">
      <c r="A38" t="s">
        <v>661</v>
      </c>
      <c r="B38" t="s">
        <v>1087</v>
      </c>
      <c r="C38" s="257" t="s">
        <v>1089</v>
      </c>
      <c r="D38" s="257" t="s">
        <v>93</v>
      </c>
      <c r="E38" s="423">
        <v>25540</v>
      </c>
      <c r="F38" s="158"/>
    </row>
    <row r="39" spans="1:6" ht="14.25" customHeight="1">
      <c r="A39" t="s">
        <v>661</v>
      </c>
      <c r="B39" t="s">
        <v>1087</v>
      </c>
      <c r="C39" s="257" t="s">
        <v>1090</v>
      </c>
      <c r="D39" s="257" t="s">
        <v>585</v>
      </c>
      <c r="E39" s="423">
        <v>27660</v>
      </c>
      <c r="F39" s="158"/>
    </row>
    <row r="40" spans="1:6" ht="14.25">
      <c r="A40" t="s">
        <v>661</v>
      </c>
      <c r="B40" t="s">
        <v>1087</v>
      </c>
      <c r="C40" s="257" t="s">
        <v>1091</v>
      </c>
      <c r="D40" s="257" t="s">
        <v>93</v>
      </c>
      <c r="E40" s="423">
        <v>31820</v>
      </c>
      <c r="F40" s="158"/>
    </row>
    <row r="41" spans="1:6" ht="14.25" customHeight="1">
      <c r="A41" t="s">
        <v>661</v>
      </c>
      <c r="B41" t="s">
        <v>1087</v>
      </c>
      <c r="C41" s="257" t="s">
        <v>1092</v>
      </c>
      <c r="D41" s="257" t="s">
        <v>585</v>
      </c>
      <c r="E41" s="423">
        <v>32950</v>
      </c>
      <c r="F41" s="158"/>
    </row>
    <row r="42" spans="1:6" ht="14.25">
      <c r="A42" t="s">
        <v>661</v>
      </c>
      <c r="B42" t="s">
        <v>1093</v>
      </c>
      <c r="C42" s="257" t="s">
        <v>1089</v>
      </c>
      <c r="D42" s="257" t="s">
        <v>93</v>
      </c>
      <c r="E42" s="423">
        <v>29870</v>
      </c>
      <c r="F42" s="158"/>
    </row>
    <row r="43" spans="1:6" ht="14.25">
      <c r="A43" t="s">
        <v>661</v>
      </c>
      <c r="B43" t="s">
        <v>1093</v>
      </c>
      <c r="C43" s="257" t="s">
        <v>1090</v>
      </c>
      <c r="D43" s="257" t="s">
        <v>585</v>
      </c>
      <c r="E43" s="423">
        <v>31780</v>
      </c>
      <c r="F43" s="158"/>
    </row>
    <row r="44" spans="1:6" ht="14.25">
      <c r="A44" t="s">
        <v>661</v>
      </c>
      <c r="B44" t="s">
        <v>1093</v>
      </c>
      <c r="C44" s="257" t="s">
        <v>1091</v>
      </c>
      <c r="D44" s="257" t="s">
        <v>93</v>
      </c>
      <c r="E44" s="423">
        <v>35050</v>
      </c>
      <c r="F44" s="158"/>
    </row>
    <row r="45" spans="1:6" ht="14.25">
      <c r="A45" t="s">
        <v>661</v>
      </c>
      <c r="B45" t="s">
        <v>1093</v>
      </c>
      <c r="C45" s="257" t="s">
        <v>1092</v>
      </c>
      <c r="D45" s="257" t="s">
        <v>585</v>
      </c>
      <c r="E45" s="423">
        <v>36520</v>
      </c>
      <c r="F45" s="158"/>
    </row>
    <row r="46" spans="1:6" ht="14.25">
      <c r="A46" t="s">
        <v>661</v>
      </c>
      <c r="B46" t="s">
        <v>1094</v>
      </c>
      <c r="C46" s="257" t="s">
        <v>1089</v>
      </c>
      <c r="D46" s="257" t="s">
        <v>93</v>
      </c>
      <c r="E46" s="423">
        <v>29870</v>
      </c>
      <c r="F46" s="158"/>
    </row>
    <row r="47" spans="1:6" ht="14.25">
      <c r="A47" t="s">
        <v>661</v>
      </c>
      <c r="B47" t="s">
        <v>1094</v>
      </c>
      <c r="C47" s="257" t="s">
        <v>1090</v>
      </c>
      <c r="D47" s="257" t="s">
        <v>585</v>
      </c>
      <c r="E47" s="423">
        <v>31780</v>
      </c>
      <c r="F47" s="158"/>
    </row>
    <row r="48" spans="1:6" ht="14.25">
      <c r="A48" t="s">
        <v>661</v>
      </c>
      <c r="B48" t="s">
        <v>1094</v>
      </c>
      <c r="C48" s="257" t="s">
        <v>1091</v>
      </c>
      <c r="D48" s="257" t="s">
        <v>93</v>
      </c>
      <c r="E48" s="423">
        <v>35050</v>
      </c>
      <c r="F48" s="158"/>
    </row>
    <row r="49" spans="1:6" ht="14.25">
      <c r="A49" t="s">
        <v>661</v>
      </c>
      <c r="B49" t="s">
        <v>1094</v>
      </c>
      <c r="C49" s="257" t="s">
        <v>1092</v>
      </c>
      <c r="D49" s="257" t="s">
        <v>585</v>
      </c>
      <c r="E49" s="423">
        <v>36520</v>
      </c>
      <c r="F49" s="158"/>
    </row>
    <row r="50" spans="1:6" ht="14.25">
      <c r="A50" t="s">
        <v>661</v>
      </c>
      <c r="B50" t="s">
        <v>2005</v>
      </c>
      <c r="C50" s="109" t="s">
        <v>2006</v>
      </c>
      <c r="D50" s="257" t="s">
        <v>93</v>
      </c>
      <c r="E50" s="423">
        <v>31900</v>
      </c>
      <c r="F50" s="158"/>
    </row>
    <row r="51" spans="1:6" ht="14.25">
      <c r="A51" t="s">
        <v>661</v>
      </c>
      <c r="B51" t="s">
        <v>2005</v>
      </c>
      <c r="C51" s="109" t="s">
        <v>2006</v>
      </c>
      <c r="D51" s="644" t="s">
        <v>585</v>
      </c>
      <c r="E51" s="423">
        <v>33850</v>
      </c>
      <c r="F51" s="158"/>
    </row>
    <row r="52" spans="1:6" ht="14.25">
      <c r="A52" t="s">
        <v>661</v>
      </c>
      <c r="B52" t="s">
        <v>2005</v>
      </c>
      <c r="C52" s="109" t="s">
        <v>2007</v>
      </c>
      <c r="D52" s="326" t="s">
        <v>93</v>
      </c>
      <c r="E52" s="423">
        <v>38080</v>
      </c>
      <c r="F52" s="158"/>
    </row>
    <row r="53" spans="1:6" ht="14.25">
      <c r="A53" t="s">
        <v>661</v>
      </c>
      <c r="B53" t="s">
        <v>2005</v>
      </c>
      <c r="C53" s="109" t="s">
        <v>2007</v>
      </c>
      <c r="D53" s="326" t="s">
        <v>585</v>
      </c>
      <c r="E53" s="423">
        <v>38960</v>
      </c>
      <c r="F53" s="158"/>
    </row>
    <row r="54" spans="1:6">
      <c r="F54" s="158"/>
    </row>
    <row r="55" spans="1:6">
      <c r="F55" s="158"/>
    </row>
    <row r="56" spans="1:6">
      <c r="F56" s="158"/>
    </row>
    <row r="57" spans="1:6">
      <c r="F57" s="158"/>
    </row>
    <row r="58" spans="1:6">
      <c r="F58" s="158"/>
    </row>
    <row r="59" spans="1:6" ht="14.25" customHeight="1">
      <c r="F59" s="158"/>
    </row>
    <row r="60" spans="1:6" ht="14.25">
      <c r="A60" t="s">
        <v>655</v>
      </c>
      <c r="B60" t="s">
        <v>1087</v>
      </c>
      <c r="C60" s="257" t="s">
        <v>1089</v>
      </c>
      <c r="D60" s="257" t="s">
        <v>93</v>
      </c>
      <c r="E60" s="423">
        <v>29890</v>
      </c>
      <c r="F60" s="158"/>
    </row>
    <row r="61" spans="1:6" ht="14.25">
      <c r="A61" t="s">
        <v>655</v>
      </c>
      <c r="B61" t="s">
        <v>1087</v>
      </c>
      <c r="C61" s="257" t="s">
        <v>1090</v>
      </c>
      <c r="D61" s="257" t="s">
        <v>585</v>
      </c>
      <c r="E61" s="423">
        <v>31840</v>
      </c>
      <c r="F61" s="158"/>
    </row>
    <row r="62" spans="1:6" ht="14.25">
      <c r="A62" t="s">
        <v>655</v>
      </c>
      <c r="B62" t="s">
        <v>1087</v>
      </c>
      <c r="C62" s="257" t="s">
        <v>1091</v>
      </c>
      <c r="D62" s="257" t="s">
        <v>93</v>
      </c>
      <c r="E62" s="423">
        <v>37150</v>
      </c>
      <c r="F62" s="158"/>
    </row>
    <row r="63" spans="1:6" ht="14.25">
      <c r="A63" t="s">
        <v>655</v>
      </c>
      <c r="B63" t="s">
        <v>1087</v>
      </c>
      <c r="C63" s="257" t="s">
        <v>1092</v>
      </c>
      <c r="D63" s="257" t="s">
        <v>585</v>
      </c>
      <c r="E63" s="423">
        <v>37640</v>
      </c>
      <c r="F63" s="158"/>
    </row>
    <row r="64" spans="1:6" ht="14.25">
      <c r="A64" t="s">
        <v>655</v>
      </c>
      <c r="B64" t="s">
        <v>1093</v>
      </c>
      <c r="C64" s="257" t="s">
        <v>1089</v>
      </c>
      <c r="D64" s="257" t="s">
        <v>93</v>
      </c>
      <c r="E64" s="423">
        <v>34090</v>
      </c>
      <c r="F64" s="158"/>
    </row>
    <row r="65" spans="1:6" ht="12.75" customHeight="1">
      <c r="A65" t="s">
        <v>655</v>
      </c>
      <c r="B65" t="s">
        <v>1093</v>
      </c>
      <c r="C65" s="257" t="s">
        <v>1090</v>
      </c>
      <c r="D65" s="257" t="s">
        <v>585</v>
      </c>
      <c r="E65" s="423">
        <v>36350</v>
      </c>
      <c r="F65" s="158"/>
    </row>
    <row r="66" spans="1:6" ht="12.75" customHeight="1">
      <c r="A66" t="s">
        <v>655</v>
      </c>
      <c r="B66" t="s">
        <v>1093</v>
      </c>
      <c r="C66" s="257" t="s">
        <v>1091</v>
      </c>
      <c r="D66" s="257" t="s">
        <v>93</v>
      </c>
      <c r="E66" s="423">
        <v>40520</v>
      </c>
      <c r="F66" s="158"/>
    </row>
    <row r="67" spans="1:6" ht="12.75" customHeight="1">
      <c r="A67" t="s">
        <v>655</v>
      </c>
      <c r="B67" t="s">
        <v>1093</v>
      </c>
      <c r="C67" s="257" t="s">
        <v>1092</v>
      </c>
      <c r="D67" s="257" t="s">
        <v>585</v>
      </c>
      <c r="E67" s="423">
        <v>41300</v>
      </c>
      <c r="F67" s="158"/>
    </row>
    <row r="68" spans="1:6" ht="12.75" customHeight="1">
      <c r="A68" t="s">
        <v>655</v>
      </c>
      <c r="B68" t="s">
        <v>1094</v>
      </c>
      <c r="C68" s="257" t="s">
        <v>1089</v>
      </c>
      <c r="D68" s="257" t="s">
        <v>93</v>
      </c>
      <c r="E68" s="423">
        <v>34090</v>
      </c>
      <c r="F68" s="158"/>
    </row>
    <row r="69" spans="1:6" ht="12.75" customHeight="1">
      <c r="A69" t="s">
        <v>655</v>
      </c>
      <c r="B69" t="s">
        <v>1094</v>
      </c>
      <c r="C69" s="257" t="s">
        <v>1090</v>
      </c>
      <c r="D69" s="257" t="s">
        <v>585</v>
      </c>
      <c r="E69" s="423">
        <v>36350</v>
      </c>
      <c r="F69" s="158"/>
    </row>
    <row r="70" spans="1:6" ht="12.75" customHeight="1">
      <c r="A70" t="s">
        <v>655</v>
      </c>
      <c r="B70" t="s">
        <v>1094</v>
      </c>
      <c r="C70" s="257" t="s">
        <v>1091</v>
      </c>
      <c r="D70" s="257" t="s">
        <v>93</v>
      </c>
      <c r="E70" s="423">
        <v>40520</v>
      </c>
      <c r="F70" s="158"/>
    </row>
    <row r="71" spans="1:6" ht="12.75" customHeight="1">
      <c r="A71" t="s">
        <v>655</v>
      </c>
      <c r="B71" t="s">
        <v>1094</v>
      </c>
      <c r="C71" s="257" t="s">
        <v>1092</v>
      </c>
      <c r="D71" s="257" t="s">
        <v>585</v>
      </c>
      <c r="E71" s="423">
        <v>41300</v>
      </c>
    </row>
    <row r="72" spans="1:6" ht="12.75" customHeight="1">
      <c r="A72" t="s">
        <v>655</v>
      </c>
      <c r="B72" t="s">
        <v>2005</v>
      </c>
      <c r="C72" s="109" t="s">
        <v>2006</v>
      </c>
      <c r="D72" s="645" t="s">
        <v>93</v>
      </c>
      <c r="E72" s="423">
        <v>35780</v>
      </c>
    </row>
    <row r="73" spans="1:6" ht="12.75" customHeight="1">
      <c r="A73" t="s">
        <v>655</v>
      </c>
      <c r="B73" t="s">
        <v>2005</v>
      </c>
      <c r="C73" s="109" t="s">
        <v>2006</v>
      </c>
      <c r="D73" s="645" t="s">
        <v>585</v>
      </c>
      <c r="E73" s="423">
        <v>37750</v>
      </c>
    </row>
    <row r="74" spans="1:6" ht="12.75" customHeight="1">
      <c r="A74" t="s">
        <v>655</v>
      </c>
      <c r="B74" t="s">
        <v>2005</v>
      </c>
      <c r="C74" s="109" t="s">
        <v>2007</v>
      </c>
      <c r="D74" s="645" t="s">
        <v>93</v>
      </c>
      <c r="E74" s="423">
        <v>43340</v>
      </c>
    </row>
    <row r="75" spans="1:6" ht="12.75" customHeight="1">
      <c r="A75" t="s">
        <v>655</v>
      </c>
      <c r="B75" t="s">
        <v>2005</v>
      </c>
      <c r="C75" s="109" t="s">
        <v>2007</v>
      </c>
      <c r="D75" s="645" t="s">
        <v>585</v>
      </c>
      <c r="E75" s="423">
        <v>42770</v>
      </c>
    </row>
    <row r="76" spans="1:6" ht="12.75" customHeight="1">
      <c r="A76" t="s">
        <v>655</v>
      </c>
      <c r="B76" t="s">
        <v>1095</v>
      </c>
      <c r="C76" s="257" t="s">
        <v>1096</v>
      </c>
      <c r="D76" s="257" t="s">
        <v>93</v>
      </c>
      <c r="E76" s="423">
        <v>47610</v>
      </c>
    </row>
    <row r="77" spans="1:6" ht="12.75" customHeight="1">
      <c r="A77" t="s">
        <v>655</v>
      </c>
      <c r="B77" t="s">
        <v>1095</v>
      </c>
      <c r="C77" s="257" t="s">
        <v>1096</v>
      </c>
      <c r="D77" s="257" t="s">
        <v>585</v>
      </c>
      <c r="E77" s="423">
        <v>50310</v>
      </c>
    </row>
    <row r="78" spans="1:6" ht="12.75" customHeight="1">
      <c r="C78" s="257" t="s">
        <v>13</v>
      </c>
      <c r="D78" s="257"/>
      <c r="E78" s="423"/>
    </row>
    <row r="79" spans="1:6" ht="12.75" customHeight="1">
      <c r="A79" t="s">
        <v>662</v>
      </c>
      <c r="B79" t="s">
        <v>1087</v>
      </c>
      <c r="C79" s="257" t="s">
        <v>1089</v>
      </c>
      <c r="D79" s="257" t="s">
        <v>93</v>
      </c>
      <c r="E79" s="423">
        <v>32940</v>
      </c>
    </row>
    <row r="80" spans="1:6" ht="12.75" customHeight="1">
      <c r="A80" t="s">
        <v>662</v>
      </c>
      <c r="B80" t="s">
        <v>1087</v>
      </c>
      <c r="C80" s="257" t="s">
        <v>1090</v>
      </c>
      <c r="D80" s="257" t="s">
        <v>585</v>
      </c>
      <c r="E80" s="423">
        <v>34900</v>
      </c>
    </row>
    <row r="81" spans="1:5" ht="12.75" customHeight="1">
      <c r="A81" t="s">
        <v>662</v>
      </c>
      <c r="B81" t="s">
        <v>1087</v>
      </c>
      <c r="C81" s="257" t="s">
        <v>1091</v>
      </c>
      <c r="D81" s="257" t="s">
        <v>93</v>
      </c>
      <c r="E81" s="423">
        <v>40440</v>
      </c>
    </row>
    <row r="82" spans="1:5" ht="12.75" customHeight="1">
      <c r="A82" t="s">
        <v>662</v>
      </c>
      <c r="B82" t="s">
        <v>1087</v>
      </c>
      <c r="C82" s="257" t="s">
        <v>1092</v>
      </c>
      <c r="D82" s="257" t="s">
        <v>585</v>
      </c>
      <c r="E82" s="423">
        <v>39900</v>
      </c>
    </row>
    <row r="83" spans="1:5" ht="12.75" customHeight="1">
      <c r="A83" t="s">
        <v>662</v>
      </c>
      <c r="B83" t="s">
        <v>1093</v>
      </c>
      <c r="C83" s="257" t="s">
        <v>1089</v>
      </c>
      <c r="D83" s="257" t="s">
        <v>93</v>
      </c>
      <c r="E83" s="423">
        <v>38020</v>
      </c>
    </row>
    <row r="84" spans="1:5" ht="12.75" customHeight="1">
      <c r="A84" t="s">
        <v>662</v>
      </c>
      <c r="B84" t="s">
        <v>1093</v>
      </c>
      <c r="C84" s="257" t="s">
        <v>1090</v>
      </c>
      <c r="D84" s="257" t="s">
        <v>585</v>
      </c>
      <c r="E84" s="423">
        <v>39940</v>
      </c>
    </row>
    <row r="85" spans="1:5" ht="12.75" customHeight="1">
      <c r="A85" t="s">
        <v>662</v>
      </c>
      <c r="B85" t="s">
        <v>1093</v>
      </c>
      <c r="C85" s="257" t="s">
        <v>1091</v>
      </c>
      <c r="D85" s="257" t="s">
        <v>93</v>
      </c>
      <c r="E85" s="423">
        <v>44450</v>
      </c>
    </row>
    <row r="86" spans="1:5" ht="12.75" customHeight="1">
      <c r="A86" t="s">
        <v>662</v>
      </c>
      <c r="B86" t="s">
        <v>1093</v>
      </c>
      <c r="C86" s="257" t="s">
        <v>1092</v>
      </c>
      <c r="D86" s="257" t="s">
        <v>585</v>
      </c>
      <c r="E86" s="423">
        <v>43920</v>
      </c>
    </row>
    <row r="87" spans="1:5" ht="12.75" customHeight="1">
      <c r="A87" t="s">
        <v>662</v>
      </c>
      <c r="B87" t="s">
        <v>1094</v>
      </c>
      <c r="C87" s="257" t="s">
        <v>1089</v>
      </c>
      <c r="D87" s="257" t="s">
        <v>93</v>
      </c>
      <c r="E87" s="423">
        <v>38020</v>
      </c>
    </row>
    <row r="88" spans="1:5" ht="12.75" customHeight="1">
      <c r="A88" t="s">
        <v>662</v>
      </c>
      <c r="B88" t="s">
        <v>1094</v>
      </c>
      <c r="C88" s="257" t="s">
        <v>1090</v>
      </c>
      <c r="D88" s="257" t="s">
        <v>585</v>
      </c>
      <c r="E88" s="423">
        <v>39940</v>
      </c>
    </row>
    <row r="89" spans="1:5" ht="12.75" customHeight="1">
      <c r="A89" t="s">
        <v>662</v>
      </c>
      <c r="B89" t="s">
        <v>1094</v>
      </c>
      <c r="C89" s="257" t="s">
        <v>1091</v>
      </c>
      <c r="D89" s="257" t="s">
        <v>93</v>
      </c>
      <c r="E89" s="423">
        <v>44450</v>
      </c>
    </row>
    <row r="90" spans="1:5" ht="12.75" customHeight="1">
      <c r="A90" t="s">
        <v>662</v>
      </c>
      <c r="B90" t="s">
        <v>1094</v>
      </c>
      <c r="C90" s="257" t="s">
        <v>1092</v>
      </c>
      <c r="D90" s="257" t="s">
        <v>585</v>
      </c>
      <c r="E90" s="423">
        <v>43920</v>
      </c>
    </row>
    <row r="91" spans="1:5" ht="12.75" customHeight="1">
      <c r="A91" t="s">
        <v>662</v>
      </c>
      <c r="B91" t="s">
        <v>1095</v>
      </c>
      <c r="C91" s="257" t="s">
        <v>1096</v>
      </c>
      <c r="D91" s="257" t="s">
        <v>585</v>
      </c>
      <c r="E91" s="423">
        <v>57160</v>
      </c>
    </row>
    <row r="92" spans="1:5" ht="12.75" customHeight="1">
      <c r="A92" t="s">
        <v>662</v>
      </c>
      <c r="B92" t="s">
        <v>2005</v>
      </c>
      <c r="C92" s="257" t="s">
        <v>2006</v>
      </c>
      <c r="D92" s="257" t="s">
        <v>93</v>
      </c>
      <c r="E92" s="423">
        <v>40110</v>
      </c>
    </row>
    <row r="93" spans="1:5" ht="12.75" customHeight="1">
      <c r="A93" t="s">
        <v>662</v>
      </c>
      <c r="B93" t="s">
        <v>2005</v>
      </c>
      <c r="C93" s="257" t="s">
        <v>2006</v>
      </c>
      <c r="D93" s="257" t="s">
        <v>585</v>
      </c>
      <c r="E93" s="423">
        <v>42410</v>
      </c>
    </row>
    <row r="94" spans="1:5" ht="12.75" customHeight="1">
      <c r="A94" t="s">
        <v>662</v>
      </c>
      <c r="B94" t="s">
        <v>2005</v>
      </c>
      <c r="C94" s="257" t="s">
        <v>2007</v>
      </c>
      <c r="D94" s="257" t="s">
        <v>93</v>
      </c>
      <c r="E94" s="423">
        <v>47450</v>
      </c>
    </row>
    <row r="95" spans="1:5" ht="12.75" customHeight="1">
      <c r="A95" t="s">
        <v>662</v>
      </c>
      <c r="B95" t="s">
        <v>2005</v>
      </c>
      <c r="C95" s="257" t="s">
        <v>2007</v>
      </c>
      <c r="D95" s="257" t="s">
        <v>585</v>
      </c>
      <c r="E95" s="423">
        <v>47250</v>
      </c>
    </row>
    <row r="96" spans="1:5" ht="12.75" customHeight="1">
      <c r="C96" s="257" t="s">
        <v>13</v>
      </c>
      <c r="D96" s="257"/>
      <c r="E96" s="423"/>
    </row>
    <row r="97" spans="1:5" ht="12.75" customHeight="1">
      <c r="A97" t="s">
        <v>663</v>
      </c>
      <c r="B97" t="s">
        <v>1087</v>
      </c>
      <c r="C97" s="257" t="s">
        <v>1089</v>
      </c>
      <c r="D97" s="257" t="s">
        <v>93</v>
      </c>
      <c r="E97" s="423">
        <v>35330</v>
      </c>
    </row>
    <row r="98" spans="1:5" ht="12.75" customHeight="1">
      <c r="A98" t="s">
        <v>663</v>
      </c>
      <c r="B98" t="s">
        <v>1087</v>
      </c>
      <c r="C98" s="257" t="s">
        <v>1089</v>
      </c>
      <c r="D98" s="257" t="s">
        <v>585</v>
      </c>
      <c r="E98" s="423">
        <v>37690</v>
      </c>
    </row>
    <row r="99" spans="1:5" ht="12.75" customHeight="1">
      <c r="A99" t="s">
        <v>663</v>
      </c>
      <c r="B99" t="s">
        <v>1087</v>
      </c>
      <c r="C99" s="257" t="s">
        <v>1098</v>
      </c>
      <c r="D99" s="257" t="s">
        <v>585</v>
      </c>
      <c r="E99" s="423">
        <v>44610</v>
      </c>
    </row>
    <row r="100" spans="1:5" ht="12.75" customHeight="1">
      <c r="A100" t="s">
        <v>663</v>
      </c>
      <c r="B100" t="s">
        <v>1087</v>
      </c>
      <c r="C100" s="257" t="s">
        <v>1099</v>
      </c>
      <c r="D100" s="257" t="s">
        <v>93</v>
      </c>
      <c r="E100" s="423">
        <v>41770</v>
      </c>
    </row>
    <row r="101" spans="1:5" ht="12.75" customHeight="1">
      <c r="A101" t="s">
        <v>663</v>
      </c>
      <c r="B101" t="s">
        <v>1087</v>
      </c>
      <c r="C101" s="257" t="s">
        <v>1099</v>
      </c>
      <c r="D101" s="257" t="s">
        <v>585</v>
      </c>
      <c r="E101" s="423">
        <v>42950</v>
      </c>
    </row>
    <row r="102" spans="1:5" ht="12.75" customHeight="1">
      <c r="A102" t="s">
        <v>663</v>
      </c>
      <c r="B102" t="s">
        <v>1087</v>
      </c>
      <c r="C102" s="257" t="s">
        <v>1100</v>
      </c>
      <c r="D102" s="257" t="s">
        <v>585</v>
      </c>
      <c r="E102" s="423">
        <v>48810</v>
      </c>
    </row>
    <row r="103" spans="1:5" ht="12.75" customHeight="1">
      <c r="A103" t="s">
        <v>663</v>
      </c>
      <c r="B103" t="s">
        <v>1087</v>
      </c>
      <c r="C103" s="257" t="s">
        <v>1101</v>
      </c>
      <c r="D103" s="257" t="s">
        <v>585</v>
      </c>
      <c r="E103" s="423">
        <v>41780</v>
      </c>
    </row>
    <row r="104" spans="1:5" ht="12.75" customHeight="1">
      <c r="A104" t="s">
        <v>663</v>
      </c>
      <c r="B104" t="s">
        <v>1093</v>
      </c>
      <c r="C104" s="257" t="s">
        <v>1089</v>
      </c>
      <c r="D104" s="257" t="s">
        <v>93</v>
      </c>
      <c r="E104" s="423">
        <v>40500</v>
      </c>
    </row>
    <row r="105" spans="1:5" ht="12.75" customHeight="1">
      <c r="A105" t="s">
        <v>663</v>
      </c>
      <c r="B105" t="s">
        <v>1093</v>
      </c>
      <c r="C105" s="257" t="s">
        <v>1089</v>
      </c>
      <c r="D105" s="257" t="s">
        <v>585</v>
      </c>
      <c r="E105" s="423">
        <v>42860</v>
      </c>
    </row>
    <row r="106" spans="1:5" ht="12.75" customHeight="1">
      <c r="A106" t="s">
        <v>663</v>
      </c>
      <c r="B106" t="s">
        <v>1093</v>
      </c>
      <c r="C106" s="257" t="s">
        <v>1098</v>
      </c>
      <c r="D106" s="257" t="s">
        <v>585</v>
      </c>
      <c r="E106" s="423">
        <v>50340</v>
      </c>
    </row>
    <row r="107" spans="1:5" ht="12.75" customHeight="1">
      <c r="A107" t="s">
        <v>663</v>
      </c>
      <c r="B107" t="s">
        <v>1093</v>
      </c>
      <c r="C107" s="257" t="s">
        <v>1099</v>
      </c>
      <c r="D107" s="257" t="s">
        <v>93</v>
      </c>
      <c r="E107" s="423">
        <v>46090</v>
      </c>
    </row>
    <row r="108" spans="1:5" ht="12.75" customHeight="1">
      <c r="A108" t="s">
        <v>663</v>
      </c>
      <c r="B108" t="s">
        <v>1093</v>
      </c>
      <c r="C108" s="257" t="s">
        <v>1099</v>
      </c>
      <c r="D108" s="257" t="s">
        <v>585</v>
      </c>
      <c r="E108" s="423">
        <v>47440</v>
      </c>
    </row>
    <row r="109" spans="1:5" ht="12.75" customHeight="1">
      <c r="A109" t="s">
        <v>663</v>
      </c>
      <c r="B109" t="s">
        <v>1093</v>
      </c>
      <c r="C109" s="257" t="s">
        <v>1100</v>
      </c>
      <c r="D109" s="257" t="s">
        <v>585</v>
      </c>
      <c r="E109" s="423">
        <v>53270</v>
      </c>
    </row>
    <row r="110" spans="1:5" ht="12.75" customHeight="1">
      <c r="A110" t="s">
        <v>663</v>
      </c>
      <c r="B110" t="s">
        <v>1093</v>
      </c>
      <c r="C110" s="257" t="s">
        <v>1101</v>
      </c>
      <c r="D110" s="257" t="s">
        <v>585</v>
      </c>
      <c r="E110" s="423">
        <v>45230</v>
      </c>
    </row>
    <row r="111" spans="1:5" ht="12.75" customHeight="1">
      <c r="A111" t="s">
        <v>663</v>
      </c>
      <c r="B111" t="s">
        <v>1094</v>
      </c>
      <c r="C111" s="257" t="s">
        <v>1089</v>
      </c>
      <c r="D111" s="257" t="s">
        <v>93</v>
      </c>
      <c r="E111" s="423">
        <v>40500</v>
      </c>
    </row>
    <row r="112" spans="1:5" ht="12.75" customHeight="1">
      <c r="A112" t="s">
        <v>663</v>
      </c>
      <c r="B112" t="s">
        <v>1094</v>
      </c>
      <c r="C112" s="257" t="s">
        <v>1089</v>
      </c>
      <c r="D112" s="257" t="s">
        <v>585</v>
      </c>
      <c r="E112" s="423">
        <v>42860</v>
      </c>
    </row>
    <row r="113" spans="1:5" ht="12.75" customHeight="1">
      <c r="A113" t="s">
        <v>663</v>
      </c>
      <c r="B113" t="s">
        <v>1094</v>
      </c>
      <c r="C113" s="257" t="s">
        <v>1098</v>
      </c>
      <c r="D113" s="257" t="s">
        <v>585</v>
      </c>
      <c r="E113" s="423">
        <v>50340</v>
      </c>
    </row>
    <row r="114" spans="1:5" ht="12.75" customHeight="1">
      <c r="A114" t="s">
        <v>663</v>
      </c>
      <c r="B114" t="s">
        <v>1094</v>
      </c>
      <c r="C114" s="257" t="s">
        <v>1099</v>
      </c>
      <c r="D114" s="257" t="s">
        <v>93</v>
      </c>
      <c r="E114" s="423">
        <v>46090</v>
      </c>
    </row>
    <row r="115" spans="1:5" ht="12.75" customHeight="1">
      <c r="A115" t="s">
        <v>663</v>
      </c>
      <c r="B115" t="s">
        <v>1094</v>
      </c>
      <c r="C115" s="257" t="s">
        <v>1099</v>
      </c>
      <c r="D115" s="257" t="s">
        <v>585</v>
      </c>
      <c r="E115" s="423">
        <v>47440</v>
      </c>
    </row>
    <row r="116" spans="1:5" ht="12.75" customHeight="1">
      <c r="A116" t="s">
        <v>663</v>
      </c>
      <c r="B116" t="s">
        <v>1094</v>
      </c>
      <c r="C116" s="257" t="s">
        <v>1100</v>
      </c>
      <c r="D116" s="257" t="s">
        <v>585</v>
      </c>
      <c r="E116" s="423">
        <v>53270</v>
      </c>
    </row>
    <row r="117" spans="1:5" ht="12.75" customHeight="1">
      <c r="A117" t="s">
        <v>663</v>
      </c>
      <c r="B117" t="s">
        <v>1094</v>
      </c>
      <c r="C117" s="257" t="s">
        <v>1101</v>
      </c>
      <c r="D117" s="257" t="s">
        <v>585</v>
      </c>
      <c r="E117" s="423">
        <v>45230</v>
      </c>
    </row>
    <row r="118" spans="1:5" ht="12.75" customHeight="1">
      <c r="A118" t="s">
        <v>663</v>
      </c>
      <c r="B118" t="s">
        <v>1095</v>
      </c>
      <c r="C118" s="257" t="s">
        <v>1096</v>
      </c>
      <c r="D118" s="257" t="s">
        <v>585</v>
      </c>
      <c r="E118" s="423">
        <v>62750</v>
      </c>
    </row>
    <row r="119" spans="1:5" ht="12.75" customHeight="1">
      <c r="A119" t="s">
        <v>663</v>
      </c>
      <c r="B119" t="s">
        <v>2005</v>
      </c>
      <c r="C119" s="257" t="s">
        <v>2006</v>
      </c>
      <c r="D119" s="257" t="s">
        <v>93</v>
      </c>
      <c r="E119" s="423">
        <v>43910</v>
      </c>
    </row>
    <row r="120" spans="1:5" ht="12.75" customHeight="1">
      <c r="A120" t="s">
        <v>663</v>
      </c>
      <c r="B120" t="s">
        <v>2005</v>
      </c>
      <c r="C120" s="257" t="s">
        <v>2006</v>
      </c>
      <c r="D120" s="257" t="s">
        <v>585</v>
      </c>
      <c r="E120" s="423">
        <v>46370</v>
      </c>
    </row>
    <row r="121" spans="1:5" ht="12.75" customHeight="1">
      <c r="A121" t="s">
        <v>663</v>
      </c>
      <c r="B121" t="s">
        <v>2005</v>
      </c>
      <c r="C121" s="257" t="s">
        <v>2007</v>
      </c>
      <c r="D121" s="257" t="s">
        <v>93</v>
      </c>
      <c r="E121" s="423">
        <v>47860</v>
      </c>
    </row>
    <row r="122" spans="1:5" ht="12.75" customHeight="1">
      <c r="A122" t="s">
        <v>663</v>
      </c>
      <c r="B122" t="s">
        <v>2005</v>
      </c>
      <c r="C122" s="257" t="s">
        <v>2007</v>
      </c>
      <c r="D122" s="257" t="s">
        <v>585</v>
      </c>
      <c r="E122" s="423">
        <v>49160</v>
      </c>
    </row>
    <row r="123" spans="1:5" ht="12.75" customHeight="1">
      <c r="A123" t="s">
        <v>663</v>
      </c>
      <c r="B123" t="s">
        <v>2005</v>
      </c>
      <c r="C123" s="257" t="s">
        <v>2008</v>
      </c>
      <c r="D123" s="257" t="s">
        <v>585</v>
      </c>
      <c r="E123" s="423">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371" customWidth="1"/>
    <col min="2" max="2" width="9.5703125" style="371" bestFit="1" customWidth="1"/>
    <col min="3" max="3" width="58.28515625" style="371" bestFit="1" customWidth="1"/>
    <col min="4" max="4" width="21.28515625" style="371" bestFit="1" customWidth="1"/>
    <col min="5" max="5" width="10.140625" style="371" bestFit="1" customWidth="1"/>
    <col min="6" max="7" width="8.7109375" style="371" bestFit="1" customWidth="1"/>
    <col min="8" max="8" width="9.140625" style="371" bestFit="1" customWidth="1"/>
    <col min="9" max="9" width="10.7109375" style="371" bestFit="1" customWidth="1"/>
    <col min="10" max="10" width="13" style="604" bestFit="1" customWidth="1"/>
    <col min="11" max="11" width="11.85546875" bestFit="1" customWidth="1"/>
  </cols>
  <sheetData>
    <row r="1" spans="1:10" s="109" customFormat="1" ht="12.75" customHeight="1">
      <c r="A1" s="1" t="s">
        <v>996</v>
      </c>
      <c r="B1"/>
      <c r="C1" s="111"/>
      <c r="J1" s="610"/>
    </row>
    <row r="2" spans="1:10" s="600" customFormat="1" ht="12.75" customHeight="1">
      <c r="A2" s="596" t="s">
        <v>17</v>
      </c>
      <c r="B2" s="558"/>
      <c r="C2" s="597"/>
      <c r="D2" s="557"/>
      <c r="E2" s="557"/>
      <c r="F2" s="557"/>
      <c r="G2" s="557"/>
      <c r="H2" s="598"/>
      <c r="I2" s="557"/>
      <c r="J2" s="599"/>
    </row>
    <row r="3" spans="1:10" s="553" customFormat="1" ht="12.75" customHeight="1">
      <c r="A3" s="609"/>
      <c r="B3" s="557"/>
      <c r="C3" s="597"/>
      <c r="D3" s="557"/>
      <c r="E3" s="557"/>
      <c r="F3" s="557"/>
      <c r="G3" s="557"/>
      <c r="H3" s="598"/>
      <c r="I3" s="557"/>
      <c r="J3" s="599"/>
    </row>
    <row r="4" spans="1:10" s="553" customFormat="1" ht="12.75" customHeight="1">
      <c r="A4" s="601"/>
      <c r="B4" s="557"/>
      <c r="C4" s="597"/>
      <c r="D4" s="557"/>
      <c r="E4" s="557"/>
      <c r="F4" s="557"/>
      <c r="G4" s="557"/>
      <c r="H4" s="598"/>
      <c r="I4" s="557"/>
      <c r="J4" s="599"/>
    </row>
    <row r="5" spans="1:10" s="553" customFormat="1">
      <c r="A5" s="554" t="s">
        <v>10</v>
      </c>
      <c r="B5" s="554" t="s">
        <v>467</v>
      </c>
      <c r="C5" s="554" t="s">
        <v>141</v>
      </c>
      <c r="D5" s="554" t="s">
        <v>143</v>
      </c>
      <c r="E5" s="554" t="s">
        <v>464</v>
      </c>
      <c r="F5" s="554" t="s">
        <v>2</v>
      </c>
      <c r="G5" s="555" t="s">
        <v>14</v>
      </c>
      <c r="H5" s="556" t="s">
        <v>429</v>
      </c>
      <c r="I5" s="554" t="s">
        <v>1955</v>
      </c>
      <c r="J5" s="602" t="s">
        <v>652</v>
      </c>
    </row>
    <row r="6" spans="1:10">
      <c r="A6" s="557" t="s">
        <v>1956</v>
      </c>
      <c r="B6" s="371">
        <v>177082</v>
      </c>
      <c r="C6" s="371" t="s">
        <v>1522</v>
      </c>
      <c r="D6" s="371" t="s">
        <v>155</v>
      </c>
      <c r="E6" s="371" t="s">
        <v>1523</v>
      </c>
      <c r="F6" s="603">
        <v>0.17249999999999999</v>
      </c>
      <c r="G6" s="371">
        <v>210</v>
      </c>
      <c r="H6" s="371">
        <v>1332</v>
      </c>
      <c r="I6" s="371">
        <v>109</v>
      </c>
      <c r="J6" s="604">
        <v>31650</v>
      </c>
    </row>
    <row r="7" spans="1:10">
      <c r="A7" s="557" t="s">
        <v>1956</v>
      </c>
      <c r="B7" s="371">
        <v>177082</v>
      </c>
      <c r="C7" s="371" t="s">
        <v>1524</v>
      </c>
      <c r="D7" s="371" t="s">
        <v>155</v>
      </c>
      <c r="E7" s="371" t="s">
        <v>1523</v>
      </c>
      <c r="F7" s="603">
        <v>0.17249999999999999</v>
      </c>
      <c r="G7" s="371">
        <v>210</v>
      </c>
      <c r="H7" s="371">
        <v>1332</v>
      </c>
      <c r="I7" s="371">
        <v>109</v>
      </c>
      <c r="J7" s="604">
        <v>33900</v>
      </c>
    </row>
    <row r="8" spans="1:10">
      <c r="A8" s="557" t="s">
        <v>1956</v>
      </c>
      <c r="B8" s="371">
        <v>177082</v>
      </c>
      <c r="C8" s="371" t="s">
        <v>1525</v>
      </c>
      <c r="D8" s="371" t="s">
        <v>155</v>
      </c>
      <c r="E8" s="371" t="s">
        <v>1526</v>
      </c>
      <c r="F8" s="603">
        <v>0.18</v>
      </c>
      <c r="G8" s="371">
        <v>210</v>
      </c>
      <c r="H8" s="371">
        <v>1332</v>
      </c>
      <c r="I8" s="371">
        <v>109</v>
      </c>
      <c r="J8" s="604">
        <v>36086</v>
      </c>
    </row>
    <row r="9" spans="1:10">
      <c r="A9" s="557" t="s">
        <v>1956</v>
      </c>
      <c r="B9" s="371">
        <v>177084</v>
      </c>
      <c r="C9" s="371" t="s">
        <v>1527</v>
      </c>
      <c r="D9" s="371" t="s">
        <v>155</v>
      </c>
      <c r="E9" s="371" t="s">
        <v>1523</v>
      </c>
      <c r="F9" s="603">
        <v>0.17249999999999999</v>
      </c>
      <c r="G9" s="371">
        <v>210</v>
      </c>
      <c r="H9" s="371">
        <v>1332</v>
      </c>
      <c r="I9" s="371">
        <v>136</v>
      </c>
      <c r="J9" s="604">
        <v>33395</v>
      </c>
    </row>
    <row r="10" spans="1:10">
      <c r="A10" s="557" t="s">
        <v>1956</v>
      </c>
      <c r="B10" s="371">
        <v>177084</v>
      </c>
      <c r="C10" s="371" t="s">
        <v>1528</v>
      </c>
      <c r="D10" s="371" t="s">
        <v>155</v>
      </c>
      <c r="E10" s="371" t="s">
        <v>1523</v>
      </c>
      <c r="F10" s="603">
        <v>0.17249999999999999</v>
      </c>
      <c r="G10" s="371">
        <v>210</v>
      </c>
      <c r="H10" s="371">
        <v>1332</v>
      </c>
      <c r="I10" s="371">
        <v>136</v>
      </c>
      <c r="J10" s="604">
        <v>35645</v>
      </c>
    </row>
    <row r="11" spans="1:10">
      <c r="A11" s="557" t="s">
        <v>1956</v>
      </c>
      <c r="B11" s="371">
        <v>177084</v>
      </c>
      <c r="C11" s="371" t="s">
        <v>1529</v>
      </c>
      <c r="D11" s="371" t="s">
        <v>155</v>
      </c>
      <c r="E11" s="371" t="s">
        <v>1526</v>
      </c>
      <c r="F11" s="603">
        <v>0.18</v>
      </c>
      <c r="G11" s="371">
        <v>210</v>
      </c>
      <c r="H11" s="371">
        <v>1332</v>
      </c>
      <c r="I11" s="371">
        <v>136</v>
      </c>
      <c r="J11" s="604">
        <v>37846</v>
      </c>
    </row>
    <row r="12" spans="1:10">
      <c r="A12" s="557" t="s">
        <v>1956</v>
      </c>
      <c r="B12" s="371">
        <v>177084</v>
      </c>
      <c r="C12" s="371" t="s">
        <v>1530</v>
      </c>
      <c r="D12" s="371" t="s">
        <v>155</v>
      </c>
      <c r="E12" s="371" t="s">
        <v>1523</v>
      </c>
      <c r="F12" s="603">
        <v>0.17249999999999999</v>
      </c>
      <c r="G12" s="371">
        <v>210</v>
      </c>
      <c r="H12" s="371">
        <v>1332</v>
      </c>
      <c r="I12" s="371">
        <v>136</v>
      </c>
      <c r="J12" s="604">
        <v>35410</v>
      </c>
    </row>
    <row r="13" spans="1:10">
      <c r="A13" s="557" t="s">
        <v>1956</v>
      </c>
      <c r="B13" s="371">
        <v>177084</v>
      </c>
      <c r="C13" s="371" t="s">
        <v>1531</v>
      </c>
      <c r="D13" s="371" t="s">
        <v>155</v>
      </c>
      <c r="E13" s="371" t="s">
        <v>1526</v>
      </c>
      <c r="F13" s="603">
        <v>0.18</v>
      </c>
      <c r="G13" s="371">
        <v>210</v>
      </c>
      <c r="H13" s="371">
        <v>1332</v>
      </c>
      <c r="I13" s="371">
        <v>136</v>
      </c>
      <c r="J13" s="604">
        <v>37969</v>
      </c>
    </row>
    <row r="14" spans="1:10">
      <c r="A14" s="557" t="s">
        <v>1956</v>
      </c>
      <c r="B14" s="371">
        <v>177084</v>
      </c>
      <c r="C14" s="371" t="s">
        <v>1532</v>
      </c>
      <c r="D14" s="371" t="s">
        <v>155</v>
      </c>
      <c r="E14" s="371" t="s">
        <v>1526</v>
      </c>
      <c r="F14" s="371">
        <v>0.18</v>
      </c>
      <c r="G14" s="371">
        <v>210</v>
      </c>
      <c r="H14" s="371">
        <v>1332</v>
      </c>
      <c r="I14" s="371">
        <v>136</v>
      </c>
      <c r="J14" s="604">
        <v>39876</v>
      </c>
    </row>
    <row r="15" spans="1:10">
      <c r="A15" s="557" t="s">
        <v>1956</v>
      </c>
      <c r="B15" s="371">
        <v>177087</v>
      </c>
      <c r="C15" s="371" t="s">
        <v>1533</v>
      </c>
      <c r="D15" s="371" t="s">
        <v>155</v>
      </c>
      <c r="E15" s="371" t="s">
        <v>1523</v>
      </c>
      <c r="F15" s="371">
        <v>0.17249999999999999</v>
      </c>
      <c r="G15" s="371">
        <v>210</v>
      </c>
      <c r="H15" s="371">
        <v>1332</v>
      </c>
      <c r="I15" s="371">
        <v>163</v>
      </c>
      <c r="J15" s="604">
        <v>36790</v>
      </c>
    </row>
    <row r="16" spans="1:10">
      <c r="A16" s="557" t="s">
        <v>1956</v>
      </c>
      <c r="B16" s="371">
        <v>177087</v>
      </c>
      <c r="C16" s="371" t="s">
        <v>1534</v>
      </c>
      <c r="D16" s="371" t="s">
        <v>155</v>
      </c>
      <c r="E16" s="371" t="s">
        <v>1523</v>
      </c>
      <c r="F16" s="371">
        <v>0.17249999999999999</v>
      </c>
      <c r="G16" s="371">
        <v>210</v>
      </c>
      <c r="H16" s="371">
        <v>1332</v>
      </c>
      <c r="I16" s="371">
        <v>163</v>
      </c>
      <c r="J16" s="604">
        <v>39040</v>
      </c>
    </row>
    <row r="17" spans="1:10">
      <c r="A17" s="557" t="s">
        <v>1956</v>
      </c>
      <c r="B17" s="371">
        <v>177087</v>
      </c>
      <c r="C17" s="371" t="s">
        <v>1535</v>
      </c>
      <c r="D17" s="371" t="s">
        <v>155</v>
      </c>
      <c r="E17" s="371" t="s">
        <v>1526</v>
      </c>
      <c r="F17" s="371">
        <v>0.18</v>
      </c>
      <c r="G17" s="371">
        <v>210</v>
      </c>
      <c r="H17" s="371">
        <v>1332</v>
      </c>
      <c r="I17" s="371">
        <v>163</v>
      </c>
      <c r="J17" s="604">
        <v>41266</v>
      </c>
    </row>
    <row r="18" spans="1:10">
      <c r="A18" s="557" t="s">
        <v>1956</v>
      </c>
      <c r="B18" s="371">
        <v>177087</v>
      </c>
      <c r="C18" s="371" t="s">
        <v>1536</v>
      </c>
      <c r="D18" s="371" t="s">
        <v>155</v>
      </c>
      <c r="E18" s="371" t="s">
        <v>1526</v>
      </c>
      <c r="F18" s="371">
        <v>0.18</v>
      </c>
      <c r="G18" s="371">
        <v>210</v>
      </c>
      <c r="H18" s="371">
        <v>1332</v>
      </c>
      <c r="I18" s="371">
        <v>163</v>
      </c>
      <c r="J18" s="604">
        <v>39535</v>
      </c>
    </row>
    <row r="19" spans="1:10">
      <c r="A19" s="557" t="s">
        <v>1956</v>
      </c>
      <c r="B19" s="371">
        <v>177087</v>
      </c>
      <c r="C19" s="371" t="s">
        <v>1537</v>
      </c>
      <c r="D19" s="371" t="s">
        <v>155</v>
      </c>
      <c r="E19" s="371" t="s">
        <v>1526</v>
      </c>
      <c r="F19" s="371">
        <v>0.18</v>
      </c>
      <c r="G19" s="371">
        <v>210</v>
      </c>
      <c r="H19" s="371">
        <v>1332</v>
      </c>
      <c r="I19" s="371">
        <v>163</v>
      </c>
      <c r="J19" s="604">
        <v>41804</v>
      </c>
    </row>
    <row r="20" spans="1:10">
      <c r="A20" s="557" t="s">
        <v>1956</v>
      </c>
      <c r="B20" s="371">
        <v>177087</v>
      </c>
      <c r="C20" s="371" t="s">
        <v>1538</v>
      </c>
      <c r="D20" s="371" t="s">
        <v>155</v>
      </c>
      <c r="E20" s="371" t="s">
        <v>1526</v>
      </c>
      <c r="F20" s="371">
        <v>0.18</v>
      </c>
      <c r="G20" s="371">
        <v>210</v>
      </c>
      <c r="H20" s="371">
        <v>1332</v>
      </c>
      <c r="I20" s="371">
        <v>163</v>
      </c>
      <c r="J20" s="604">
        <v>43711</v>
      </c>
    </row>
    <row r="21" spans="1:10">
      <c r="A21" s="557" t="s">
        <v>1956</v>
      </c>
      <c r="B21" s="371">
        <v>177046</v>
      </c>
      <c r="C21" s="371" t="s">
        <v>1539</v>
      </c>
      <c r="D21" s="371" t="s">
        <v>155</v>
      </c>
      <c r="E21" s="371" t="s">
        <v>1540</v>
      </c>
      <c r="F21" s="371">
        <v>0.23499999999999999</v>
      </c>
      <c r="G21" s="371">
        <v>280</v>
      </c>
      <c r="H21" s="371">
        <v>1991</v>
      </c>
      <c r="I21" s="371">
        <v>224</v>
      </c>
      <c r="J21" s="604">
        <v>48970</v>
      </c>
    </row>
    <row r="22" spans="1:10">
      <c r="A22" s="557" t="s">
        <v>1956</v>
      </c>
      <c r="B22" s="371">
        <v>177046</v>
      </c>
      <c r="C22" s="371" t="s">
        <v>1541</v>
      </c>
      <c r="D22" s="371" t="s">
        <v>155</v>
      </c>
      <c r="E22" s="371" t="s">
        <v>1540</v>
      </c>
      <c r="F22" s="371">
        <v>0.23499999999999999</v>
      </c>
      <c r="G22" s="371">
        <v>280</v>
      </c>
      <c r="H22" s="371">
        <v>1991</v>
      </c>
      <c r="I22" s="371">
        <v>224</v>
      </c>
      <c r="J22" s="604">
        <v>49904</v>
      </c>
    </row>
    <row r="23" spans="1:10">
      <c r="A23" s="557" t="s">
        <v>1956</v>
      </c>
      <c r="B23" s="371">
        <v>177046</v>
      </c>
      <c r="C23" s="371" t="s">
        <v>1542</v>
      </c>
      <c r="D23" s="371" t="s">
        <v>155</v>
      </c>
      <c r="E23" s="371" t="s">
        <v>1540</v>
      </c>
      <c r="F23" s="371">
        <v>0.23499999999999999</v>
      </c>
      <c r="G23" s="371">
        <v>280</v>
      </c>
      <c r="H23" s="371">
        <v>1991</v>
      </c>
      <c r="I23" s="371">
        <v>224</v>
      </c>
      <c r="J23" s="604">
        <v>52278</v>
      </c>
    </row>
    <row r="24" spans="1:10">
      <c r="A24" s="557" t="s">
        <v>1956</v>
      </c>
      <c r="B24" s="371">
        <v>177051</v>
      </c>
      <c r="C24" s="371" t="s">
        <v>1543</v>
      </c>
      <c r="D24" s="371" t="s">
        <v>155</v>
      </c>
      <c r="E24" s="371" t="s">
        <v>1544</v>
      </c>
      <c r="F24" s="371">
        <v>0.31</v>
      </c>
      <c r="G24" s="371">
        <v>600</v>
      </c>
      <c r="H24" s="371">
        <v>1991</v>
      </c>
      <c r="I24" s="371">
        <v>306</v>
      </c>
      <c r="J24" s="604">
        <v>67545</v>
      </c>
    </row>
    <row r="25" spans="1:10">
      <c r="A25" s="557" t="s">
        <v>1956</v>
      </c>
      <c r="B25" s="371">
        <v>177053</v>
      </c>
      <c r="C25" s="371" t="s">
        <v>1545</v>
      </c>
      <c r="D25" s="371" t="s">
        <v>155</v>
      </c>
      <c r="E25" s="371" t="s">
        <v>1546</v>
      </c>
      <c r="F25" s="371">
        <v>0.37</v>
      </c>
      <c r="G25" s="371">
        <v>790</v>
      </c>
      <c r="H25" s="371">
        <v>1991</v>
      </c>
      <c r="I25" s="371">
        <v>387</v>
      </c>
      <c r="J25" s="604">
        <v>84645</v>
      </c>
    </row>
    <row r="26" spans="1:10">
      <c r="A26" s="557" t="s">
        <v>1956</v>
      </c>
      <c r="B26" s="371">
        <v>177054</v>
      </c>
      <c r="C26" s="371" t="s">
        <v>1547</v>
      </c>
      <c r="D26" s="371" t="s">
        <v>155</v>
      </c>
      <c r="E26" s="371" t="s">
        <v>1546</v>
      </c>
      <c r="F26" s="371">
        <v>0.37</v>
      </c>
      <c r="G26" s="371">
        <v>1250</v>
      </c>
      <c r="H26" s="371">
        <v>1991</v>
      </c>
      <c r="I26" s="371">
        <v>421</v>
      </c>
      <c r="J26" s="604">
        <v>91580</v>
      </c>
    </row>
    <row r="27" spans="1:10">
      <c r="A27" s="557" t="s">
        <v>1956</v>
      </c>
      <c r="B27" s="371">
        <v>177010</v>
      </c>
      <c r="C27" s="371" t="s">
        <v>1548</v>
      </c>
      <c r="D27" s="371" t="s">
        <v>115</v>
      </c>
      <c r="E27" s="371" t="s">
        <v>1549</v>
      </c>
      <c r="F27" s="371">
        <v>0.16500000000000001</v>
      </c>
      <c r="G27" s="371">
        <v>200</v>
      </c>
      <c r="H27" s="371">
        <v>1950</v>
      </c>
      <c r="I27" s="371">
        <v>116</v>
      </c>
      <c r="J27" s="604">
        <v>35470</v>
      </c>
    </row>
    <row r="28" spans="1:10">
      <c r="A28" s="557" t="s">
        <v>1956</v>
      </c>
      <c r="B28" s="371">
        <v>177010</v>
      </c>
      <c r="C28" s="371" t="s">
        <v>1550</v>
      </c>
      <c r="D28" s="371" t="s">
        <v>115</v>
      </c>
      <c r="E28" s="371" t="s">
        <v>1549</v>
      </c>
      <c r="F28" s="371">
        <v>0.16500000000000001</v>
      </c>
      <c r="G28" s="371">
        <v>200</v>
      </c>
      <c r="H28" s="371">
        <v>1950</v>
      </c>
      <c r="I28" s="371">
        <v>116</v>
      </c>
      <c r="J28" s="604">
        <v>37702</v>
      </c>
    </row>
    <row r="29" spans="1:10">
      <c r="A29" s="557" t="s">
        <v>1956</v>
      </c>
      <c r="B29" s="371">
        <v>177010</v>
      </c>
      <c r="C29" s="371" t="s">
        <v>1551</v>
      </c>
      <c r="D29" s="371" t="s">
        <v>115</v>
      </c>
      <c r="E29" s="371" t="s">
        <v>1549</v>
      </c>
      <c r="F29" s="371">
        <v>0.16500000000000001</v>
      </c>
      <c r="G29" s="371">
        <v>200</v>
      </c>
      <c r="H29" s="371">
        <v>1950</v>
      </c>
      <c r="I29" s="371">
        <v>116</v>
      </c>
      <c r="J29" s="604">
        <v>39578</v>
      </c>
    </row>
    <row r="30" spans="1:10">
      <c r="A30" s="557" t="s">
        <v>1956</v>
      </c>
      <c r="B30" s="371">
        <v>177010</v>
      </c>
      <c r="C30" s="371" t="s">
        <v>1552</v>
      </c>
      <c r="D30" s="371" t="s">
        <v>115</v>
      </c>
      <c r="E30" s="371" t="s">
        <v>1553</v>
      </c>
      <c r="F30" s="371">
        <v>0.17249999999999999</v>
      </c>
      <c r="G30" s="371">
        <v>210</v>
      </c>
      <c r="H30" s="371">
        <v>1950</v>
      </c>
      <c r="I30" s="371">
        <v>116</v>
      </c>
      <c r="J30" s="604">
        <v>36925</v>
      </c>
    </row>
    <row r="31" spans="1:10">
      <c r="A31" s="557" t="s">
        <v>1956</v>
      </c>
      <c r="B31" s="371">
        <v>177010</v>
      </c>
      <c r="C31" s="371" t="s">
        <v>1554</v>
      </c>
      <c r="D31" s="371" t="s">
        <v>115</v>
      </c>
      <c r="E31" s="371" t="s">
        <v>1553</v>
      </c>
      <c r="F31" s="371">
        <v>0.17249999999999999</v>
      </c>
      <c r="G31" s="371">
        <v>210</v>
      </c>
      <c r="H31" s="371">
        <v>1950</v>
      </c>
      <c r="I31" s="371">
        <v>116</v>
      </c>
      <c r="J31" s="604">
        <v>39175</v>
      </c>
    </row>
    <row r="32" spans="1:10">
      <c r="A32" s="557" t="s">
        <v>1956</v>
      </c>
      <c r="B32" s="371">
        <v>177010</v>
      </c>
      <c r="C32" s="371" t="s">
        <v>1555</v>
      </c>
      <c r="D32" s="371" t="s">
        <v>115</v>
      </c>
      <c r="E32" s="371" t="s">
        <v>1553</v>
      </c>
      <c r="F32" s="371">
        <v>0.17249999999999999</v>
      </c>
      <c r="G32" s="371">
        <v>210</v>
      </c>
      <c r="H32" s="371">
        <v>1950</v>
      </c>
      <c r="I32" s="371">
        <v>116</v>
      </c>
      <c r="J32" s="604">
        <v>41067</v>
      </c>
    </row>
    <row r="33" spans="1:10">
      <c r="A33" s="557" t="s">
        <v>1956</v>
      </c>
      <c r="B33" s="371">
        <v>177012</v>
      </c>
      <c r="C33" s="371" t="s">
        <v>1556</v>
      </c>
      <c r="D33" s="371" t="s">
        <v>115</v>
      </c>
      <c r="E33" s="371" t="s">
        <v>1549</v>
      </c>
      <c r="F33" s="371">
        <v>0.16500000000000001</v>
      </c>
      <c r="G33" s="371">
        <v>200</v>
      </c>
      <c r="H33" s="371">
        <v>1950</v>
      </c>
      <c r="I33" s="371">
        <v>150</v>
      </c>
      <c r="J33" s="604">
        <v>36900</v>
      </c>
    </row>
    <row r="34" spans="1:10">
      <c r="A34" s="557" t="s">
        <v>1956</v>
      </c>
      <c r="B34" s="371">
        <v>177012</v>
      </c>
      <c r="C34" s="371" t="s">
        <v>1557</v>
      </c>
      <c r="D34" s="371" t="s">
        <v>115</v>
      </c>
      <c r="E34" s="371" t="s">
        <v>1549</v>
      </c>
      <c r="F34" s="371">
        <v>0.16500000000000001</v>
      </c>
      <c r="G34" s="371">
        <v>200</v>
      </c>
      <c r="H34" s="371">
        <v>1950</v>
      </c>
      <c r="I34" s="371">
        <v>150</v>
      </c>
      <c r="J34" s="604">
        <v>39132</v>
      </c>
    </row>
    <row r="35" spans="1:10">
      <c r="A35" s="557" t="s">
        <v>1956</v>
      </c>
      <c r="B35" s="371">
        <v>177012</v>
      </c>
      <c r="C35" s="371" t="s">
        <v>1558</v>
      </c>
      <c r="D35" s="371" t="s">
        <v>115</v>
      </c>
      <c r="E35" s="371" t="s">
        <v>1549</v>
      </c>
      <c r="F35" s="371">
        <v>0.16500000000000001</v>
      </c>
      <c r="G35" s="371">
        <v>200</v>
      </c>
      <c r="H35" s="371">
        <v>1950</v>
      </c>
      <c r="I35" s="371">
        <v>150</v>
      </c>
      <c r="J35" s="604">
        <v>41008</v>
      </c>
    </row>
    <row r="36" spans="1:10">
      <c r="A36" s="557" t="s">
        <v>1956</v>
      </c>
      <c r="B36" s="371">
        <v>177012</v>
      </c>
      <c r="C36" s="371" t="s">
        <v>1559</v>
      </c>
      <c r="D36" s="371" t="s">
        <v>115</v>
      </c>
      <c r="E36" s="371" t="s">
        <v>1549</v>
      </c>
      <c r="F36" s="371">
        <v>0.16500000000000001</v>
      </c>
      <c r="G36" s="371">
        <v>200</v>
      </c>
      <c r="H36" s="371">
        <v>1950</v>
      </c>
      <c r="I36" s="371">
        <v>150</v>
      </c>
      <c r="J36" s="604">
        <v>38715</v>
      </c>
    </row>
    <row r="37" spans="1:10">
      <c r="A37" s="557" t="s">
        <v>1956</v>
      </c>
      <c r="B37" s="371">
        <v>177012</v>
      </c>
      <c r="C37" s="371" t="s">
        <v>1560</v>
      </c>
      <c r="D37" s="371" t="s">
        <v>115</v>
      </c>
      <c r="E37" s="371" t="s">
        <v>1549</v>
      </c>
      <c r="F37" s="371">
        <v>0.16500000000000001</v>
      </c>
      <c r="G37" s="371">
        <v>200</v>
      </c>
      <c r="H37" s="371">
        <v>1950</v>
      </c>
      <c r="I37" s="371">
        <v>150</v>
      </c>
      <c r="J37" s="604">
        <v>40947</v>
      </c>
    </row>
    <row r="38" spans="1:10">
      <c r="A38" s="557" t="s">
        <v>1956</v>
      </c>
      <c r="B38" s="371">
        <v>177012</v>
      </c>
      <c r="C38" s="371" t="s">
        <v>1561</v>
      </c>
      <c r="D38" s="371" t="s">
        <v>115</v>
      </c>
      <c r="E38" s="371" t="s">
        <v>1549</v>
      </c>
      <c r="F38" s="371">
        <v>0.16500000000000001</v>
      </c>
      <c r="G38" s="371">
        <v>200</v>
      </c>
      <c r="H38" s="371">
        <v>1950</v>
      </c>
      <c r="I38" s="371">
        <v>150</v>
      </c>
      <c r="J38" s="604">
        <v>42823</v>
      </c>
    </row>
    <row r="39" spans="1:10">
      <c r="A39" s="557" t="s">
        <v>1956</v>
      </c>
      <c r="B39" s="371">
        <v>177014</v>
      </c>
      <c r="C39" s="371" t="s">
        <v>1562</v>
      </c>
      <c r="D39" s="371" t="s">
        <v>115</v>
      </c>
      <c r="E39" s="371" t="s">
        <v>1553</v>
      </c>
      <c r="F39" s="371">
        <v>0.17249999999999999</v>
      </c>
      <c r="G39" s="371">
        <v>210</v>
      </c>
      <c r="H39" s="371">
        <v>1950</v>
      </c>
      <c r="I39" s="371">
        <v>190</v>
      </c>
      <c r="J39" s="604">
        <v>44945</v>
      </c>
    </row>
    <row r="40" spans="1:10">
      <c r="A40" s="557" t="s">
        <v>1956</v>
      </c>
      <c r="B40" s="371">
        <v>177014</v>
      </c>
      <c r="C40" s="371" t="s">
        <v>1563</v>
      </c>
      <c r="D40" s="371" t="s">
        <v>115</v>
      </c>
      <c r="E40" s="371" t="s">
        <v>1553</v>
      </c>
      <c r="F40" s="371">
        <v>0.17249999999999999</v>
      </c>
      <c r="G40" s="371">
        <v>210</v>
      </c>
      <c r="H40" s="371">
        <v>1950</v>
      </c>
      <c r="I40" s="371">
        <v>190</v>
      </c>
      <c r="J40" s="604">
        <v>45815</v>
      </c>
    </row>
    <row r="41" spans="1:10">
      <c r="A41" s="557" t="s">
        <v>1956</v>
      </c>
      <c r="B41" s="371">
        <v>177014</v>
      </c>
      <c r="C41" s="371" t="s">
        <v>1564</v>
      </c>
      <c r="D41" s="371" t="s">
        <v>115</v>
      </c>
      <c r="E41" s="371" t="s">
        <v>1553</v>
      </c>
      <c r="F41" s="371">
        <v>0.17249999999999999</v>
      </c>
      <c r="G41" s="371">
        <v>210</v>
      </c>
      <c r="H41" s="371">
        <v>1950</v>
      </c>
      <c r="I41" s="371">
        <v>190</v>
      </c>
      <c r="J41" s="604">
        <v>48027</v>
      </c>
    </row>
    <row r="42" spans="1:10">
      <c r="A42" s="557" t="s">
        <v>1956</v>
      </c>
      <c r="B42" s="371">
        <v>177015</v>
      </c>
      <c r="C42" s="371" t="s">
        <v>1565</v>
      </c>
      <c r="D42" s="371" t="s">
        <v>115</v>
      </c>
      <c r="E42" s="371" t="s">
        <v>1526</v>
      </c>
      <c r="F42" s="371">
        <v>0.18</v>
      </c>
      <c r="G42" s="371">
        <v>210</v>
      </c>
      <c r="H42" s="371">
        <v>1950</v>
      </c>
      <c r="I42" s="371">
        <v>190</v>
      </c>
      <c r="J42" s="604">
        <v>47540</v>
      </c>
    </row>
    <row r="43" spans="1:10">
      <c r="A43" s="557" t="s">
        <v>1956</v>
      </c>
      <c r="B43" s="371">
        <v>177015</v>
      </c>
      <c r="C43" s="371" t="s">
        <v>1566</v>
      </c>
      <c r="D43" s="371" t="s">
        <v>115</v>
      </c>
      <c r="E43" s="371" t="s">
        <v>1526</v>
      </c>
      <c r="F43" s="371">
        <v>0.18</v>
      </c>
      <c r="G43" s="371">
        <v>210</v>
      </c>
      <c r="H43" s="371">
        <v>1950</v>
      </c>
      <c r="I43" s="371">
        <v>190</v>
      </c>
      <c r="J43" s="604">
        <v>48420</v>
      </c>
    </row>
    <row r="44" spans="1:10">
      <c r="A44" s="557" t="s">
        <v>1956</v>
      </c>
      <c r="B44" s="371">
        <v>177015</v>
      </c>
      <c r="C44" s="371" t="s">
        <v>1567</v>
      </c>
      <c r="D44" s="371" t="s">
        <v>115</v>
      </c>
      <c r="E44" s="371" t="s">
        <v>1526</v>
      </c>
      <c r="F44" s="371">
        <v>0.18</v>
      </c>
      <c r="G44" s="371">
        <v>210</v>
      </c>
      <c r="H44" s="371">
        <v>1950</v>
      </c>
      <c r="I44" s="371">
        <v>190</v>
      </c>
      <c r="J44" s="604">
        <v>50388</v>
      </c>
    </row>
    <row r="45" spans="1:10">
      <c r="A45" s="557" t="s">
        <v>1957</v>
      </c>
      <c r="B45" s="371">
        <v>177184</v>
      </c>
      <c r="C45" s="371" t="s">
        <v>1568</v>
      </c>
      <c r="D45" s="371" t="s">
        <v>155</v>
      </c>
      <c r="E45" s="371" t="s">
        <v>1553</v>
      </c>
      <c r="F45" s="371">
        <v>0.17249999999999999</v>
      </c>
      <c r="G45" s="371">
        <v>210</v>
      </c>
      <c r="H45" s="371">
        <v>1332</v>
      </c>
      <c r="I45" s="371">
        <v>136</v>
      </c>
      <c r="J45" s="604">
        <v>35100</v>
      </c>
    </row>
    <row r="46" spans="1:10">
      <c r="A46" s="557" t="s">
        <v>1957</v>
      </c>
      <c r="B46" s="371">
        <v>177184</v>
      </c>
      <c r="C46" s="371" t="s">
        <v>1569</v>
      </c>
      <c r="D46" s="371" t="s">
        <v>155</v>
      </c>
      <c r="E46" s="371" t="s">
        <v>1553</v>
      </c>
      <c r="F46" s="371">
        <v>0.17249999999999999</v>
      </c>
      <c r="G46" s="371">
        <v>210</v>
      </c>
      <c r="H46" s="371">
        <v>1332</v>
      </c>
      <c r="I46" s="371">
        <v>136</v>
      </c>
      <c r="J46" s="604">
        <v>37321</v>
      </c>
    </row>
    <row r="47" spans="1:10">
      <c r="A47" s="557" t="s">
        <v>1957</v>
      </c>
      <c r="B47" s="371">
        <v>177184</v>
      </c>
      <c r="C47" s="371" t="s">
        <v>1570</v>
      </c>
      <c r="D47" s="371" t="s">
        <v>155</v>
      </c>
      <c r="E47" s="371" t="s">
        <v>1553</v>
      </c>
      <c r="F47" s="371">
        <v>0.17249999999999999</v>
      </c>
      <c r="G47" s="371">
        <v>210</v>
      </c>
      <c r="H47" s="371">
        <v>1332</v>
      </c>
      <c r="I47" s="371">
        <v>136</v>
      </c>
      <c r="J47" s="604">
        <v>39242</v>
      </c>
    </row>
    <row r="48" spans="1:10">
      <c r="A48" s="557" t="s">
        <v>1957</v>
      </c>
      <c r="B48" s="371">
        <v>177184</v>
      </c>
      <c r="C48" s="371" t="s">
        <v>1571</v>
      </c>
      <c r="D48" s="371" t="s">
        <v>155</v>
      </c>
      <c r="E48" s="371" t="s">
        <v>1553</v>
      </c>
      <c r="F48" s="371">
        <v>0.17249999999999999</v>
      </c>
      <c r="G48" s="371">
        <v>210</v>
      </c>
      <c r="H48" s="371">
        <v>1332</v>
      </c>
      <c r="I48" s="371">
        <v>136</v>
      </c>
      <c r="J48" s="604">
        <v>37135</v>
      </c>
    </row>
    <row r="49" spans="1:10">
      <c r="A49" s="557" t="s">
        <v>1957</v>
      </c>
      <c r="B49" s="371">
        <v>177184</v>
      </c>
      <c r="C49" s="371" t="s">
        <v>1572</v>
      </c>
      <c r="D49" s="371" t="s">
        <v>155</v>
      </c>
      <c r="E49" s="371" t="s">
        <v>1553</v>
      </c>
      <c r="F49" s="371">
        <v>0.17249999999999999</v>
      </c>
      <c r="G49" s="371">
        <v>210</v>
      </c>
      <c r="H49" s="371">
        <v>1332</v>
      </c>
      <c r="I49" s="371">
        <v>136</v>
      </c>
      <c r="J49" s="604">
        <v>39356</v>
      </c>
    </row>
    <row r="50" spans="1:10">
      <c r="A50" s="557" t="s">
        <v>1957</v>
      </c>
      <c r="B50" s="371">
        <v>177184</v>
      </c>
      <c r="C50" s="371" t="s">
        <v>1573</v>
      </c>
      <c r="D50" s="371" t="s">
        <v>155</v>
      </c>
      <c r="E50" s="371" t="s">
        <v>1526</v>
      </c>
      <c r="F50" s="371">
        <v>0.18</v>
      </c>
      <c r="G50" s="371">
        <v>210</v>
      </c>
      <c r="H50" s="371">
        <v>1332</v>
      </c>
      <c r="I50" s="371">
        <v>136</v>
      </c>
      <c r="J50" s="604">
        <v>41616</v>
      </c>
    </row>
    <row r="51" spans="1:10">
      <c r="A51" s="557" t="s">
        <v>1957</v>
      </c>
      <c r="B51" s="371">
        <v>177187</v>
      </c>
      <c r="C51" s="371" t="s">
        <v>1574</v>
      </c>
      <c r="D51" s="371" t="s">
        <v>155</v>
      </c>
      <c r="E51" s="371" t="s">
        <v>1553</v>
      </c>
      <c r="F51" s="371">
        <v>0.17249999999999999</v>
      </c>
      <c r="G51" s="371">
        <v>210</v>
      </c>
      <c r="H51" s="371">
        <v>1332</v>
      </c>
      <c r="I51" s="371">
        <v>163</v>
      </c>
      <c r="J51" s="604">
        <v>37770</v>
      </c>
    </row>
    <row r="52" spans="1:10">
      <c r="A52" s="557" t="s">
        <v>1957</v>
      </c>
      <c r="B52" s="371">
        <v>177187</v>
      </c>
      <c r="C52" s="371" t="s">
        <v>1575</v>
      </c>
      <c r="D52" s="371" t="s">
        <v>155</v>
      </c>
      <c r="E52" s="371" t="s">
        <v>1553</v>
      </c>
      <c r="F52" s="371">
        <v>0.17249999999999999</v>
      </c>
      <c r="G52" s="371">
        <v>210</v>
      </c>
      <c r="H52" s="371">
        <v>1332</v>
      </c>
      <c r="I52" s="371">
        <v>163</v>
      </c>
      <c r="J52" s="604">
        <v>39991</v>
      </c>
    </row>
    <row r="53" spans="1:10">
      <c r="A53" s="557" t="s">
        <v>1957</v>
      </c>
      <c r="B53" s="371">
        <v>177187</v>
      </c>
      <c r="C53" s="371" t="s">
        <v>1576</v>
      </c>
      <c r="D53" s="371" t="s">
        <v>155</v>
      </c>
      <c r="E53" s="371" t="s">
        <v>1553</v>
      </c>
      <c r="F53" s="371">
        <v>0.17249999999999999</v>
      </c>
      <c r="G53" s="371">
        <v>210</v>
      </c>
      <c r="H53" s="371">
        <v>1332</v>
      </c>
      <c r="I53" s="371">
        <v>163</v>
      </c>
      <c r="J53" s="604">
        <v>41912</v>
      </c>
    </row>
    <row r="54" spans="1:10">
      <c r="A54" s="557" t="s">
        <v>1957</v>
      </c>
      <c r="B54" s="371">
        <v>177187</v>
      </c>
      <c r="C54" s="371" t="s">
        <v>1577</v>
      </c>
      <c r="D54" s="371" t="s">
        <v>155</v>
      </c>
      <c r="E54" s="371" t="s">
        <v>1553</v>
      </c>
      <c r="F54" s="371">
        <v>0.17249999999999999</v>
      </c>
      <c r="G54" s="371">
        <v>210</v>
      </c>
      <c r="H54" s="371">
        <v>1332</v>
      </c>
      <c r="I54" s="371">
        <v>163</v>
      </c>
      <c r="J54" s="604">
        <v>40200</v>
      </c>
    </row>
    <row r="55" spans="1:10">
      <c r="A55" s="557" t="s">
        <v>1957</v>
      </c>
      <c r="B55" s="371">
        <v>177187</v>
      </c>
      <c r="C55" s="371" t="s">
        <v>1578</v>
      </c>
      <c r="D55" s="371" t="s">
        <v>155</v>
      </c>
      <c r="E55" s="371" t="s">
        <v>1553</v>
      </c>
      <c r="F55" s="371">
        <v>0.17249999999999999</v>
      </c>
      <c r="G55" s="371">
        <v>210</v>
      </c>
      <c r="H55" s="371">
        <v>1332</v>
      </c>
      <c r="I55" s="371">
        <v>163</v>
      </c>
      <c r="J55" s="604">
        <v>42421</v>
      </c>
    </row>
    <row r="56" spans="1:10">
      <c r="A56" s="557" t="s">
        <v>1957</v>
      </c>
      <c r="B56" s="371">
        <v>177187</v>
      </c>
      <c r="C56" s="371" t="s">
        <v>1579</v>
      </c>
      <c r="D56" s="371" t="s">
        <v>155</v>
      </c>
      <c r="E56" s="371" t="s">
        <v>1526</v>
      </c>
      <c r="F56" s="371">
        <v>0.18</v>
      </c>
      <c r="G56" s="371">
        <v>210</v>
      </c>
      <c r="H56" s="371">
        <v>1332</v>
      </c>
      <c r="I56" s="371">
        <v>163</v>
      </c>
      <c r="J56" s="604">
        <v>44706</v>
      </c>
    </row>
    <row r="57" spans="1:10">
      <c r="A57" s="557" t="s">
        <v>1957</v>
      </c>
      <c r="B57" s="371">
        <v>177146</v>
      </c>
      <c r="C57" s="371" t="s">
        <v>1539</v>
      </c>
      <c r="D57" s="371" t="s">
        <v>155</v>
      </c>
      <c r="E57" s="371" t="s">
        <v>1540</v>
      </c>
      <c r="F57" s="371">
        <v>0.23499999999999999</v>
      </c>
      <c r="G57" s="371">
        <v>280</v>
      </c>
      <c r="H57" s="371">
        <v>1991</v>
      </c>
      <c r="I57" s="371">
        <v>224</v>
      </c>
      <c r="J57" s="604">
        <v>50045</v>
      </c>
    </row>
    <row r="58" spans="1:10">
      <c r="A58" s="557" t="s">
        <v>1957</v>
      </c>
      <c r="B58" s="371">
        <v>177146</v>
      </c>
      <c r="C58" s="371" t="s">
        <v>1541</v>
      </c>
      <c r="D58" s="371" t="s">
        <v>155</v>
      </c>
      <c r="E58" s="371" t="s">
        <v>1540</v>
      </c>
      <c r="F58" s="371">
        <v>0.23499999999999999</v>
      </c>
      <c r="G58" s="371">
        <v>280</v>
      </c>
      <c r="H58" s="371">
        <v>1991</v>
      </c>
      <c r="I58" s="371">
        <v>224</v>
      </c>
      <c r="J58" s="604">
        <v>50960</v>
      </c>
    </row>
    <row r="59" spans="1:10">
      <c r="A59" s="557" t="s">
        <v>1957</v>
      </c>
      <c r="B59" s="371">
        <v>177146</v>
      </c>
      <c r="C59" s="371" t="s">
        <v>1542</v>
      </c>
      <c r="D59" s="371" t="s">
        <v>155</v>
      </c>
      <c r="E59" s="371" t="s">
        <v>1540</v>
      </c>
      <c r="F59" s="371">
        <v>0.23499999999999999</v>
      </c>
      <c r="G59" s="371">
        <v>280</v>
      </c>
      <c r="H59" s="371">
        <v>1991</v>
      </c>
      <c r="I59" s="371">
        <v>224</v>
      </c>
      <c r="J59" s="604">
        <v>53290</v>
      </c>
    </row>
    <row r="60" spans="1:10">
      <c r="A60" s="557" t="s">
        <v>1957</v>
      </c>
      <c r="B60" s="371">
        <v>177151</v>
      </c>
      <c r="C60" s="371" t="s">
        <v>1543</v>
      </c>
      <c r="D60" s="371" t="s">
        <v>155</v>
      </c>
      <c r="E60" s="371" t="s">
        <v>1544</v>
      </c>
      <c r="F60" s="371">
        <v>0.31</v>
      </c>
      <c r="G60" s="371">
        <v>600</v>
      </c>
      <c r="H60" s="371">
        <v>1991</v>
      </c>
      <c r="I60" s="371">
        <v>306</v>
      </c>
      <c r="J60" s="604">
        <v>68595</v>
      </c>
    </row>
    <row r="61" spans="1:10">
      <c r="A61" s="557" t="s">
        <v>1957</v>
      </c>
      <c r="B61" s="371">
        <v>177110</v>
      </c>
      <c r="C61" s="371" t="s">
        <v>1580</v>
      </c>
      <c r="D61" s="371" t="s">
        <v>115</v>
      </c>
      <c r="E61" s="371" t="s">
        <v>1581</v>
      </c>
      <c r="F61" s="371">
        <v>0.1575</v>
      </c>
      <c r="G61" s="371">
        <v>200</v>
      </c>
      <c r="H61" s="371">
        <v>1950</v>
      </c>
      <c r="I61" s="371">
        <v>116</v>
      </c>
      <c r="J61" s="604">
        <v>36485</v>
      </c>
    </row>
    <row r="62" spans="1:10">
      <c r="A62" s="557" t="s">
        <v>1957</v>
      </c>
      <c r="B62" s="371">
        <v>177110</v>
      </c>
      <c r="C62" s="371" t="s">
        <v>1582</v>
      </c>
      <c r="D62" s="371" t="s">
        <v>115</v>
      </c>
      <c r="E62" s="371" t="s">
        <v>1549</v>
      </c>
      <c r="F62" s="371">
        <v>0.16500000000000001</v>
      </c>
      <c r="G62" s="371">
        <v>200</v>
      </c>
      <c r="H62" s="371">
        <v>1950</v>
      </c>
      <c r="I62" s="371">
        <v>116</v>
      </c>
      <c r="J62" s="604">
        <v>38983</v>
      </c>
    </row>
    <row r="63" spans="1:10">
      <c r="A63" s="557" t="s">
        <v>1957</v>
      </c>
      <c r="B63" s="371">
        <v>177110</v>
      </c>
      <c r="C63" s="371" t="s">
        <v>1583</v>
      </c>
      <c r="D63" s="371" t="s">
        <v>115</v>
      </c>
      <c r="E63" s="371" t="s">
        <v>1549</v>
      </c>
      <c r="F63" s="371">
        <v>0.16500000000000001</v>
      </c>
      <c r="G63" s="371">
        <v>200</v>
      </c>
      <c r="H63" s="371">
        <v>1950</v>
      </c>
      <c r="I63" s="371">
        <v>116</v>
      </c>
      <c r="J63" s="604">
        <v>40888</v>
      </c>
    </row>
    <row r="64" spans="1:10">
      <c r="A64" s="557" t="s">
        <v>1957</v>
      </c>
      <c r="B64" s="371">
        <v>177110</v>
      </c>
      <c r="C64" s="371" t="s">
        <v>1584</v>
      </c>
      <c r="D64" s="371" t="s">
        <v>115</v>
      </c>
      <c r="E64" s="371" t="s">
        <v>1549</v>
      </c>
      <c r="F64" s="371">
        <v>0.16500000000000001</v>
      </c>
      <c r="G64" s="371">
        <v>200</v>
      </c>
      <c r="H64" s="371">
        <v>1950</v>
      </c>
      <c r="I64" s="371">
        <v>116</v>
      </c>
      <c r="J64" s="604">
        <v>37750</v>
      </c>
    </row>
    <row r="65" spans="1:11">
      <c r="A65" s="557" t="s">
        <v>1957</v>
      </c>
      <c r="B65" s="371">
        <v>177110</v>
      </c>
      <c r="C65" s="371" t="s">
        <v>1585</v>
      </c>
      <c r="D65" s="371" t="s">
        <v>115</v>
      </c>
      <c r="E65" s="371" t="s">
        <v>1549</v>
      </c>
      <c r="F65" s="371">
        <v>0.16500000000000001</v>
      </c>
      <c r="G65" s="371">
        <v>200</v>
      </c>
      <c r="H65" s="371">
        <v>1950</v>
      </c>
      <c r="I65" s="371">
        <v>116</v>
      </c>
      <c r="J65" s="604">
        <v>39953</v>
      </c>
    </row>
    <row r="66" spans="1:11">
      <c r="A66" s="557" t="s">
        <v>1957</v>
      </c>
      <c r="B66" s="371">
        <v>177110</v>
      </c>
      <c r="C66" s="371" t="s">
        <v>1586</v>
      </c>
      <c r="D66" s="371" t="s">
        <v>115</v>
      </c>
      <c r="E66" s="371" t="s">
        <v>1553</v>
      </c>
      <c r="F66" s="371">
        <v>0.17249999999999999</v>
      </c>
      <c r="G66" s="371">
        <v>210</v>
      </c>
      <c r="H66" s="371">
        <v>1950</v>
      </c>
      <c r="I66" s="371">
        <v>116</v>
      </c>
      <c r="J66" s="604">
        <v>42202</v>
      </c>
    </row>
    <row r="67" spans="1:11">
      <c r="A67" s="557" t="s">
        <v>1957</v>
      </c>
      <c r="B67" s="371">
        <v>177112</v>
      </c>
      <c r="C67" s="371" t="s">
        <v>1587</v>
      </c>
      <c r="D67" s="371" t="s">
        <v>115</v>
      </c>
      <c r="E67" s="371" t="s">
        <v>1581</v>
      </c>
      <c r="F67" s="371">
        <v>0.1575</v>
      </c>
      <c r="G67" s="371">
        <v>200</v>
      </c>
      <c r="H67" s="371">
        <v>1950</v>
      </c>
      <c r="I67" s="371">
        <v>150</v>
      </c>
      <c r="J67" s="604">
        <v>36840</v>
      </c>
    </row>
    <row r="68" spans="1:11">
      <c r="A68" s="557" t="s">
        <v>1957</v>
      </c>
      <c r="B68" s="371">
        <v>177112</v>
      </c>
      <c r="C68" s="371" t="s">
        <v>1588</v>
      </c>
      <c r="D68" s="371" t="s">
        <v>115</v>
      </c>
      <c r="E68" s="371" t="s">
        <v>1581</v>
      </c>
      <c r="F68" s="371">
        <v>0.1575</v>
      </c>
      <c r="G68" s="371">
        <v>200</v>
      </c>
      <c r="H68" s="371">
        <v>1950</v>
      </c>
      <c r="I68" s="371">
        <v>150</v>
      </c>
      <c r="J68" s="604">
        <v>39025</v>
      </c>
    </row>
    <row r="69" spans="1:11">
      <c r="A69" s="557" t="s">
        <v>1957</v>
      </c>
      <c r="B69" s="371">
        <v>177112</v>
      </c>
      <c r="C69" s="371" t="s">
        <v>1589</v>
      </c>
      <c r="D69" s="371" t="s">
        <v>115</v>
      </c>
      <c r="E69" s="371" t="s">
        <v>1549</v>
      </c>
      <c r="F69" s="371">
        <v>0.16500000000000001</v>
      </c>
      <c r="G69" s="371">
        <v>200</v>
      </c>
      <c r="H69" s="371">
        <v>1950</v>
      </c>
      <c r="I69" s="371">
        <v>150</v>
      </c>
      <c r="J69" s="604">
        <v>41248</v>
      </c>
    </row>
    <row r="70" spans="1:11">
      <c r="A70" s="557" t="s">
        <v>1957</v>
      </c>
      <c r="B70" s="371">
        <v>177112</v>
      </c>
      <c r="C70" s="371" t="s">
        <v>1590</v>
      </c>
      <c r="D70" s="371" t="s">
        <v>115</v>
      </c>
      <c r="E70" s="371" t="s">
        <v>1549</v>
      </c>
      <c r="F70" s="371">
        <v>0.16500000000000001</v>
      </c>
      <c r="G70" s="371">
        <v>200</v>
      </c>
      <c r="H70" s="371">
        <v>1950</v>
      </c>
      <c r="I70" s="371">
        <v>150</v>
      </c>
      <c r="J70" s="604">
        <v>39715</v>
      </c>
    </row>
    <row r="71" spans="1:11">
      <c r="A71" s="557" t="s">
        <v>1957</v>
      </c>
      <c r="B71" s="371">
        <v>177112</v>
      </c>
      <c r="C71" s="371" t="s">
        <v>1591</v>
      </c>
      <c r="D71" s="371" t="s">
        <v>115</v>
      </c>
      <c r="E71" s="371" t="s">
        <v>1549</v>
      </c>
      <c r="F71" s="371">
        <v>0.16500000000000001</v>
      </c>
      <c r="G71" s="371">
        <v>200</v>
      </c>
      <c r="H71" s="371">
        <v>1950</v>
      </c>
      <c r="I71" s="371">
        <v>150</v>
      </c>
      <c r="J71" s="604">
        <v>41918</v>
      </c>
    </row>
    <row r="72" spans="1:11">
      <c r="A72" s="557" t="s">
        <v>1957</v>
      </c>
      <c r="B72" s="371">
        <v>177112</v>
      </c>
      <c r="C72" s="371" t="s">
        <v>1592</v>
      </c>
      <c r="D72" s="371" t="s">
        <v>115</v>
      </c>
      <c r="E72" s="371" t="s">
        <v>1549</v>
      </c>
      <c r="F72" s="371">
        <v>0.16500000000000001</v>
      </c>
      <c r="G72" s="371">
        <v>200</v>
      </c>
      <c r="H72" s="371">
        <v>1950</v>
      </c>
      <c r="I72" s="371">
        <v>150</v>
      </c>
      <c r="J72" s="604">
        <v>43823</v>
      </c>
    </row>
    <row r="73" spans="1:11">
      <c r="A73" s="557" t="s">
        <v>1957</v>
      </c>
      <c r="B73" s="371">
        <v>177114</v>
      </c>
      <c r="C73" s="371" t="s">
        <v>1593</v>
      </c>
      <c r="D73" s="371" t="s">
        <v>115</v>
      </c>
      <c r="E73" s="371" t="s">
        <v>1549</v>
      </c>
      <c r="F73" s="371">
        <v>0.16500000000000001</v>
      </c>
      <c r="G73" s="371">
        <v>200</v>
      </c>
      <c r="H73" s="371">
        <v>1950</v>
      </c>
      <c r="I73" s="371">
        <v>190</v>
      </c>
      <c r="J73" s="604">
        <v>45455</v>
      </c>
    </row>
    <row r="74" spans="1:11">
      <c r="A74" s="557" t="s">
        <v>1957</v>
      </c>
      <c r="B74" s="371">
        <v>177114</v>
      </c>
      <c r="C74" s="371" t="s">
        <v>1594</v>
      </c>
      <c r="D74" s="371" t="s">
        <v>115</v>
      </c>
      <c r="E74" s="371" t="s">
        <v>1549</v>
      </c>
      <c r="F74" s="371">
        <v>0.16500000000000001</v>
      </c>
      <c r="G74" s="371">
        <v>200</v>
      </c>
      <c r="H74" s="371">
        <v>1950</v>
      </c>
      <c r="I74" s="371">
        <v>190</v>
      </c>
      <c r="J74" s="604">
        <v>46300</v>
      </c>
    </row>
    <row r="75" spans="1:11">
      <c r="A75" s="557" t="s">
        <v>1957</v>
      </c>
      <c r="B75" s="371">
        <v>177114</v>
      </c>
      <c r="C75" s="371" t="s">
        <v>1595</v>
      </c>
      <c r="D75" s="371" t="s">
        <v>115</v>
      </c>
      <c r="E75" s="371" t="s">
        <v>1553</v>
      </c>
      <c r="F75" s="371">
        <v>0.17249999999999999</v>
      </c>
      <c r="G75" s="371">
        <v>210</v>
      </c>
      <c r="H75" s="371">
        <v>1950</v>
      </c>
      <c r="I75" s="371">
        <v>190</v>
      </c>
      <c r="J75" s="604">
        <v>48853</v>
      </c>
    </row>
    <row r="76" spans="1:11">
      <c r="A76" s="557" t="s">
        <v>1957</v>
      </c>
      <c r="B76" s="371">
        <v>177115</v>
      </c>
      <c r="C76" s="371" t="s">
        <v>1596</v>
      </c>
      <c r="D76" s="371" t="s">
        <v>115</v>
      </c>
      <c r="E76" s="371" t="s">
        <v>1553</v>
      </c>
      <c r="F76" s="371">
        <v>0.17249999999999999</v>
      </c>
      <c r="G76" s="371">
        <v>210</v>
      </c>
      <c r="H76" s="371">
        <v>1950</v>
      </c>
      <c r="I76" s="371">
        <v>190</v>
      </c>
      <c r="J76" s="604">
        <v>48930</v>
      </c>
    </row>
    <row r="77" spans="1:11">
      <c r="A77" s="557" t="s">
        <v>1957</v>
      </c>
      <c r="B77" s="371">
        <v>177115</v>
      </c>
      <c r="C77" s="371" t="s">
        <v>1597</v>
      </c>
      <c r="D77" s="371" t="s">
        <v>115</v>
      </c>
      <c r="E77" s="371" t="s">
        <v>1553</v>
      </c>
      <c r="F77" s="371">
        <v>0.17249999999999999</v>
      </c>
      <c r="G77" s="371">
        <v>210</v>
      </c>
      <c r="H77" s="371">
        <v>1950</v>
      </c>
      <c r="I77" s="371">
        <v>190</v>
      </c>
      <c r="J77" s="604">
        <v>49787</v>
      </c>
    </row>
    <row r="78" spans="1:11">
      <c r="A78" s="557" t="s">
        <v>1957</v>
      </c>
      <c r="B78" s="371">
        <v>177115</v>
      </c>
      <c r="C78" s="371" t="s">
        <v>1598</v>
      </c>
      <c r="D78" s="371" t="s">
        <v>115</v>
      </c>
      <c r="E78" s="371" t="s">
        <v>1553</v>
      </c>
      <c r="F78" s="371">
        <v>0.17249999999999999</v>
      </c>
      <c r="G78" s="371">
        <v>210</v>
      </c>
      <c r="H78" s="371">
        <v>1950</v>
      </c>
      <c r="I78" s="371">
        <v>190</v>
      </c>
      <c r="J78" s="604">
        <v>51755</v>
      </c>
    </row>
    <row r="79" spans="1:11">
      <c r="A79" s="557" t="s">
        <v>1958</v>
      </c>
      <c r="C79" s="371" t="s">
        <v>1599</v>
      </c>
      <c r="D79" s="371" t="s">
        <v>155</v>
      </c>
      <c r="E79" s="371" t="s">
        <v>1553</v>
      </c>
      <c r="F79" s="371">
        <v>0.17249999999999999</v>
      </c>
      <c r="G79" s="371">
        <v>210</v>
      </c>
      <c r="H79" s="371">
        <v>1332</v>
      </c>
      <c r="I79" s="371">
        <v>136</v>
      </c>
      <c r="J79" s="604">
        <v>35820</v>
      </c>
      <c r="K79" s="584"/>
    </row>
    <row r="80" spans="1:11">
      <c r="A80" s="557" t="s">
        <v>1958</v>
      </c>
      <c r="C80" s="371" t="s">
        <v>1600</v>
      </c>
      <c r="D80" s="371" t="s">
        <v>155</v>
      </c>
      <c r="E80" s="371" t="s">
        <v>1553</v>
      </c>
      <c r="F80" s="371">
        <v>0.17249999999999999</v>
      </c>
      <c r="G80" s="371">
        <v>210</v>
      </c>
      <c r="H80" s="371">
        <v>1332</v>
      </c>
      <c r="I80" s="371">
        <v>136</v>
      </c>
      <c r="J80" s="604">
        <v>38478</v>
      </c>
      <c r="K80" s="584"/>
    </row>
    <row r="81" spans="1:11">
      <c r="A81" s="557" t="s">
        <v>1958</v>
      </c>
      <c r="C81" s="371" t="s">
        <v>1601</v>
      </c>
      <c r="D81" s="371" t="s">
        <v>155</v>
      </c>
      <c r="E81" s="371" t="s">
        <v>1526</v>
      </c>
      <c r="F81" s="371">
        <v>0.18</v>
      </c>
      <c r="G81" s="371">
        <v>210</v>
      </c>
      <c r="H81" s="371">
        <v>1332</v>
      </c>
      <c r="I81" s="371">
        <v>136</v>
      </c>
      <c r="J81" s="604">
        <v>41743</v>
      </c>
      <c r="K81" s="584"/>
    </row>
    <row r="82" spans="1:11">
      <c r="A82" s="557" t="s">
        <v>1958</v>
      </c>
      <c r="C82" s="371" t="s">
        <v>1602</v>
      </c>
      <c r="D82" s="371" t="s">
        <v>155</v>
      </c>
      <c r="E82" s="371" t="s">
        <v>1553</v>
      </c>
      <c r="F82" s="371">
        <v>0.17249999999999999</v>
      </c>
      <c r="G82" s="371">
        <v>210</v>
      </c>
      <c r="H82" s="371">
        <v>1332</v>
      </c>
      <c r="I82" s="371">
        <v>136</v>
      </c>
      <c r="J82" s="604">
        <v>37830</v>
      </c>
      <c r="K82" s="584"/>
    </row>
    <row r="83" spans="1:11">
      <c r="A83" s="557" t="s">
        <v>1958</v>
      </c>
      <c r="C83" s="371" t="s">
        <v>1603</v>
      </c>
      <c r="D83" s="371" t="s">
        <v>155</v>
      </c>
      <c r="E83" s="371" t="s">
        <v>1526</v>
      </c>
      <c r="F83" s="371">
        <v>0.18</v>
      </c>
      <c r="G83" s="371">
        <v>210</v>
      </c>
      <c r="H83" s="371">
        <v>1332</v>
      </c>
      <c r="I83" s="371">
        <v>136</v>
      </c>
      <c r="J83" s="604">
        <v>40820</v>
      </c>
      <c r="K83" s="584"/>
    </row>
    <row r="84" spans="1:11">
      <c r="A84" s="557" t="s">
        <v>1958</v>
      </c>
      <c r="C84" s="371" t="s">
        <v>1604</v>
      </c>
      <c r="D84" s="371" t="s">
        <v>155</v>
      </c>
      <c r="E84" s="371" t="s">
        <v>1526</v>
      </c>
      <c r="F84" s="371">
        <v>0.18</v>
      </c>
      <c r="G84" s="371">
        <v>210</v>
      </c>
      <c r="H84" s="371">
        <v>1332</v>
      </c>
      <c r="I84" s="371">
        <v>136</v>
      </c>
      <c r="J84" s="604">
        <v>43768</v>
      </c>
      <c r="K84" s="584"/>
    </row>
    <row r="85" spans="1:11">
      <c r="A85" s="557" t="s">
        <v>1958</v>
      </c>
      <c r="C85" s="371" t="s">
        <v>1605</v>
      </c>
      <c r="D85" s="371" t="s">
        <v>155</v>
      </c>
      <c r="E85" s="371" t="s">
        <v>1553</v>
      </c>
      <c r="F85" s="371">
        <v>0.17249999999999999</v>
      </c>
      <c r="G85" s="371">
        <v>210</v>
      </c>
      <c r="H85" s="371">
        <v>1332</v>
      </c>
      <c r="I85" s="371">
        <v>163</v>
      </c>
      <c r="J85" s="604">
        <v>39170</v>
      </c>
      <c r="K85" s="584"/>
    </row>
    <row r="86" spans="1:11">
      <c r="A86" s="557" t="s">
        <v>1958</v>
      </c>
      <c r="C86" s="371" t="s">
        <v>1606</v>
      </c>
      <c r="D86" s="371" t="s">
        <v>155</v>
      </c>
      <c r="E86" s="371" t="s">
        <v>1553</v>
      </c>
      <c r="F86" s="371">
        <v>0.17249999999999999</v>
      </c>
      <c r="G86" s="371">
        <v>210</v>
      </c>
      <c r="H86" s="371">
        <v>1332</v>
      </c>
      <c r="I86" s="371">
        <v>163</v>
      </c>
      <c r="J86" s="604">
        <v>41828</v>
      </c>
      <c r="K86" s="584"/>
    </row>
    <row r="87" spans="1:11">
      <c r="A87" s="557" t="s">
        <v>1958</v>
      </c>
      <c r="C87" s="371" t="s">
        <v>1607</v>
      </c>
      <c r="D87" s="371" t="s">
        <v>155</v>
      </c>
      <c r="E87" s="371" t="s">
        <v>1526</v>
      </c>
      <c r="F87" s="371">
        <v>0.18</v>
      </c>
      <c r="G87" s="371">
        <v>210</v>
      </c>
      <c r="H87" s="371">
        <v>1332</v>
      </c>
      <c r="I87" s="371">
        <v>163</v>
      </c>
      <c r="J87" s="604">
        <v>45123</v>
      </c>
      <c r="K87" s="584"/>
    </row>
    <row r="88" spans="1:11">
      <c r="A88" s="557" t="s">
        <v>1958</v>
      </c>
      <c r="C88" s="371" t="s">
        <v>1608</v>
      </c>
      <c r="D88" s="371" t="s">
        <v>155</v>
      </c>
      <c r="E88" s="371" t="s">
        <v>1553</v>
      </c>
      <c r="F88" s="371">
        <v>0.17249999999999999</v>
      </c>
      <c r="G88" s="371">
        <v>210</v>
      </c>
      <c r="H88" s="371">
        <v>1332</v>
      </c>
      <c r="I88" s="371">
        <v>163</v>
      </c>
      <c r="J88" s="604">
        <v>41150</v>
      </c>
      <c r="K88" s="584"/>
    </row>
    <row r="89" spans="1:11">
      <c r="A89" s="557" t="s">
        <v>1958</v>
      </c>
      <c r="C89" s="371" t="s">
        <v>1609</v>
      </c>
      <c r="D89" s="371" t="s">
        <v>155</v>
      </c>
      <c r="E89" s="371" t="s">
        <v>1526</v>
      </c>
      <c r="F89" s="371">
        <v>0.18</v>
      </c>
      <c r="G89" s="371">
        <v>210</v>
      </c>
      <c r="H89" s="371">
        <v>1332</v>
      </c>
      <c r="I89" s="371">
        <v>163</v>
      </c>
      <c r="J89" s="604">
        <v>44165</v>
      </c>
      <c r="K89" s="584"/>
    </row>
    <row r="90" spans="1:11">
      <c r="A90" s="557" t="s">
        <v>1958</v>
      </c>
      <c r="C90" s="371" t="s">
        <v>1610</v>
      </c>
      <c r="D90" s="371" t="s">
        <v>155</v>
      </c>
      <c r="E90" s="371" t="s">
        <v>1526</v>
      </c>
      <c r="F90" s="371">
        <v>0.18</v>
      </c>
      <c r="G90" s="371">
        <v>210</v>
      </c>
      <c r="H90" s="371">
        <v>1332</v>
      </c>
      <c r="I90" s="371">
        <v>163</v>
      </c>
      <c r="J90" s="604">
        <v>47113</v>
      </c>
      <c r="K90" s="584"/>
    </row>
    <row r="91" spans="1:11">
      <c r="A91" s="557" t="s">
        <v>1958</v>
      </c>
      <c r="C91" s="371" t="s">
        <v>1611</v>
      </c>
      <c r="D91" s="371" t="s">
        <v>155</v>
      </c>
      <c r="E91" s="371" t="s">
        <v>1612</v>
      </c>
      <c r="F91" s="371">
        <v>0.19500000000000001</v>
      </c>
      <c r="G91" s="371">
        <v>270</v>
      </c>
      <c r="H91" s="371">
        <v>1332</v>
      </c>
      <c r="I91" s="371">
        <v>163</v>
      </c>
      <c r="J91" s="604">
        <v>44845</v>
      </c>
      <c r="K91" s="584"/>
    </row>
    <row r="92" spans="1:11">
      <c r="A92" s="557" t="s">
        <v>1958</v>
      </c>
      <c r="C92" s="371" t="s">
        <v>1613</v>
      </c>
      <c r="D92" s="371" t="s">
        <v>155</v>
      </c>
      <c r="E92" s="371" t="s">
        <v>1614</v>
      </c>
      <c r="F92" s="371">
        <v>0.21</v>
      </c>
      <c r="G92" s="371">
        <v>270</v>
      </c>
      <c r="H92" s="371">
        <v>1332</v>
      </c>
      <c r="I92" s="371">
        <v>163</v>
      </c>
      <c r="J92" s="604">
        <v>48377</v>
      </c>
      <c r="K92" s="584"/>
    </row>
    <row r="93" spans="1:11">
      <c r="A93" s="557" t="s">
        <v>1958</v>
      </c>
      <c r="C93" s="371" t="s">
        <v>1615</v>
      </c>
      <c r="D93" s="371" t="s">
        <v>155</v>
      </c>
      <c r="E93" s="371" t="s">
        <v>1614</v>
      </c>
      <c r="F93" s="371">
        <v>0.21</v>
      </c>
      <c r="G93" s="371">
        <v>270</v>
      </c>
      <c r="H93" s="371">
        <v>1332</v>
      </c>
      <c r="I93" s="371">
        <v>163</v>
      </c>
      <c r="J93" s="604">
        <v>51426</v>
      </c>
      <c r="K93" s="584"/>
    </row>
    <row r="94" spans="1:11">
      <c r="A94" s="557" t="s">
        <v>1958</v>
      </c>
      <c r="C94" s="371" t="s">
        <v>1616</v>
      </c>
      <c r="D94" s="371" t="s">
        <v>155</v>
      </c>
      <c r="E94" s="371" t="s">
        <v>1540</v>
      </c>
      <c r="F94" s="371">
        <v>0.23499999999999999</v>
      </c>
      <c r="G94" s="371">
        <v>280</v>
      </c>
      <c r="H94" s="371">
        <v>1991</v>
      </c>
      <c r="I94" s="371">
        <v>224</v>
      </c>
      <c r="J94" s="604">
        <v>51390</v>
      </c>
      <c r="K94" s="584"/>
    </row>
    <row r="95" spans="1:11">
      <c r="A95" s="557" t="s">
        <v>1958</v>
      </c>
      <c r="C95" s="371" t="s">
        <v>1617</v>
      </c>
      <c r="D95" s="371" t="s">
        <v>155</v>
      </c>
      <c r="E95" s="371" t="s">
        <v>1540</v>
      </c>
      <c r="F95" s="371">
        <v>0.23499999999999999</v>
      </c>
      <c r="G95" s="371">
        <v>280</v>
      </c>
      <c r="H95" s="371">
        <v>1991</v>
      </c>
      <c r="I95" s="371">
        <v>224</v>
      </c>
      <c r="J95" s="604">
        <v>52573</v>
      </c>
      <c r="K95" s="584"/>
    </row>
    <row r="96" spans="1:11">
      <c r="A96" s="557" t="s">
        <v>1958</v>
      </c>
      <c r="C96" s="371" t="s">
        <v>1618</v>
      </c>
      <c r="D96" s="371" t="s">
        <v>155</v>
      </c>
      <c r="E96" s="371" t="s">
        <v>1540</v>
      </c>
      <c r="F96" s="371">
        <v>0.23499999999999999</v>
      </c>
      <c r="G96" s="371">
        <v>280</v>
      </c>
      <c r="H96" s="371">
        <v>1991</v>
      </c>
      <c r="I96" s="371">
        <v>224</v>
      </c>
      <c r="J96" s="604">
        <v>56401</v>
      </c>
      <c r="K96" s="584"/>
    </row>
    <row r="97" spans="1:12">
      <c r="A97" s="557" t="s">
        <v>1958</v>
      </c>
      <c r="C97" s="371" t="s">
        <v>1619</v>
      </c>
      <c r="D97" s="371" t="s">
        <v>155</v>
      </c>
      <c r="E97" s="371" t="s">
        <v>1620</v>
      </c>
      <c r="F97" s="371">
        <v>0.26</v>
      </c>
      <c r="G97" s="371">
        <v>280</v>
      </c>
      <c r="H97" s="371">
        <v>1991</v>
      </c>
      <c r="I97" s="371">
        <v>224</v>
      </c>
      <c r="J97" s="604">
        <v>53330</v>
      </c>
      <c r="K97" s="584"/>
    </row>
    <row r="98" spans="1:12">
      <c r="A98" s="557" t="s">
        <v>1958</v>
      </c>
      <c r="C98" s="371" t="s">
        <v>1621</v>
      </c>
      <c r="D98" s="371" t="s">
        <v>155</v>
      </c>
      <c r="E98" s="371" t="s">
        <v>1620</v>
      </c>
      <c r="F98" s="371">
        <v>0.26</v>
      </c>
      <c r="G98" s="371">
        <v>280</v>
      </c>
      <c r="H98" s="371">
        <v>1991</v>
      </c>
      <c r="I98" s="371">
        <v>224</v>
      </c>
      <c r="J98" s="604">
        <v>54549</v>
      </c>
      <c r="K98" s="584"/>
    </row>
    <row r="99" spans="1:12">
      <c r="A99" s="557" t="s">
        <v>1958</v>
      </c>
      <c r="C99" s="371" t="s">
        <v>1622</v>
      </c>
      <c r="D99" s="371" t="s">
        <v>155</v>
      </c>
      <c r="E99" s="371" t="s">
        <v>1620</v>
      </c>
      <c r="F99" s="371">
        <v>0.26</v>
      </c>
      <c r="G99" s="371">
        <v>280</v>
      </c>
      <c r="H99" s="371">
        <v>1991</v>
      </c>
      <c r="I99" s="371">
        <v>224</v>
      </c>
      <c r="J99" s="604">
        <v>58492</v>
      </c>
      <c r="K99" s="584"/>
    </row>
    <row r="100" spans="1:12">
      <c r="A100" s="557" t="s">
        <v>1958</v>
      </c>
      <c r="C100" s="371" t="s">
        <v>1623</v>
      </c>
      <c r="D100" s="371" t="s">
        <v>155</v>
      </c>
      <c r="E100" s="371" t="s">
        <v>1544</v>
      </c>
      <c r="F100" s="371">
        <v>0.31</v>
      </c>
      <c r="G100" s="371">
        <v>600</v>
      </c>
      <c r="H100" s="371">
        <v>1991</v>
      </c>
      <c r="I100" s="371">
        <v>306</v>
      </c>
      <c r="J100" s="604">
        <v>70175</v>
      </c>
      <c r="K100" s="584"/>
    </row>
    <row r="101" spans="1:12">
      <c r="A101" s="557" t="s">
        <v>1958</v>
      </c>
      <c r="C101" s="371" t="s">
        <v>1624</v>
      </c>
      <c r="D101" s="371" t="s">
        <v>155</v>
      </c>
      <c r="E101" s="371" t="s">
        <v>1546</v>
      </c>
      <c r="F101" s="371">
        <v>0.37</v>
      </c>
      <c r="G101" s="371">
        <v>790</v>
      </c>
      <c r="H101" s="371">
        <v>1991</v>
      </c>
      <c r="I101" s="371">
        <v>387</v>
      </c>
      <c r="J101" s="604">
        <v>88995</v>
      </c>
      <c r="K101" s="584"/>
    </row>
    <row r="102" spans="1:12">
      <c r="A102" s="557" t="s">
        <v>1958</v>
      </c>
      <c r="C102" s="371" t="s">
        <v>1625</v>
      </c>
      <c r="D102" s="371" t="s">
        <v>155</v>
      </c>
      <c r="E102" s="371" t="s">
        <v>1546</v>
      </c>
      <c r="F102" s="371">
        <v>0.37</v>
      </c>
      <c r="G102" s="371">
        <v>790</v>
      </c>
      <c r="H102" s="371">
        <v>1991</v>
      </c>
      <c r="I102" s="371">
        <v>421</v>
      </c>
      <c r="J102" s="604">
        <v>97655</v>
      </c>
      <c r="K102" s="584"/>
    </row>
    <row r="103" spans="1:12">
      <c r="A103" s="557" t="s">
        <v>1958</v>
      </c>
      <c r="C103" s="371" t="s">
        <v>1959</v>
      </c>
      <c r="D103" s="371" t="s">
        <v>1681</v>
      </c>
      <c r="E103" s="371" t="s">
        <v>1682</v>
      </c>
      <c r="F103" s="371">
        <v>7.0000000000000007E-2</v>
      </c>
      <c r="G103" s="371">
        <v>140</v>
      </c>
      <c r="H103" s="371">
        <v>1332</v>
      </c>
      <c r="I103" s="371">
        <v>218</v>
      </c>
      <c r="K103" s="584"/>
      <c r="L103" t="s">
        <v>1960</v>
      </c>
    </row>
    <row r="104" spans="1:12">
      <c r="A104" s="557" t="s">
        <v>1958</v>
      </c>
      <c r="C104" s="371" t="s">
        <v>1961</v>
      </c>
      <c r="D104" s="371" t="s">
        <v>1681</v>
      </c>
      <c r="E104" s="371" t="s">
        <v>1682</v>
      </c>
      <c r="F104" s="371">
        <v>7.0000000000000007E-2</v>
      </c>
      <c r="G104" s="371">
        <v>140</v>
      </c>
      <c r="H104" s="371">
        <v>1332</v>
      </c>
      <c r="I104" s="371">
        <v>218</v>
      </c>
      <c r="K104" s="584"/>
      <c r="L104" t="s">
        <v>1960</v>
      </c>
    </row>
    <row r="105" spans="1:12">
      <c r="A105" s="557" t="s">
        <v>1958</v>
      </c>
      <c r="C105" s="371" t="s">
        <v>1626</v>
      </c>
      <c r="D105" s="605" t="s">
        <v>115</v>
      </c>
      <c r="E105" s="371" t="s">
        <v>1549</v>
      </c>
      <c r="F105" s="371">
        <v>0.16500000000000001</v>
      </c>
      <c r="G105" s="371">
        <v>200</v>
      </c>
      <c r="H105" s="371">
        <v>1950</v>
      </c>
      <c r="I105" s="371">
        <v>116</v>
      </c>
      <c r="J105" s="604">
        <v>37050</v>
      </c>
      <c r="K105" s="584"/>
    </row>
    <row r="106" spans="1:12">
      <c r="A106" s="557" t="s">
        <v>1958</v>
      </c>
      <c r="C106" s="371" t="s">
        <v>1627</v>
      </c>
      <c r="D106" s="605" t="s">
        <v>115</v>
      </c>
      <c r="E106" s="371" t="s">
        <v>1549</v>
      </c>
      <c r="F106" s="371">
        <v>0.16500000000000001</v>
      </c>
      <c r="G106" s="371">
        <v>200</v>
      </c>
      <c r="H106" s="371">
        <v>1950</v>
      </c>
      <c r="I106" s="371">
        <v>116</v>
      </c>
      <c r="J106" s="604">
        <v>39686</v>
      </c>
      <c r="K106" s="584"/>
    </row>
    <row r="107" spans="1:12">
      <c r="A107" s="557" t="s">
        <v>1958</v>
      </c>
      <c r="C107" s="371" t="s">
        <v>1628</v>
      </c>
      <c r="D107" s="605" t="s">
        <v>115</v>
      </c>
      <c r="E107" s="371" t="s">
        <v>1549</v>
      </c>
      <c r="F107" s="371">
        <v>0.16500000000000001</v>
      </c>
      <c r="G107" s="371">
        <v>200</v>
      </c>
      <c r="H107" s="371">
        <v>1950</v>
      </c>
      <c r="I107" s="371">
        <v>116</v>
      </c>
      <c r="J107" s="604">
        <v>42587</v>
      </c>
      <c r="K107" s="584"/>
    </row>
    <row r="108" spans="1:12">
      <c r="A108" s="557" t="s">
        <v>1958</v>
      </c>
      <c r="C108" s="371" t="s">
        <v>1629</v>
      </c>
      <c r="D108" s="605" t="s">
        <v>115</v>
      </c>
      <c r="E108" s="371" t="s">
        <v>1553</v>
      </c>
      <c r="F108" s="371">
        <v>0.17249999999999999</v>
      </c>
      <c r="G108" s="371">
        <v>210</v>
      </c>
      <c r="H108" s="371">
        <v>1950</v>
      </c>
      <c r="I108" s="371">
        <v>116</v>
      </c>
      <c r="J108" s="604">
        <v>39855</v>
      </c>
      <c r="K108" s="584"/>
    </row>
    <row r="109" spans="1:12">
      <c r="A109" s="557" t="s">
        <v>1958</v>
      </c>
      <c r="C109" s="371" t="s">
        <v>1630</v>
      </c>
      <c r="D109" s="605" t="s">
        <v>115</v>
      </c>
      <c r="E109" s="371" t="s">
        <v>1553</v>
      </c>
      <c r="F109" s="371">
        <v>0.17249999999999999</v>
      </c>
      <c r="G109" s="371">
        <v>210</v>
      </c>
      <c r="H109" s="371">
        <v>1950</v>
      </c>
      <c r="I109" s="371">
        <v>116</v>
      </c>
      <c r="J109" s="604">
        <v>42513</v>
      </c>
      <c r="K109" s="584"/>
    </row>
    <row r="110" spans="1:12">
      <c r="A110" s="557" t="s">
        <v>1958</v>
      </c>
      <c r="C110" s="371" t="s">
        <v>1631</v>
      </c>
      <c r="D110" s="605" t="s">
        <v>115</v>
      </c>
      <c r="E110" s="371" t="s">
        <v>1553</v>
      </c>
      <c r="F110" s="371">
        <v>0.17249999999999999</v>
      </c>
      <c r="G110" s="371">
        <v>210</v>
      </c>
      <c r="H110" s="371">
        <v>1950</v>
      </c>
      <c r="I110" s="371">
        <v>116</v>
      </c>
      <c r="J110" s="604">
        <v>45437</v>
      </c>
      <c r="K110" s="584"/>
    </row>
    <row r="111" spans="1:12">
      <c r="A111" s="557" t="s">
        <v>1958</v>
      </c>
      <c r="C111" s="371" t="s">
        <v>1632</v>
      </c>
      <c r="D111" s="605" t="s">
        <v>115</v>
      </c>
      <c r="E111" s="371" t="s">
        <v>1581</v>
      </c>
      <c r="F111" s="371">
        <v>0.1575</v>
      </c>
      <c r="G111" s="371">
        <v>200</v>
      </c>
      <c r="H111" s="371">
        <v>1950</v>
      </c>
      <c r="I111" s="371">
        <v>150</v>
      </c>
      <c r="J111" s="604">
        <v>38395</v>
      </c>
      <c r="K111" s="584"/>
    </row>
    <row r="112" spans="1:12">
      <c r="A112" s="557" t="s">
        <v>1958</v>
      </c>
      <c r="C112" s="371" t="s">
        <v>1633</v>
      </c>
      <c r="D112" s="605" t="s">
        <v>115</v>
      </c>
      <c r="E112" s="371" t="s">
        <v>1549</v>
      </c>
      <c r="F112" s="371">
        <v>0.16500000000000001</v>
      </c>
      <c r="G112" s="371">
        <v>200</v>
      </c>
      <c r="H112" s="371">
        <v>1950</v>
      </c>
      <c r="I112" s="371">
        <v>150</v>
      </c>
      <c r="J112" s="604">
        <v>41341</v>
      </c>
      <c r="K112" s="584"/>
    </row>
    <row r="113" spans="1:11">
      <c r="A113" s="557" t="s">
        <v>1958</v>
      </c>
      <c r="C113" s="371" t="s">
        <v>1634</v>
      </c>
      <c r="D113" s="605" t="s">
        <v>115</v>
      </c>
      <c r="E113" s="371" t="s">
        <v>1549</v>
      </c>
      <c r="F113" s="371">
        <v>0.16500000000000001</v>
      </c>
      <c r="G113" s="371">
        <v>200</v>
      </c>
      <c r="H113" s="371">
        <v>1950</v>
      </c>
      <c r="I113" s="371">
        <v>150</v>
      </c>
      <c r="J113" s="604">
        <v>44242</v>
      </c>
      <c r="K113" s="584"/>
    </row>
    <row r="114" spans="1:11">
      <c r="A114" s="557" t="s">
        <v>1958</v>
      </c>
      <c r="C114" s="371" t="s">
        <v>1635</v>
      </c>
      <c r="D114" s="605" t="s">
        <v>115</v>
      </c>
      <c r="E114" s="371" t="s">
        <v>1549</v>
      </c>
      <c r="F114" s="371">
        <v>0.16500000000000001</v>
      </c>
      <c r="G114" s="371">
        <v>200</v>
      </c>
      <c r="H114" s="371">
        <v>1950</v>
      </c>
      <c r="I114" s="371">
        <v>150</v>
      </c>
      <c r="J114" s="604">
        <v>41150</v>
      </c>
      <c r="K114" s="584"/>
    </row>
    <row r="115" spans="1:11">
      <c r="A115" s="557" t="s">
        <v>1958</v>
      </c>
      <c r="C115" s="371" t="s">
        <v>1636</v>
      </c>
      <c r="D115" s="605" t="s">
        <v>115</v>
      </c>
      <c r="E115" s="371" t="s">
        <v>1549</v>
      </c>
      <c r="F115" s="371">
        <v>0.16500000000000001</v>
      </c>
      <c r="G115" s="371">
        <v>200</v>
      </c>
      <c r="H115" s="371">
        <v>1950</v>
      </c>
      <c r="I115" s="371">
        <v>150</v>
      </c>
      <c r="J115" s="604">
        <v>43786</v>
      </c>
      <c r="K115" s="584"/>
    </row>
    <row r="116" spans="1:11">
      <c r="A116" s="557" t="s">
        <v>1958</v>
      </c>
      <c r="C116" s="371" t="s">
        <v>1637</v>
      </c>
      <c r="D116" s="605" t="s">
        <v>115</v>
      </c>
      <c r="E116" s="371" t="s">
        <v>1553</v>
      </c>
      <c r="F116" s="371">
        <v>0.17249999999999999</v>
      </c>
      <c r="G116" s="371">
        <v>210</v>
      </c>
      <c r="H116" s="371">
        <v>1950</v>
      </c>
      <c r="I116" s="371">
        <v>150</v>
      </c>
      <c r="J116" s="604">
        <v>47067</v>
      </c>
      <c r="K116" s="584"/>
    </row>
    <row r="117" spans="1:11">
      <c r="A117" s="557" t="s">
        <v>1958</v>
      </c>
      <c r="C117" s="371" t="s">
        <v>1638</v>
      </c>
      <c r="D117" s="605" t="s">
        <v>115</v>
      </c>
      <c r="E117" s="371" t="s">
        <v>1553</v>
      </c>
      <c r="F117" s="371">
        <v>0.17249999999999999</v>
      </c>
      <c r="G117" s="371">
        <v>210</v>
      </c>
      <c r="H117" s="371">
        <v>1950</v>
      </c>
      <c r="I117" s="371">
        <v>150</v>
      </c>
      <c r="J117" s="604">
        <v>43665</v>
      </c>
      <c r="K117" s="584"/>
    </row>
    <row r="118" spans="1:11">
      <c r="A118" s="557" t="s">
        <v>1958</v>
      </c>
      <c r="C118" s="371" t="s">
        <v>1639</v>
      </c>
      <c r="D118" s="605" t="s">
        <v>115</v>
      </c>
      <c r="E118" s="371" t="s">
        <v>1553</v>
      </c>
      <c r="F118" s="371">
        <v>0.17249999999999999</v>
      </c>
      <c r="G118" s="371">
        <v>210</v>
      </c>
      <c r="H118" s="371">
        <v>1950</v>
      </c>
      <c r="I118" s="371">
        <v>150</v>
      </c>
      <c r="J118" s="604">
        <v>46323</v>
      </c>
      <c r="K118" s="584"/>
    </row>
    <row r="119" spans="1:11">
      <c r="A119" s="557" t="s">
        <v>1958</v>
      </c>
      <c r="C119" s="371" t="s">
        <v>1640</v>
      </c>
      <c r="D119" s="605" t="s">
        <v>115</v>
      </c>
      <c r="E119" s="371" t="s">
        <v>1526</v>
      </c>
      <c r="F119" s="371">
        <v>0.18</v>
      </c>
      <c r="G119" s="371">
        <v>210</v>
      </c>
      <c r="H119" s="371">
        <v>1950</v>
      </c>
      <c r="I119" s="371">
        <v>150</v>
      </c>
      <c r="J119" s="604">
        <v>49648</v>
      </c>
      <c r="K119" s="584"/>
    </row>
    <row r="120" spans="1:11">
      <c r="A120" s="557" t="s">
        <v>1958</v>
      </c>
      <c r="C120" s="371" t="s">
        <v>1641</v>
      </c>
      <c r="D120" s="605" t="s">
        <v>115</v>
      </c>
      <c r="E120" s="371" t="s">
        <v>1549</v>
      </c>
      <c r="F120" s="371">
        <v>0.16500000000000001</v>
      </c>
      <c r="G120" s="371">
        <v>200</v>
      </c>
      <c r="H120" s="371">
        <v>1950</v>
      </c>
      <c r="I120" s="371">
        <v>190</v>
      </c>
      <c r="J120" s="604">
        <v>47070</v>
      </c>
      <c r="K120" s="584"/>
    </row>
    <row r="121" spans="1:11">
      <c r="A121" s="557" t="s">
        <v>1958</v>
      </c>
      <c r="C121" s="371" t="s">
        <v>1642</v>
      </c>
      <c r="D121" s="605" t="s">
        <v>115</v>
      </c>
      <c r="E121" s="371" t="s">
        <v>1549</v>
      </c>
      <c r="F121" s="371">
        <v>0.16500000000000001</v>
      </c>
      <c r="G121" s="371">
        <v>200</v>
      </c>
      <c r="H121" s="371">
        <v>1950</v>
      </c>
      <c r="I121" s="371">
        <v>190</v>
      </c>
      <c r="J121" s="604">
        <v>48163</v>
      </c>
      <c r="K121" s="584"/>
    </row>
    <row r="122" spans="1:11">
      <c r="A122" s="557" t="s">
        <v>1958</v>
      </c>
      <c r="C122" s="371" t="s">
        <v>1643</v>
      </c>
      <c r="D122" s="605" t="s">
        <v>115</v>
      </c>
      <c r="E122" s="371" t="s">
        <v>1553</v>
      </c>
      <c r="F122" s="371">
        <v>0.17249999999999999</v>
      </c>
      <c r="G122" s="371">
        <v>210</v>
      </c>
      <c r="H122" s="371">
        <v>1950</v>
      </c>
      <c r="I122" s="371">
        <v>190</v>
      </c>
      <c r="J122" s="604">
        <v>52123</v>
      </c>
      <c r="K122" s="584"/>
    </row>
    <row r="123" spans="1:11">
      <c r="A123" s="557" t="s">
        <v>1958</v>
      </c>
      <c r="C123" s="371" t="s">
        <v>1644</v>
      </c>
      <c r="D123" s="605" t="s">
        <v>115</v>
      </c>
      <c r="E123" s="371" t="s">
        <v>1553</v>
      </c>
      <c r="F123" s="371">
        <v>0.17249999999999999</v>
      </c>
      <c r="G123" s="371">
        <v>210</v>
      </c>
      <c r="H123" s="371">
        <v>1950</v>
      </c>
      <c r="I123" s="371">
        <v>190</v>
      </c>
      <c r="J123" s="604">
        <v>48685</v>
      </c>
      <c r="K123" s="584"/>
    </row>
    <row r="124" spans="1:11">
      <c r="A124" s="557" t="s">
        <v>1958</v>
      </c>
      <c r="C124" s="371" t="s">
        <v>1645</v>
      </c>
      <c r="D124" s="605" t="s">
        <v>115</v>
      </c>
      <c r="E124" s="371" t="s">
        <v>1553</v>
      </c>
      <c r="F124" s="371">
        <v>0.17249999999999999</v>
      </c>
      <c r="G124" s="371">
        <v>210</v>
      </c>
      <c r="H124" s="371">
        <v>1950</v>
      </c>
      <c r="I124" s="371">
        <v>190</v>
      </c>
      <c r="J124" s="604">
        <v>49787</v>
      </c>
      <c r="K124" s="584"/>
    </row>
    <row r="125" spans="1:11">
      <c r="A125" s="557" t="s">
        <v>1958</v>
      </c>
      <c r="C125" s="371" t="s">
        <v>1646</v>
      </c>
      <c r="D125" s="605" t="s">
        <v>115</v>
      </c>
      <c r="E125" s="371" t="s">
        <v>1526</v>
      </c>
      <c r="F125" s="371">
        <v>0.18</v>
      </c>
      <c r="G125" s="371">
        <v>210</v>
      </c>
      <c r="H125" s="371">
        <v>1950</v>
      </c>
      <c r="I125" s="371">
        <v>190</v>
      </c>
      <c r="J125" s="604">
        <v>53792</v>
      </c>
      <c r="K125" s="584"/>
    </row>
    <row r="126" spans="1:11">
      <c r="A126" s="371" t="s">
        <v>1962</v>
      </c>
      <c r="B126" s="371">
        <v>213280</v>
      </c>
      <c r="C126" s="371" t="s">
        <v>1672</v>
      </c>
      <c r="D126" s="371" t="s">
        <v>155</v>
      </c>
      <c r="E126" s="371" t="s">
        <v>1544</v>
      </c>
      <c r="F126" s="371">
        <v>0.31</v>
      </c>
      <c r="G126" s="371">
        <v>600</v>
      </c>
      <c r="H126" s="371">
        <v>1991</v>
      </c>
      <c r="I126" s="371">
        <v>197</v>
      </c>
      <c r="J126" s="604">
        <v>62795</v>
      </c>
      <c r="K126" s="584"/>
    </row>
    <row r="127" spans="1:11">
      <c r="A127" s="371" t="s">
        <v>1962</v>
      </c>
      <c r="B127" s="371">
        <v>213280</v>
      </c>
      <c r="C127" s="371" t="s">
        <v>1673</v>
      </c>
      <c r="D127" s="371" t="s">
        <v>155</v>
      </c>
      <c r="E127" s="371" t="s">
        <v>1544</v>
      </c>
      <c r="F127" s="371">
        <v>0.31</v>
      </c>
      <c r="G127" s="371">
        <v>600</v>
      </c>
      <c r="H127" s="371">
        <v>1991</v>
      </c>
      <c r="I127" s="371">
        <v>197</v>
      </c>
      <c r="J127" s="604">
        <v>65147</v>
      </c>
      <c r="K127" s="584"/>
    </row>
    <row r="128" spans="1:11">
      <c r="A128" s="371" t="s">
        <v>1962</v>
      </c>
      <c r="B128" s="371">
        <v>213280</v>
      </c>
      <c r="C128" s="371" t="s">
        <v>1674</v>
      </c>
      <c r="D128" s="371" t="s">
        <v>155</v>
      </c>
      <c r="E128" s="371" t="s">
        <v>1544</v>
      </c>
      <c r="F128" s="371">
        <v>0.31</v>
      </c>
      <c r="G128" s="371">
        <v>600</v>
      </c>
      <c r="H128" s="371">
        <v>1991</v>
      </c>
      <c r="I128" s="371">
        <v>197</v>
      </c>
      <c r="J128" s="604">
        <v>66773</v>
      </c>
      <c r="K128" s="584"/>
    </row>
    <row r="129" spans="1:11">
      <c r="A129" s="371" t="s">
        <v>1962</v>
      </c>
      <c r="B129" s="371">
        <v>213280</v>
      </c>
      <c r="C129" s="371" t="s">
        <v>1675</v>
      </c>
      <c r="D129" s="371" t="s">
        <v>155</v>
      </c>
      <c r="E129" s="371" t="s">
        <v>1544</v>
      </c>
      <c r="F129" s="371">
        <v>0.31</v>
      </c>
      <c r="G129" s="371">
        <v>600</v>
      </c>
      <c r="H129" s="371">
        <v>1991</v>
      </c>
      <c r="I129" s="371">
        <v>197</v>
      </c>
      <c r="J129" s="604">
        <v>68141</v>
      </c>
      <c r="K129" s="584"/>
    </row>
    <row r="130" spans="1:11">
      <c r="A130" s="371" t="s">
        <v>1962</v>
      </c>
      <c r="B130" s="371">
        <v>213283</v>
      </c>
      <c r="C130" s="371" t="s">
        <v>1676</v>
      </c>
      <c r="D130" s="371" t="s">
        <v>155</v>
      </c>
      <c r="E130" s="371" t="s">
        <v>1544</v>
      </c>
      <c r="F130" s="371">
        <v>0.31</v>
      </c>
      <c r="G130" s="371">
        <v>600</v>
      </c>
      <c r="H130" s="371">
        <v>1991</v>
      </c>
      <c r="I130" s="371">
        <v>258</v>
      </c>
      <c r="J130" s="604">
        <v>68500</v>
      </c>
      <c r="K130" s="584"/>
    </row>
    <row r="131" spans="1:11">
      <c r="A131" s="371" t="s">
        <v>1962</v>
      </c>
      <c r="B131" s="371">
        <v>213283</v>
      </c>
      <c r="C131" s="371" t="s">
        <v>1677</v>
      </c>
      <c r="D131" s="371" t="s">
        <v>155</v>
      </c>
      <c r="E131" s="371" t="s">
        <v>1544</v>
      </c>
      <c r="F131" s="371">
        <v>0.31</v>
      </c>
      <c r="G131" s="371">
        <v>600</v>
      </c>
      <c r="H131" s="371">
        <v>1991</v>
      </c>
      <c r="I131" s="371">
        <v>258</v>
      </c>
      <c r="J131" s="604">
        <v>70852</v>
      </c>
      <c r="K131" s="584"/>
    </row>
    <row r="132" spans="1:11">
      <c r="A132" s="371" t="s">
        <v>1962</v>
      </c>
      <c r="B132" s="371">
        <v>213283</v>
      </c>
      <c r="C132" s="371" t="s">
        <v>1678</v>
      </c>
      <c r="D132" s="371" t="s">
        <v>155</v>
      </c>
      <c r="E132" s="371" t="s">
        <v>1544</v>
      </c>
      <c r="F132" s="371">
        <v>0.31</v>
      </c>
      <c r="G132" s="371">
        <v>600</v>
      </c>
      <c r="H132" s="371">
        <v>1991</v>
      </c>
      <c r="I132" s="371">
        <v>258</v>
      </c>
      <c r="J132" s="604">
        <v>73926</v>
      </c>
      <c r="K132" s="584"/>
    </row>
    <row r="133" spans="1:11">
      <c r="A133" s="371" t="s">
        <v>1962</v>
      </c>
      <c r="B133" s="371">
        <v>213283</v>
      </c>
      <c r="C133" s="371" t="s">
        <v>1679</v>
      </c>
      <c r="D133" s="371" t="s">
        <v>155</v>
      </c>
      <c r="E133" s="371" t="s">
        <v>1544</v>
      </c>
      <c r="F133" s="371">
        <v>0.31</v>
      </c>
      <c r="G133" s="371">
        <v>600</v>
      </c>
      <c r="H133" s="371">
        <v>1991</v>
      </c>
      <c r="I133" s="371">
        <v>258</v>
      </c>
      <c r="J133" s="604">
        <v>76061</v>
      </c>
      <c r="K133" s="584"/>
    </row>
    <row r="134" spans="1:11">
      <c r="A134" s="371" t="s">
        <v>1962</v>
      </c>
      <c r="B134" s="371">
        <v>213253</v>
      </c>
      <c r="C134" s="371" t="s">
        <v>1680</v>
      </c>
      <c r="D134" s="371" t="s">
        <v>1681</v>
      </c>
      <c r="E134" s="371" t="s">
        <v>1682</v>
      </c>
      <c r="F134" s="371">
        <v>7.0000000000000007E-2</v>
      </c>
      <c r="G134" s="371">
        <v>140</v>
      </c>
      <c r="H134" s="371">
        <v>1991</v>
      </c>
      <c r="I134" s="371">
        <v>320</v>
      </c>
      <c r="J134" s="604">
        <v>65281</v>
      </c>
      <c r="K134" s="584"/>
    </row>
    <row r="135" spans="1:11">
      <c r="A135" s="371" t="s">
        <v>1962</v>
      </c>
      <c r="B135" s="371">
        <v>213253</v>
      </c>
      <c r="C135" s="371" t="s">
        <v>1683</v>
      </c>
      <c r="D135" s="371" t="s">
        <v>1681</v>
      </c>
      <c r="E135" s="371" t="s">
        <v>1682</v>
      </c>
      <c r="F135" s="371">
        <v>7.0000000000000007E-2</v>
      </c>
      <c r="G135" s="371">
        <v>140</v>
      </c>
      <c r="H135" s="371">
        <v>1991</v>
      </c>
      <c r="I135" s="371">
        <v>320</v>
      </c>
      <c r="J135" s="604">
        <v>66776</v>
      </c>
      <c r="K135" s="584"/>
    </row>
    <row r="136" spans="1:11">
      <c r="A136" s="371" t="s">
        <v>1962</v>
      </c>
      <c r="B136" s="371">
        <v>213204</v>
      </c>
      <c r="C136" s="371" t="s">
        <v>1684</v>
      </c>
      <c r="D136" s="371" t="s">
        <v>115</v>
      </c>
      <c r="E136" s="371" t="s">
        <v>1614</v>
      </c>
      <c r="F136" s="371">
        <v>0.21</v>
      </c>
      <c r="G136" s="371">
        <v>270</v>
      </c>
      <c r="H136" s="371">
        <v>1950</v>
      </c>
      <c r="I136" s="371">
        <v>194</v>
      </c>
      <c r="J136" s="604">
        <v>59245</v>
      </c>
      <c r="K136" s="584"/>
    </row>
    <row r="137" spans="1:11">
      <c r="A137" s="371" t="s">
        <v>1962</v>
      </c>
      <c r="B137" s="371">
        <v>213204</v>
      </c>
      <c r="C137" s="371" t="s">
        <v>1685</v>
      </c>
      <c r="D137" s="371" t="s">
        <v>115</v>
      </c>
      <c r="E137" s="371" t="s">
        <v>1614</v>
      </c>
      <c r="F137" s="371">
        <v>0.21</v>
      </c>
      <c r="G137" s="371">
        <v>270</v>
      </c>
      <c r="H137" s="371">
        <v>1950</v>
      </c>
      <c r="I137" s="371">
        <v>194</v>
      </c>
      <c r="J137" s="604">
        <v>61329</v>
      </c>
      <c r="K137" s="584"/>
    </row>
    <row r="138" spans="1:11">
      <c r="A138" s="371" t="s">
        <v>1962</v>
      </c>
      <c r="B138" s="371">
        <v>213204</v>
      </c>
      <c r="C138" s="371" t="s">
        <v>1686</v>
      </c>
      <c r="D138" s="371" t="s">
        <v>115</v>
      </c>
      <c r="E138" s="371" t="s">
        <v>1614</v>
      </c>
      <c r="F138" s="371">
        <v>0.21</v>
      </c>
      <c r="G138" s="371">
        <v>270</v>
      </c>
      <c r="H138" s="371">
        <v>1950</v>
      </c>
      <c r="I138" s="371">
        <v>194</v>
      </c>
      <c r="J138" s="604">
        <v>62770</v>
      </c>
      <c r="K138" s="584"/>
    </row>
    <row r="139" spans="1:11">
      <c r="A139" s="371" t="s">
        <v>1962</v>
      </c>
      <c r="B139" s="371">
        <v>213204</v>
      </c>
      <c r="C139" s="371" t="s">
        <v>1687</v>
      </c>
      <c r="D139" s="371" t="s">
        <v>115</v>
      </c>
      <c r="E139" s="371" t="s">
        <v>1614</v>
      </c>
      <c r="F139" s="371">
        <v>0.21</v>
      </c>
      <c r="G139" s="371">
        <v>270</v>
      </c>
      <c r="H139" s="371">
        <v>1950</v>
      </c>
      <c r="I139" s="371">
        <v>194</v>
      </c>
      <c r="J139" s="604">
        <v>63982</v>
      </c>
      <c r="K139" s="584"/>
    </row>
    <row r="140" spans="1:11">
      <c r="A140" s="371" t="s">
        <v>1962</v>
      </c>
      <c r="B140" s="371">
        <v>213205</v>
      </c>
      <c r="C140" s="371" t="s">
        <v>1688</v>
      </c>
      <c r="D140" s="371" t="s">
        <v>115</v>
      </c>
      <c r="E140" s="371" t="s">
        <v>1540</v>
      </c>
      <c r="F140" s="371">
        <v>0.23499999999999999</v>
      </c>
      <c r="G140" s="371">
        <v>280</v>
      </c>
      <c r="H140" s="371">
        <v>1950</v>
      </c>
      <c r="I140" s="371">
        <v>194</v>
      </c>
      <c r="J140" s="604">
        <v>64070</v>
      </c>
      <c r="K140" s="584"/>
    </row>
    <row r="141" spans="1:11">
      <c r="A141" s="371" t="s">
        <v>1962</v>
      </c>
      <c r="B141" s="371">
        <v>213205</v>
      </c>
      <c r="C141" s="371" t="s">
        <v>1689</v>
      </c>
      <c r="D141" s="371" t="s">
        <v>115</v>
      </c>
      <c r="E141" s="371" t="s">
        <v>1540</v>
      </c>
      <c r="F141" s="371">
        <v>0.23499999999999999</v>
      </c>
      <c r="G141" s="371">
        <v>280</v>
      </c>
      <c r="H141" s="371">
        <v>1950</v>
      </c>
      <c r="I141" s="371">
        <v>194</v>
      </c>
      <c r="J141" s="604">
        <v>66215</v>
      </c>
      <c r="K141" s="584"/>
    </row>
    <row r="142" spans="1:11">
      <c r="A142" s="371" t="s">
        <v>1962</v>
      </c>
      <c r="B142" s="371">
        <v>213205</v>
      </c>
      <c r="C142" s="371" t="s">
        <v>1690</v>
      </c>
      <c r="D142" s="371" t="s">
        <v>115</v>
      </c>
      <c r="E142" s="371" t="s">
        <v>1540</v>
      </c>
      <c r="F142" s="371">
        <v>0.23499999999999999</v>
      </c>
      <c r="G142" s="371">
        <v>280</v>
      </c>
      <c r="H142" s="371">
        <v>1950</v>
      </c>
      <c r="I142" s="371">
        <v>194</v>
      </c>
      <c r="J142" s="604">
        <v>67698</v>
      </c>
      <c r="K142" s="584"/>
    </row>
    <row r="143" spans="1:11">
      <c r="A143" s="371" t="s">
        <v>1962</v>
      </c>
      <c r="B143" s="371">
        <v>213205</v>
      </c>
      <c r="C143" s="371" t="s">
        <v>1691</v>
      </c>
      <c r="D143" s="371" t="s">
        <v>115</v>
      </c>
      <c r="E143" s="371" t="s">
        <v>1540</v>
      </c>
      <c r="F143" s="371">
        <v>0.23499999999999999</v>
      </c>
      <c r="G143" s="371">
        <v>280</v>
      </c>
      <c r="H143" s="371">
        <v>1950</v>
      </c>
      <c r="I143" s="371">
        <v>194</v>
      </c>
      <c r="J143" s="604">
        <v>68946</v>
      </c>
      <c r="K143" s="584"/>
    </row>
    <row r="144" spans="1:11">
      <c r="A144" s="371" t="s">
        <v>1962</v>
      </c>
      <c r="B144" s="371">
        <v>213219</v>
      </c>
      <c r="C144" s="371" t="s">
        <v>1963</v>
      </c>
      <c r="D144" s="371" t="s">
        <v>115</v>
      </c>
      <c r="E144" s="371" t="s">
        <v>1620</v>
      </c>
      <c r="F144" s="371">
        <v>0.26</v>
      </c>
      <c r="G144" s="371">
        <v>280</v>
      </c>
      <c r="H144" s="371">
        <v>1992</v>
      </c>
      <c r="I144" s="371">
        <v>265</v>
      </c>
      <c r="J144" s="604">
        <v>75105</v>
      </c>
      <c r="K144" s="584"/>
    </row>
    <row r="145" spans="1:11">
      <c r="A145" s="371" t="s">
        <v>1962</v>
      </c>
      <c r="B145" s="371">
        <v>213219</v>
      </c>
      <c r="C145" s="371" t="s">
        <v>1964</v>
      </c>
      <c r="D145" s="371" t="s">
        <v>115</v>
      </c>
      <c r="E145" s="371" t="s">
        <v>1620</v>
      </c>
      <c r="F145" s="371">
        <v>0.26</v>
      </c>
      <c r="G145" s="371">
        <v>280</v>
      </c>
      <c r="H145" s="371">
        <v>1992</v>
      </c>
      <c r="I145" s="371">
        <v>265</v>
      </c>
      <c r="J145" s="604">
        <v>77315</v>
      </c>
      <c r="K145" s="584"/>
    </row>
    <row r="146" spans="1:11">
      <c r="A146" s="371" t="s">
        <v>1962</v>
      </c>
      <c r="B146" s="371">
        <v>213219</v>
      </c>
      <c r="C146" s="371" t="s">
        <v>1965</v>
      </c>
      <c r="D146" s="371" t="s">
        <v>115</v>
      </c>
      <c r="E146" s="371" t="s">
        <v>1620</v>
      </c>
      <c r="F146" s="371">
        <v>0.26</v>
      </c>
      <c r="G146" s="371">
        <v>280</v>
      </c>
      <c r="H146" s="371">
        <v>1992</v>
      </c>
      <c r="I146" s="371">
        <v>265</v>
      </c>
      <c r="J146" s="604">
        <v>78843</v>
      </c>
      <c r="K146" s="584"/>
    </row>
    <row r="147" spans="1:11">
      <c r="A147" s="371" t="s">
        <v>1962</v>
      </c>
      <c r="B147" s="371">
        <v>213219</v>
      </c>
      <c r="C147" s="371" t="s">
        <v>1966</v>
      </c>
      <c r="D147" s="371" t="s">
        <v>115</v>
      </c>
      <c r="E147" s="371" t="s">
        <v>1620</v>
      </c>
      <c r="F147" s="371">
        <v>0.26</v>
      </c>
      <c r="G147" s="371">
        <v>280</v>
      </c>
      <c r="H147" s="371">
        <v>1992</v>
      </c>
      <c r="I147" s="371">
        <v>265</v>
      </c>
      <c r="J147" s="604">
        <v>80128</v>
      </c>
      <c r="K147" s="584"/>
    </row>
    <row r="148" spans="1:11">
      <c r="A148" s="371" t="s">
        <v>1962</v>
      </c>
      <c r="B148" s="371">
        <v>213216</v>
      </c>
      <c r="C148" s="371" t="s">
        <v>1692</v>
      </c>
      <c r="D148" s="371" t="s">
        <v>1693</v>
      </c>
      <c r="E148" s="371" t="s">
        <v>1682</v>
      </c>
      <c r="F148" s="371">
        <v>7.0000000000000007E-2</v>
      </c>
      <c r="G148" s="371">
        <v>140</v>
      </c>
      <c r="H148" s="371">
        <v>1950</v>
      </c>
      <c r="I148" s="371">
        <v>306</v>
      </c>
      <c r="J148" s="604">
        <v>67210</v>
      </c>
      <c r="K148" s="584"/>
    </row>
    <row r="149" spans="1:11">
      <c r="A149" s="371" t="s">
        <v>1962</v>
      </c>
      <c r="B149" s="371">
        <v>213216</v>
      </c>
      <c r="C149" s="371" t="s">
        <v>1694</v>
      </c>
      <c r="D149" s="371" t="s">
        <v>1693</v>
      </c>
      <c r="E149" s="371" t="s">
        <v>1682</v>
      </c>
      <c r="F149" s="371">
        <v>7.0000000000000007E-2</v>
      </c>
      <c r="G149" s="371">
        <v>140</v>
      </c>
      <c r="H149" s="371">
        <v>1950</v>
      </c>
      <c r="I149" s="371">
        <v>306</v>
      </c>
      <c r="J149" s="604">
        <v>68705</v>
      </c>
      <c r="K149" s="584"/>
    </row>
    <row r="150" spans="1:11">
      <c r="A150" s="371" t="s">
        <v>1962</v>
      </c>
      <c r="B150" s="371">
        <v>213261</v>
      </c>
      <c r="C150" s="371" t="s">
        <v>1695</v>
      </c>
      <c r="D150" s="371" t="s">
        <v>155</v>
      </c>
      <c r="E150" s="371" t="s">
        <v>1546</v>
      </c>
      <c r="F150" s="371">
        <v>0.37</v>
      </c>
      <c r="G150" s="371">
        <v>1250</v>
      </c>
      <c r="H150" s="371">
        <v>2999</v>
      </c>
      <c r="I150" s="371">
        <v>435</v>
      </c>
      <c r="J150" s="604">
        <v>125160</v>
      </c>
      <c r="K150" s="584"/>
    </row>
    <row r="151" spans="1:11">
      <c r="A151" s="371" t="s">
        <v>1962</v>
      </c>
      <c r="B151" s="371">
        <v>213288</v>
      </c>
      <c r="C151" s="371" t="s">
        <v>1696</v>
      </c>
      <c r="D151" s="371" t="s">
        <v>155</v>
      </c>
      <c r="E151" s="371" t="s">
        <v>1546</v>
      </c>
      <c r="F151" s="371">
        <v>0.37</v>
      </c>
      <c r="G151" s="371">
        <v>2400</v>
      </c>
      <c r="H151" s="371">
        <v>3982</v>
      </c>
      <c r="I151" s="371">
        <v>571</v>
      </c>
      <c r="J151" s="604">
        <v>160080</v>
      </c>
      <c r="K151" s="584"/>
    </row>
    <row r="152" spans="1:11">
      <c r="A152" s="371" t="s">
        <v>1962</v>
      </c>
      <c r="B152" s="371">
        <v>213289</v>
      </c>
      <c r="C152" s="371" t="s">
        <v>1697</v>
      </c>
      <c r="D152" s="371" t="s">
        <v>155</v>
      </c>
      <c r="E152" s="371" t="s">
        <v>1546</v>
      </c>
      <c r="F152" s="371">
        <v>0.37</v>
      </c>
      <c r="G152" s="371">
        <v>2400</v>
      </c>
      <c r="H152" s="371">
        <v>3982</v>
      </c>
      <c r="I152" s="371">
        <v>612</v>
      </c>
      <c r="J152" s="604">
        <v>176745</v>
      </c>
      <c r="K152" s="584"/>
    </row>
    <row r="153" spans="1:11">
      <c r="A153" s="371" t="s">
        <v>1967</v>
      </c>
      <c r="B153" s="371">
        <v>213080</v>
      </c>
      <c r="C153" s="371" t="s">
        <v>1698</v>
      </c>
      <c r="D153" s="371" t="s">
        <v>155</v>
      </c>
      <c r="E153" s="371" t="s">
        <v>1620</v>
      </c>
      <c r="F153" s="371">
        <v>0.26</v>
      </c>
      <c r="G153" s="371">
        <v>420</v>
      </c>
      <c r="H153" s="371">
        <v>1991</v>
      </c>
      <c r="I153" s="371">
        <v>197</v>
      </c>
      <c r="J153" s="604">
        <v>55710</v>
      </c>
    </row>
    <row r="154" spans="1:11">
      <c r="A154" s="371" t="s">
        <v>1967</v>
      </c>
      <c r="B154" s="371">
        <v>213080</v>
      </c>
      <c r="C154" s="371" t="s">
        <v>1699</v>
      </c>
      <c r="D154" s="371" t="s">
        <v>155</v>
      </c>
      <c r="E154" s="371" t="s">
        <v>1620</v>
      </c>
      <c r="F154" s="371">
        <v>0.26</v>
      </c>
      <c r="G154" s="371">
        <v>420</v>
      </c>
      <c r="H154" s="371">
        <v>1991</v>
      </c>
      <c r="I154" s="371">
        <v>197</v>
      </c>
      <c r="J154" s="604">
        <v>57920</v>
      </c>
    </row>
    <row r="155" spans="1:11">
      <c r="A155" s="371" t="s">
        <v>1967</v>
      </c>
      <c r="B155" s="371">
        <v>213080</v>
      </c>
      <c r="C155" s="371" t="s">
        <v>1700</v>
      </c>
      <c r="D155" s="371" t="s">
        <v>155</v>
      </c>
      <c r="E155" s="371" t="s">
        <v>1620</v>
      </c>
      <c r="F155" s="371">
        <v>0.26</v>
      </c>
      <c r="G155" s="371">
        <v>420</v>
      </c>
      <c r="H155" s="371">
        <v>1991</v>
      </c>
      <c r="I155" s="371">
        <v>197</v>
      </c>
      <c r="J155" s="604">
        <v>59448</v>
      </c>
    </row>
    <row r="156" spans="1:11">
      <c r="A156" s="371" t="s">
        <v>1967</v>
      </c>
      <c r="B156" s="371">
        <v>213080</v>
      </c>
      <c r="C156" s="371" t="s">
        <v>1701</v>
      </c>
      <c r="D156" s="371" t="s">
        <v>155</v>
      </c>
      <c r="E156" s="371" t="s">
        <v>1620</v>
      </c>
      <c r="F156" s="371">
        <v>0.26</v>
      </c>
      <c r="G156" s="371">
        <v>420</v>
      </c>
      <c r="H156" s="371">
        <v>1991</v>
      </c>
      <c r="I156" s="371">
        <v>197</v>
      </c>
      <c r="J156" s="604">
        <v>60733</v>
      </c>
    </row>
    <row r="157" spans="1:11">
      <c r="A157" s="371" t="s">
        <v>1967</v>
      </c>
      <c r="B157" s="371">
        <v>213083</v>
      </c>
      <c r="C157" s="371" t="s">
        <v>1702</v>
      </c>
      <c r="D157" s="371" t="s">
        <v>155</v>
      </c>
      <c r="E157" s="371" t="s">
        <v>1620</v>
      </c>
      <c r="F157" s="371">
        <v>0.26</v>
      </c>
      <c r="G157" s="371">
        <v>420</v>
      </c>
      <c r="H157" s="371">
        <v>1991</v>
      </c>
      <c r="I157" s="371">
        <v>258</v>
      </c>
      <c r="J157" s="604">
        <v>61135</v>
      </c>
    </row>
    <row r="158" spans="1:11">
      <c r="A158" s="371" t="s">
        <v>1967</v>
      </c>
      <c r="B158" s="371">
        <v>213083</v>
      </c>
      <c r="C158" s="371" t="s">
        <v>1703</v>
      </c>
      <c r="D158" s="371" t="s">
        <v>155</v>
      </c>
      <c r="E158" s="371" t="s">
        <v>1620</v>
      </c>
      <c r="F158" s="371">
        <v>0.26</v>
      </c>
      <c r="G158" s="371">
        <v>420</v>
      </c>
      <c r="H158" s="371">
        <v>1991</v>
      </c>
      <c r="I158" s="371">
        <v>258</v>
      </c>
      <c r="J158" s="604">
        <v>63345</v>
      </c>
    </row>
    <row r="159" spans="1:11">
      <c r="A159" s="371" t="s">
        <v>1967</v>
      </c>
      <c r="B159" s="371">
        <v>213083</v>
      </c>
      <c r="C159" s="371" t="s">
        <v>1704</v>
      </c>
      <c r="D159" s="371" t="s">
        <v>155</v>
      </c>
      <c r="E159" s="371" t="s">
        <v>1620</v>
      </c>
      <c r="F159" s="371">
        <v>0.26</v>
      </c>
      <c r="G159" s="371">
        <v>420</v>
      </c>
      <c r="H159" s="371">
        <v>1991</v>
      </c>
      <c r="I159" s="371">
        <v>258</v>
      </c>
      <c r="J159" s="604">
        <v>66233</v>
      </c>
    </row>
    <row r="160" spans="1:11">
      <c r="A160" s="371" t="s">
        <v>1967</v>
      </c>
      <c r="B160" s="371">
        <v>213083</v>
      </c>
      <c r="C160" s="371" t="s">
        <v>1705</v>
      </c>
      <c r="D160" s="371" t="s">
        <v>155</v>
      </c>
      <c r="E160" s="371" t="s">
        <v>1620</v>
      </c>
      <c r="F160" s="371">
        <v>0.26</v>
      </c>
      <c r="G160" s="371">
        <v>420</v>
      </c>
      <c r="H160" s="371">
        <v>1991</v>
      </c>
      <c r="I160" s="371">
        <v>258</v>
      </c>
      <c r="J160" s="604">
        <v>68239</v>
      </c>
    </row>
    <row r="161" spans="1:10">
      <c r="A161" s="371" t="s">
        <v>1967</v>
      </c>
      <c r="B161" s="371">
        <v>213053</v>
      </c>
      <c r="C161" s="371" t="s">
        <v>1706</v>
      </c>
      <c r="D161" s="371" t="s">
        <v>1681</v>
      </c>
      <c r="E161" s="371" t="s">
        <v>1682</v>
      </c>
      <c r="F161" s="371">
        <v>7.0000000000000007E-2</v>
      </c>
      <c r="G161" s="371">
        <v>140</v>
      </c>
      <c r="H161" s="371">
        <v>1991</v>
      </c>
      <c r="I161" s="371">
        <v>320</v>
      </c>
      <c r="J161" s="604">
        <v>61830</v>
      </c>
    </row>
    <row r="162" spans="1:10">
      <c r="A162" s="371" t="s">
        <v>1967</v>
      </c>
      <c r="B162" s="371">
        <v>213053</v>
      </c>
      <c r="C162" s="371" t="s">
        <v>1707</v>
      </c>
      <c r="D162" s="371" t="s">
        <v>1681</v>
      </c>
      <c r="E162" s="371" t="s">
        <v>1682</v>
      </c>
      <c r="F162" s="371">
        <v>7.0000000000000007E-2</v>
      </c>
      <c r="G162" s="371">
        <v>140</v>
      </c>
      <c r="H162" s="371">
        <v>1991</v>
      </c>
      <c r="I162" s="371">
        <v>320</v>
      </c>
      <c r="J162" s="604">
        <v>63325</v>
      </c>
    </row>
    <row r="163" spans="1:10">
      <c r="A163" s="371" t="s">
        <v>1967</v>
      </c>
      <c r="B163" s="371">
        <v>213054</v>
      </c>
      <c r="C163" s="371" t="s">
        <v>1708</v>
      </c>
      <c r="D163" s="371" t="s">
        <v>1681</v>
      </c>
      <c r="E163" s="371" t="s">
        <v>1682</v>
      </c>
      <c r="F163" s="371">
        <v>7.0000000000000007E-2</v>
      </c>
      <c r="G163" s="371">
        <v>140</v>
      </c>
      <c r="H163" s="371">
        <v>1991</v>
      </c>
      <c r="I163" s="371">
        <v>320</v>
      </c>
      <c r="J163" s="604">
        <v>66775</v>
      </c>
    </row>
    <row r="164" spans="1:10">
      <c r="A164" s="371" t="s">
        <v>1967</v>
      </c>
      <c r="B164" s="371">
        <v>213054</v>
      </c>
      <c r="C164" s="371" t="s">
        <v>1709</v>
      </c>
      <c r="D164" s="371" t="s">
        <v>1681</v>
      </c>
      <c r="E164" s="371" t="s">
        <v>1682</v>
      </c>
      <c r="F164" s="371">
        <v>7.0000000000000007E-2</v>
      </c>
      <c r="G164" s="371">
        <v>140</v>
      </c>
      <c r="H164" s="371">
        <v>1991</v>
      </c>
      <c r="I164" s="371">
        <v>320</v>
      </c>
      <c r="J164" s="604">
        <v>68270</v>
      </c>
    </row>
    <row r="165" spans="1:10">
      <c r="A165" s="371" t="s">
        <v>1967</v>
      </c>
      <c r="B165" s="371">
        <v>213012</v>
      </c>
      <c r="C165" s="371" t="s">
        <v>1710</v>
      </c>
      <c r="D165" s="371" t="s">
        <v>115</v>
      </c>
      <c r="E165" s="371" t="s">
        <v>1549</v>
      </c>
      <c r="F165" s="371">
        <v>0.16500000000000001</v>
      </c>
      <c r="G165" s="371">
        <v>200</v>
      </c>
      <c r="H165" s="371">
        <v>1597</v>
      </c>
      <c r="I165" s="371">
        <v>160</v>
      </c>
      <c r="J165" s="604">
        <v>53645</v>
      </c>
    </row>
    <row r="166" spans="1:10">
      <c r="A166" s="371" t="s">
        <v>1967</v>
      </c>
      <c r="B166" s="371">
        <v>213012</v>
      </c>
      <c r="C166" s="371" t="s">
        <v>1711</v>
      </c>
      <c r="D166" s="371" t="s">
        <v>115</v>
      </c>
      <c r="E166" s="371" t="s">
        <v>1549</v>
      </c>
      <c r="F166" s="371">
        <v>0.16500000000000001</v>
      </c>
      <c r="G166" s="371">
        <v>200</v>
      </c>
      <c r="H166" s="371">
        <v>1597</v>
      </c>
      <c r="I166" s="371">
        <v>160</v>
      </c>
      <c r="J166" s="604">
        <v>55627</v>
      </c>
    </row>
    <row r="167" spans="1:10">
      <c r="A167" s="371" t="s">
        <v>1967</v>
      </c>
      <c r="B167" s="371">
        <v>213012</v>
      </c>
      <c r="C167" s="371" t="s">
        <v>1712</v>
      </c>
      <c r="D167" s="371" t="s">
        <v>115</v>
      </c>
      <c r="E167" s="371" t="s">
        <v>1549</v>
      </c>
      <c r="F167" s="371">
        <v>0.16500000000000001</v>
      </c>
      <c r="G167" s="371">
        <v>200</v>
      </c>
      <c r="H167" s="371">
        <v>1597</v>
      </c>
      <c r="I167" s="371">
        <v>160</v>
      </c>
      <c r="J167" s="604">
        <v>56998</v>
      </c>
    </row>
    <row r="168" spans="1:10">
      <c r="A168" s="371" t="s">
        <v>1967</v>
      </c>
      <c r="B168" s="371">
        <v>213012</v>
      </c>
      <c r="C168" s="371" t="s">
        <v>1713</v>
      </c>
      <c r="D168" s="371" t="s">
        <v>115</v>
      </c>
      <c r="E168" s="371" t="s">
        <v>1549</v>
      </c>
      <c r="F168" s="371">
        <v>0.16500000000000001</v>
      </c>
      <c r="G168" s="371">
        <v>200</v>
      </c>
      <c r="H168" s="371">
        <v>1597</v>
      </c>
      <c r="I168" s="371">
        <v>160</v>
      </c>
      <c r="J168" s="604">
        <v>58151</v>
      </c>
    </row>
    <row r="169" spans="1:10">
      <c r="A169" s="371" t="s">
        <v>1967</v>
      </c>
      <c r="B169" s="371">
        <v>213004</v>
      </c>
      <c r="C169" s="371" t="s">
        <v>1714</v>
      </c>
      <c r="D169" s="371" t="s">
        <v>115</v>
      </c>
      <c r="E169" s="371" t="s">
        <v>1526</v>
      </c>
      <c r="F169" s="371">
        <v>0.18</v>
      </c>
      <c r="G169" s="371">
        <v>210</v>
      </c>
      <c r="H169" s="371">
        <v>1950</v>
      </c>
      <c r="I169" s="371">
        <v>194</v>
      </c>
      <c r="J169" s="604">
        <v>55790</v>
      </c>
    </row>
    <row r="170" spans="1:10">
      <c r="A170" s="371" t="s">
        <v>1967</v>
      </c>
      <c r="B170" s="371">
        <v>213004</v>
      </c>
      <c r="C170" s="371" t="s">
        <v>1715</v>
      </c>
      <c r="D170" s="371" t="s">
        <v>115</v>
      </c>
      <c r="E170" s="371" t="s">
        <v>1526</v>
      </c>
      <c r="F170" s="371">
        <v>0.18</v>
      </c>
      <c r="G170" s="371">
        <v>210</v>
      </c>
      <c r="H170" s="371">
        <v>1950</v>
      </c>
      <c r="I170" s="371">
        <v>194</v>
      </c>
      <c r="J170" s="604">
        <v>57805</v>
      </c>
    </row>
    <row r="171" spans="1:10">
      <c r="A171" s="371" t="s">
        <v>1967</v>
      </c>
      <c r="B171" s="371">
        <v>213004</v>
      </c>
      <c r="C171" s="371" t="s">
        <v>1716</v>
      </c>
      <c r="D171" s="371" t="s">
        <v>115</v>
      </c>
      <c r="E171" s="371" t="s">
        <v>1526</v>
      </c>
      <c r="F171" s="371">
        <v>0.18</v>
      </c>
      <c r="G171" s="371">
        <v>210</v>
      </c>
      <c r="H171" s="371">
        <v>1950</v>
      </c>
      <c r="I171" s="371">
        <v>194</v>
      </c>
      <c r="J171" s="604">
        <v>59198</v>
      </c>
    </row>
    <row r="172" spans="1:10">
      <c r="A172" s="371" t="s">
        <v>1967</v>
      </c>
      <c r="B172" s="371">
        <v>213004</v>
      </c>
      <c r="C172" s="371" t="s">
        <v>1717</v>
      </c>
      <c r="D172" s="371" t="s">
        <v>115</v>
      </c>
      <c r="E172" s="371" t="s">
        <v>1526</v>
      </c>
      <c r="F172" s="371">
        <v>0.18</v>
      </c>
      <c r="G172" s="371">
        <v>210</v>
      </c>
      <c r="H172" s="371">
        <v>1950</v>
      </c>
      <c r="I172" s="371">
        <v>194</v>
      </c>
      <c r="J172" s="604">
        <v>60370</v>
      </c>
    </row>
    <row r="173" spans="1:10">
      <c r="A173" s="371" t="s">
        <v>1967</v>
      </c>
      <c r="B173" s="371">
        <v>213005</v>
      </c>
      <c r="C173" s="371" t="s">
        <v>1718</v>
      </c>
      <c r="D173" s="371" t="s">
        <v>115</v>
      </c>
      <c r="E173" s="371" t="s">
        <v>1614</v>
      </c>
      <c r="F173" s="371">
        <v>0.21</v>
      </c>
      <c r="G173" s="371">
        <v>270</v>
      </c>
      <c r="H173" s="371">
        <v>1950</v>
      </c>
      <c r="I173" s="371">
        <v>194</v>
      </c>
      <c r="J173" s="604">
        <v>60590</v>
      </c>
    </row>
    <row r="174" spans="1:10">
      <c r="A174" s="371" t="s">
        <v>1967</v>
      </c>
      <c r="B174" s="371">
        <v>213005</v>
      </c>
      <c r="C174" s="371" t="s">
        <v>1719</v>
      </c>
      <c r="D174" s="371" t="s">
        <v>115</v>
      </c>
      <c r="E174" s="371" t="s">
        <v>1614</v>
      </c>
      <c r="F174" s="371">
        <v>0.21</v>
      </c>
      <c r="G174" s="371">
        <v>270</v>
      </c>
      <c r="H174" s="371">
        <v>1950</v>
      </c>
      <c r="I174" s="371">
        <v>194</v>
      </c>
      <c r="J174" s="604">
        <v>62674</v>
      </c>
    </row>
    <row r="175" spans="1:10">
      <c r="A175" s="371" t="s">
        <v>1967</v>
      </c>
      <c r="B175" s="371">
        <v>213005</v>
      </c>
      <c r="C175" s="371" t="s">
        <v>1720</v>
      </c>
      <c r="D175" s="371" t="s">
        <v>115</v>
      </c>
      <c r="E175" s="371" t="s">
        <v>1614</v>
      </c>
      <c r="F175" s="371">
        <v>0.21</v>
      </c>
      <c r="G175" s="371">
        <v>270</v>
      </c>
      <c r="H175" s="371">
        <v>1950</v>
      </c>
      <c r="I175" s="371">
        <v>194</v>
      </c>
      <c r="J175" s="604">
        <v>64115</v>
      </c>
    </row>
    <row r="176" spans="1:10">
      <c r="A176" s="371" t="s">
        <v>1967</v>
      </c>
      <c r="B176" s="371">
        <v>213005</v>
      </c>
      <c r="C176" s="371" t="s">
        <v>1721</v>
      </c>
      <c r="D176" s="371" t="s">
        <v>115</v>
      </c>
      <c r="E176" s="371" t="s">
        <v>1614</v>
      </c>
      <c r="F176" s="371">
        <v>0.21</v>
      </c>
      <c r="G176" s="371">
        <v>270</v>
      </c>
      <c r="H176" s="371">
        <v>1950</v>
      </c>
      <c r="I176" s="371">
        <v>194</v>
      </c>
      <c r="J176" s="604">
        <v>65327</v>
      </c>
    </row>
    <row r="177" spans="1:11">
      <c r="A177" s="371" t="s">
        <v>1967</v>
      </c>
      <c r="B177" s="371">
        <v>213019</v>
      </c>
      <c r="C177" s="371" t="s">
        <v>1968</v>
      </c>
      <c r="D177" s="371" t="s">
        <v>115</v>
      </c>
      <c r="E177" s="371" t="s">
        <v>1540</v>
      </c>
      <c r="F177" s="371">
        <v>0.23499999999999999</v>
      </c>
      <c r="G177" s="371">
        <v>280</v>
      </c>
      <c r="H177" s="371">
        <v>1992</v>
      </c>
      <c r="I177" s="371">
        <v>265</v>
      </c>
      <c r="J177" s="604">
        <v>71645</v>
      </c>
    </row>
    <row r="178" spans="1:11">
      <c r="A178" s="371" t="s">
        <v>1967</v>
      </c>
      <c r="B178" s="371">
        <v>213019</v>
      </c>
      <c r="C178" s="371" t="s">
        <v>1969</v>
      </c>
      <c r="D178" s="371" t="s">
        <v>115</v>
      </c>
      <c r="E178" s="371" t="s">
        <v>1540</v>
      </c>
      <c r="F178" s="371">
        <v>0.23499999999999999</v>
      </c>
      <c r="G178" s="371">
        <v>280</v>
      </c>
      <c r="H178" s="371">
        <v>1992</v>
      </c>
      <c r="I178" s="371">
        <v>265</v>
      </c>
      <c r="J178" s="604">
        <v>73790</v>
      </c>
    </row>
    <row r="179" spans="1:11">
      <c r="A179" s="371" t="s">
        <v>1967</v>
      </c>
      <c r="B179" s="371">
        <v>213019</v>
      </c>
      <c r="C179" s="371" t="s">
        <v>1970</v>
      </c>
      <c r="D179" s="371" t="s">
        <v>115</v>
      </c>
      <c r="E179" s="371" t="s">
        <v>1540</v>
      </c>
      <c r="F179" s="371">
        <v>0.23499999999999999</v>
      </c>
      <c r="G179" s="371">
        <v>280</v>
      </c>
      <c r="H179" s="371">
        <v>1992</v>
      </c>
      <c r="I179" s="371">
        <v>265</v>
      </c>
      <c r="J179" s="604">
        <v>75273</v>
      </c>
    </row>
    <row r="180" spans="1:11">
      <c r="A180" s="371" t="s">
        <v>1967</v>
      </c>
      <c r="B180" s="371">
        <v>213019</v>
      </c>
      <c r="C180" s="371" t="s">
        <v>1971</v>
      </c>
      <c r="D180" s="371" t="s">
        <v>115</v>
      </c>
      <c r="E180" s="371" t="s">
        <v>1540</v>
      </c>
      <c r="F180" s="371">
        <v>0.23499999999999999</v>
      </c>
      <c r="G180" s="371">
        <v>280</v>
      </c>
      <c r="H180" s="371">
        <v>1992</v>
      </c>
      <c r="I180" s="371">
        <v>265</v>
      </c>
      <c r="J180" s="604">
        <v>76521</v>
      </c>
    </row>
    <row r="181" spans="1:11">
      <c r="A181" s="371" t="s">
        <v>1967</v>
      </c>
      <c r="B181" s="371">
        <v>213016</v>
      </c>
      <c r="C181" s="371" t="s">
        <v>1722</v>
      </c>
      <c r="D181" s="371" t="s">
        <v>1693</v>
      </c>
      <c r="E181" s="371" t="s">
        <v>1682</v>
      </c>
      <c r="F181" s="371">
        <v>7.0000000000000007E-2</v>
      </c>
      <c r="G181" s="371">
        <v>140</v>
      </c>
      <c r="H181" s="371">
        <v>1950</v>
      </c>
      <c r="I181" s="371">
        <v>306</v>
      </c>
      <c r="J181" s="604">
        <v>63755</v>
      </c>
    </row>
    <row r="182" spans="1:11">
      <c r="A182" s="371" t="s">
        <v>1967</v>
      </c>
      <c r="B182" s="371">
        <v>213016</v>
      </c>
      <c r="C182" s="371" t="s">
        <v>1723</v>
      </c>
      <c r="D182" s="371" t="s">
        <v>1693</v>
      </c>
      <c r="E182" s="371" t="s">
        <v>1682</v>
      </c>
      <c r="F182" s="371">
        <v>7.0000000000000007E-2</v>
      </c>
      <c r="G182" s="371">
        <v>140</v>
      </c>
      <c r="H182" s="371">
        <v>1950</v>
      </c>
      <c r="I182" s="371">
        <v>306</v>
      </c>
      <c r="J182" s="604">
        <v>65250</v>
      </c>
    </row>
    <row r="183" spans="1:11">
      <c r="A183" s="371" t="s">
        <v>1967</v>
      </c>
      <c r="B183" s="371">
        <v>213011</v>
      </c>
      <c r="C183" s="371" t="s">
        <v>1724</v>
      </c>
      <c r="D183" s="371" t="s">
        <v>1693</v>
      </c>
      <c r="E183" s="371" t="s">
        <v>1682</v>
      </c>
      <c r="F183" s="371">
        <v>7.0000000000000007E-2</v>
      </c>
      <c r="G183" s="371">
        <v>140</v>
      </c>
      <c r="H183" s="371">
        <v>1950</v>
      </c>
      <c r="I183" s="371">
        <v>306</v>
      </c>
      <c r="J183" s="604">
        <v>68525</v>
      </c>
    </row>
    <row r="184" spans="1:11">
      <c r="A184" s="371" t="s">
        <v>1967</v>
      </c>
      <c r="B184" s="371">
        <v>213011</v>
      </c>
      <c r="C184" s="371" t="s">
        <v>1725</v>
      </c>
      <c r="D184" s="371" t="s">
        <v>1693</v>
      </c>
      <c r="E184" s="371" t="s">
        <v>1682</v>
      </c>
      <c r="F184" s="371">
        <v>7.0000000000000007E-2</v>
      </c>
      <c r="G184" s="371">
        <v>140</v>
      </c>
      <c r="H184" s="371">
        <v>1950</v>
      </c>
      <c r="I184" s="371">
        <v>306</v>
      </c>
      <c r="J184" s="604">
        <v>70020</v>
      </c>
    </row>
    <row r="185" spans="1:11">
      <c r="A185" s="371" t="s">
        <v>1967</v>
      </c>
      <c r="B185" s="371">
        <v>213061</v>
      </c>
      <c r="C185" s="371" t="s">
        <v>1726</v>
      </c>
      <c r="D185" s="371" t="s">
        <v>155</v>
      </c>
      <c r="E185" s="371" t="s">
        <v>1546</v>
      </c>
      <c r="F185" s="371">
        <v>0.37</v>
      </c>
      <c r="G185" s="371">
        <v>1250</v>
      </c>
      <c r="H185" s="371">
        <v>2999</v>
      </c>
      <c r="I185" s="371">
        <v>435</v>
      </c>
      <c r="J185" s="604">
        <v>121700</v>
      </c>
    </row>
    <row r="186" spans="1:11">
      <c r="A186" s="371" t="s">
        <v>1967</v>
      </c>
      <c r="B186" s="371">
        <v>213088</v>
      </c>
      <c r="C186" s="371" t="s">
        <v>653</v>
      </c>
      <c r="D186" s="371" t="s">
        <v>155</v>
      </c>
      <c r="E186" s="371" t="s">
        <v>1546</v>
      </c>
      <c r="F186" s="371">
        <v>0.37</v>
      </c>
      <c r="G186" s="371">
        <v>2400</v>
      </c>
      <c r="H186" s="371">
        <v>3982</v>
      </c>
      <c r="I186" s="371">
        <v>571</v>
      </c>
      <c r="J186" s="604">
        <v>156620</v>
      </c>
    </row>
    <row r="187" spans="1:11">
      <c r="A187" s="371" t="s">
        <v>1967</v>
      </c>
      <c r="B187" s="371">
        <v>213089</v>
      </c>
      <c r="C187" s="371" t="s">
        <v>654</v>
      </c>
      <c r="D187" s="371" t="s">
        <v>155</v>
      </c>
      <c r="E187" s="371" t="s">
        <v>1546</v>
      </c>
      <c r="F187" s="371">
        <v>0.37</v>
      </c>
      <c r="G187" s="371">
        <v>2400</v>
      </c>
      <c r="H187" s="371">
        <v>3982</v>
      </c>
      <c r="I187" s="371">
        <v>612</v>
      </c>
      <c r="J187" s="604">
        <v>173285</v>
      </c>
    </row>
    <row r="188" spans="1:11">
      <c r="A188" s="371" t="s">
        <v>1119</v>
      </c>
      <c r="B188" s="371">
        <v>247784</v>
      </c>
      <c r="C188" s="371" t="s">
        <v>1727</v>
      </c>
      <c r="D188" s="371" t="s">
        <v>155</v>
      </c>
      <c r="E188" s="371" t="s">
        <v>1614</v>
      </c>
      <c r="F188" s="371">
        <v>0.21</v>
      </c>
      <c r="G188" s="371">
        <v>270</v>
      </c>
      <c r="H188" s="371">
        <v>1332</v>
      </c>
      <c r="I188" s="371">
        <v>136</v>
      </c>
      <c r="J188" s="604">
        <v>41215</v>
      </c>
      <c r="K188" s="584"/>
    </row>
    <row r="189" spans="1:11">
      <c r="A189" s="371" t="s">
        <v>1119</v>
      </c>
      <c r="B189" s="371">
        <v>247784</v>
      </c>
      <c r="C189" s="371" t="s">
        <v>1728</v>
      </c>
      <c r="D189" s="371" t="s">
        <v>155</v>
      </c>
      <c r="E189" s="371" t="s">
        <v>1540</v>
      </c>
      <c r="F189" s="371">
        <v>0.23499999999999999</v>
      </c>
      <c r="G189" s="371">
        <v>280</v>
      </c>
      <c r="H189" s="371">
        <v>1332</v>
      </c>
      <c r="I189" s="371">
        <v>136</v>
      </c>
      <c r="J189" s="604">
        <v>46728</v>
      </c>
      <c r="K189" s="584"/>
    </row>
    <row r="190" spans="1:11">
      <c r="A190" s="371" t="s">
        <v>1119</v>
      </c>
      <c r="B190" s="371">
        <v>247787</v>
      </c>
      <c r="C190" s="371" t="s">
        <v>1729</v>
      </c>
      <c r="D190" s="371" t="s">
        <v>155</v>
      </c>
      <c r="E190" s="371" t="s">
        <v>1540</v>
      </c>
      <c r="F190" s="371">
        <v>0.23499999999999999</v>
      </c>
      <c r="G190" s="371">
        <v>280</v>
      </c>
      <c r="H190" s="371">
        <v>1332</v>
      </c>
      <c r="I190" s="371">
        <v>163</v>
      </c>
      <c r="J190" s="604">
        <v>43900</v>
      </c>
      <c r="K190" s="584"/>
    </row>
    <row r="191" spans="1:11">
      <c r="A191" s="371" t="s">
        <v>1119</v>
      </c>
      <c r="B191" s="371">
        <v>247787</v>
      </c>
      <c r="C191" s="371" t="s">
        <v>1730</v>
      </c>
      <c r="D191" s="371" t="s">
        <v>155</v>
      </c>
      <c r="E191" s="371" t="s">
        <v>1540</v>
      </c>
      <c r="F191" s="371">
        <v>0.23499999999999999</v>
      </c>
      <c r="G191" s="371">
        <v>280</v>
      </c>
      <c r="H191" s="371">
        <v>1332</v>
      </c>
      <c r="I191" s="371">
        <v>163</v>
      </c>
      <c r="J191" s="604">
        <v>48203</v>
      </c>
      <c r="K191" s="584"/>
    </row>
    <row r="192" spans="1:11">
      <c r="A192" s="371" t="s">
        <v>1119</v>
      </c>
      <c r="B192" s="371">
        <v>247782</v>
      </c>
      <c r="C192" s="371" t="s">
        <v>1972</v>
      </c>
      <c r="D192" s="371" t="s">
        <v>155</v>
      </c>
      <c r="E192" s="371" t="s">
        <v>1620</v>
      </c>
      <c r="F192" s="371">
        <v>0.26</v>
      </c>
      <c r="G192" s="371">
        <v>420</v>
      </c>
      <c r="H192" s="371">
        <v>1332</v>
      </c>
      <c r="I192" s="371">
        <v>163</v>
      </c>
      <c r="J192" s="604">
        <v>47510</v>
      </c>
      <c r="K192" s="584"/>
    </row>
    <row r="193" spans="1:11">
      <c r="A193" s="371" t="s">
        <v>1119</v>
      </c>
      <c r="B193" s="371">
        <v>247782</v>
      </c>
      <c r="C193" s="371" t="s">
        <v>1973</v>
      </c>
      <c r="D193" s="371" t="s">
        <v>155</v>
      </c>
      <c r="E193" s="371" t="s">
        <v>1620</v>
      </c>
      <c r="F193" s="371">
        <v>0.26</v>
      </c>
      <c r="G193" s="371">
        <v>420</v>
      </c>
      <c r="H193" s="371">
        <v>1332</v>
      </c>
      <c r="I193" s="371">
        <v>163</v>
      </c>
      <c r="J193" s="604">
        <v>51943</v>
      </c>
      <c r="K193" s="584"/>
    </row>
    <row r="194" spans="1:11">
      <c r="A194" s="371" t="s">
        <v>1119</v>
      </c>
      <c r="B194" s="371">
        <v>247746</v>
      </c>
      <c r="C194" s="371" t="s">
        <v>1731</v>
      </c>
      <c r="D194" s="371" t="s">
        <v>155</v>
      </c>
      <c r="E194" s="371" t="s">
        <v>1620</v>
      </c>
      <c r="F194" s="371">
        <v>0.26</v>
      </c>
      <c r="G194" s="371">
        <v>420</v>
      </c>
      <c r="H194" s="371">
        <v>1991</v>
      </c>
      <c r="I194" s="371">
        <v>224</v>
      </c>
      <c r="J194" s="604">
        <v>49955</v>
      </c>
      <c r="K194" s="584"/>
    </row>
    <row r="195" spans="1:11">
      <c r="A195" s="371" t="s">
        <v>1119</v>
      </c>
      <c r="B195" s="371">
        <v>247746</v>
      </c>
      <c r="C195" s="371" t="s">
        <v>1732</v>
      </c>
      <c r="D195" s="371" t="s">
        <v>155</v>
      </c>
      <c r="E195" s="371" t="s">
        <v>1544</v>
      </c>
      <c r="F195" s="371">
        <v>0.31</v>
      </c>
      <c r="G195" s="371">
        <v>600</v>
      </c>
      <c r="H195" s="371">
        <v>1991</v>
      </c>
      <c r="I195" s="371">
        <v>224</v>
      </c>
      <c r="J195" s="604">
        <v>57888</v>
      </c>
      <c r="K195" s="584"/>
    </row>
    <row r="196" spans="1:11">
      <c r="A196" s="371" t="s">
        <v>1119</v>
      </c>
      <c r="B196" s="371">
        <v>247747</v>
      </c>
      <c r="C196" s="371" t="s">
        <v>1733</v>
      </c>
      <c r="D196" s="371" t="s">
        <v>155</v>
      </c>
      <c r="E196" s="371" t="s">
        <v>1544</v>
      </c>
      <c r="F196" s="371">
        <v>0.31</v>
      </c>
      <c r="G196" s="371">
        <v>600</v>
      </c>
      <c r="H196" s="371">
        <v>1991</v>
      </c>
      <c r="I196" s="371">
        <v>224</v>
      </c>
      <c r="J196" s="604">
        <v>55460</v>
      </c>
      <c r="K196" s="584"/>
    </row>
    <row r="197" spans="1:11">
      <c r="A197" s="371" t="s">
        <v>1119</v>
      </c>
      <c r="B197" s="371">
        <v>247747</v>
      </c>
      <c r="C197" s="371" t="s">
        <v>1734</v>
      </c>
      <c r="D197" s="371" t="s">
        <v>155</v>
      </c>
      <c r="E197" s="371" t="s">
        <v>1544</v>
      </c>
      <c r="F197" s="371">
        <v>0.31</v>
      </c>
      <c r="G197" s="371">
        <v>600</v>
      </c>
      <c r="H197" s="371">
        <v>1991</v>
      </c>
      <c r="I197" s="371">
        <v>224</v>
      </c>
      <c r="J197" s="604">
        <v>60178</v>
      </c>
      <c r="K197" s="584"/>
    </row>
    <row r="198" spans="1:11">
      <c r="A198" s="371" t="s">
        <v>1119</v>
      </c>
      <c r="B198" s="371">
        <v>247786</v>
      </c>
      <c r="C198" s="371" t="s">
        <v>1974</v>
      </c>
      <c r="D198" s="371" t="s">
        <v>1681</v>
      </c>
      <c r="E198" s="371" t="s">
        <v>1682</v>
      </c>
      <c r="F198" s="371">
        <v>7.0000000000000007E-2</v>
      </c>
      <c r="G198" s="371">
        <v>140</v>
      </c>
      <c r="H198" s="371">
        <v>1332</v>
      </c>
      <c r="I198" s="371">
        <v>218</v>
      </c>
      <c r="J198" s="604">
        <v>48690</v>
      </c>
      <c r="K198" s="584"/>
    </row>
    <row r="199" spans="1:11">
      <c r="A199" s="371" t="s">
        <v>1119</v>
      </c>
      <c r="B199" s="371">
        <v>247786</v>
      </c>
      <c r="C199" s="371" t="s">
        <v>1975</v>
      </c>
      <c r="D199" s="371" t="s">
        <v>1681</v>
      </c>
      <c r="E199" s="371" t="s">
        <v>1682</v>
      </c>
      <c r="F199" s="371">
        <v>7.0000000000000007E-2</v>
      </c>
      <c r="G199" s="371">
        <v>140</v>
      </c>
      <c r="H199" s="371">
        <v>1332</v>
      </c>
      <c r="I199" s="371">
        <v>218</v>
      </c>
      <c r="J199" s="604">
        <v>52295</v>
      </c>
      <c r="K199" s="584"/>
    </row>
    <row r="200" spans="1:11">
      <c r="A200" s="371" t="s">
        <v>1119</v>
      </c>
      <c r="B200" s="371">
        <v>247710</v>
      </c>
      <c r="C200" s="371" t="s">
        <v>1735</v>
      </c>
      <c r="D200" s="606" t="s">
        <v>115</v>
      </c>
      <c r="E200" s="371" t="s">
        <v>1526</v>
      </c>
      <c r="F200" s="371">
        <v>0.18</v>
      </c>
      <c r="G200" s="371">
        <v>210</v>
      </c>
      <c r="H200" s="371">
        <v>1950</v>
      </c>
      <c r="I200" s="371">
        <v>116</v>
      </c>
      <c r="J200" s="604">
        <v>41840</v>
      </c>
      <c r="K200" s="584"/>
    </row>
    <row r="201" spans="1:11">
      <c r="A201" s="371" t="s">
        <v>1119</v>
      </c>
      <c r="B201" s="371">
        <v>247710</v>
      </c>
      <c r="C201" s="371" t="s">
        <v>1736</v>
      </c>
      <c r="D201" s="606" t="s">
        <v>115</v>
      </c>
      <c r="E201" s="371" t="s">
        <v>1612</v>
      </c>
      <c r="F201" s="371">
        <v>0.19500000000000001</v>
      </c>
      <c r="G201" s="371">
        <v>270</v>
      </c>
      <c r="H201" s="371">
        <v>1950</v>
      </c>
      <c r="I201" s="371">
        <v>116</v>
      </c>
      <c r="J201" s="604">
        <v>46655</v>
      </c>
      <c r="K201" s="584"/>
    </row>
    <row r="202" spans="1:11">
      <c r="A202" s="371" t="s">
        <v>1119</v>
      </c>
      <c r="B202" s="371">
        <v>247712</v>
      </c>
      <c r="C202" s="371" t="s">
        <v>1737</v>
      </c>
      <c r="D202" s="606" t="s">
        <v>115</v>
      </c>
      <c r="E202" s="371" t="s">
        <v>1526</v>
      </c>
      <c r="F202" s="371">
        <v>0.18</v>
      </c>
      <c r="G202" s="371">
        <v>210</v>
      </c>
      <c r="H202" s="371">
        <v>1950</v>
      </c>
      <c r="I202" s="371">
        <v>150</v>
      </c>
      <c r="J202" s="604">
        <v>43225</v>
      </c>
      <c r="K202" s="584"/>
    </row>
    <row r="203" spans="1:11">
      <c r="A203" s="371" t="s">
        <v>1119</v>
      </c>
      <c r="B203" s="371">
        <v>247712</v>
      </c>
      <c r="C203" s="371" t="s">
        <v>1738</v>
      </c>
      <c r="D203" s="606" t="s">
        <v>115</v>
      </c>
      <c r="E203" s="371" t="s">
        <v>1612</v>
      </c>
      <c r="F203" s="371">
        <v>0.19500000000000001</v>
      </c>
      <c r="G203" s="371">
        <v>270</v>
      </c>
      <c r="H203" s="371">
        <v>1950</v>
      </c>
      <c r="I203" s="371">
        <v>150</v>
      </c>
      <c r="J203" s="604">
        <v>48060</v>
      </c>
      <c r="K203" s="584"/>
    </row>
    <row r="204" spans="1:11">
      <c r="A204" s="371" t="s">
        <v>1119</v>
      </c>
      <c r="B204" s="371">
        <v>247713</v>
      </c>
      <c r="C204" s="371" t="s">
        <v>1739</v>
      </c>
      <c r="D204" s="606" t="s">
        <v>115</v>
      </c>
      <c r="E204" s="371" t="s">
        <v>1614</v>
      </c>
      <c r="F204" s="371">
        <v>0.21</v>
      </c>
      <c r="G204" s="371">
        <v>270</v>
      </c>
      <c r="H204" s="371">
        <v>1950</v>
      </c>
      <c r="I204" s="371">
        <v>150</v>
      </c>
      <c r="J204" s="604">
        <v>45970</v>
      </c>
      <c r="K204" s="584"/>
    </row>
    <row r="205" spans="1:11">
      <c r="A205" s="371" t="s">
        <v>1119</v>
      </c>
      <c r="B205" s="371">
        <v>247713</v>
      </c>
      <c r="C205" s="371" t="s">
        <v>1740</v>
      </c>
      <c r="D205" s="606" t="s">
        <v>115</v>
      </c>
      <c r="E205" s="371" t="s">
        <v>1614</v>
      </c>
      <c r="F205" s="371">
        <v>0.21</v>
      </c>
      <c r="G205" s="371">
        <v>270</v>
      </c>
      <c r="H205" s="371">
        <v>1950</v>
      </c>
      <c r="I205" s="371">
        <v>150</v>
      </c>
      <c r="J205" s="604">
        <v>50150</v>
      </c>
      <c r="K205" s="584"/>
    </row>
    <row r="206" spans="1:11">
      <c r="A206" s="371" t="s">
        <v>1119</v>
      </c>
      <c r="B206" s="371">
        <v>247714</v>
      </c>
      <c r="C206" s="371" t="s">
        <v>1741</v>
      </c>
      <c r="D206" s="606" t="s">
        <v>115</v>
      </c>
      <c r="E206" s="371" t="s">
        <v>1612</v>
      </c>
      <c r="F206" s="371">
        <v>0.19500000000000001</v>
      </c>
      <c r="G206" s="371">
        <v>270</v>
      </c>
      <c r="H206" s="371">
        <v>1950</v>
      </c>
      <c r="I206" s="371">
        <v>190</v>
      </c>
      <c r="J206" s="604">
        <v>46080</v>
      </c>
      <c r="K206" s="584"/>
    </row>
    <row r="207" spans="1:11">
      <c r="A207" s="371" t="s">
        <v>1119</v>
      </c>
      <c r="B207" s="371">
        <v>247714</v>
      </c>
      <c r="C207" s="371" t="s">
        <v>1742</v>
      </c>
      <c r="D207" s="606" t="s">
        <v>115</v>
      </c>
      <c r="E207" s="371" t="s">
        <v>1612</v>
      </c>
      <c r="F207" s="371">
        <v>0.19500000000000001</v>
      </c>
      <c r="G207" s="371">
        <v>270</v>
      </c>
      <c r="H207" s="371">
        <v>1950</v>
      </c>
      <c r="I207" s="371">
        <v>190</v>
      </c>
      <c r="J207" s="604">
        <v>50190</v>
      </c>
      <c r="K207" s="584"/>
    </row>
    <row r="208" spans="1:11">
      <c r="A208" s="371" t="s">
        <v>1119</v>
      </c>
      <c r="B208" s="371">
        <v>247715</v>
      </c>
      <c r="C208" s="371" t="s">
        <v>1743</v>
      </c>
      <c r="D208" s="606" t="s">
        <v>115</v>
      </c>
      <c r="E208" s="371" t="s">
        <v>1614</v>
      </c>
      <c r="F208" s="371">
        <v>0.21</v>
      </c>
      <c r="G208" s="371">
        <v>270</v>
      </c>
      <c r="H208" s="371">
        <v>1950</v>
      </c>
      <c r="I208" s="371">
        <v>190</v>
      </c>
      <c r="J208" s="604">
        <v>48795</v>
      </c>
      <c r="K208" s="584"/>
    </row>
    <row r="209" spans="1:11">
      <c r="A209" s="371" t="s">
        <v>1119</v>
      </c>
      <c r="B209" s="371">
        <v>247715</v>
      </c>
      <c r="C209" s="371" t="s">
        <v>1744</v>
      </c>
      <c r="D209" s="606" t="s">
        <v>115</v>
      </c>
      <c r="E209" s="371" t="s">
        <v>1614</v>
      </c>
      <c r="F209" s="371">
        <v>0.21</v>
      </c>
      <c r="G209" s="371">
        <v>270</v>
      </c>
      <c r="H209" s="371">
        <v>1950</v>
      </c>
      <c r="I209" s="371">
        <v>190</v>
      </c>
      <c r="J209" s="604">
        <v>52975</v>
      </c>
      <c r="K209" s="584"/>
    </row>
    <row r="210" spans="1:11">
      <c r="A210" s="371" t="s">
        <v>1119</v>
      </c>
      <c r="B210" s="371">
        <v>247751</v>
      </c>
      <c r="C210" s="371" t="s">
        <v>1745</v>
      </c>
      <c r="D210" s="371" t="s">
        <v>155</v>
      </c>
      <c r="E210" s="371" t="s">
        <v>1546</v>
      </c>
      <c r="F210" s="371">
        <v>0.37</v>
      </c>
      <c r="G210" s="371">
        <v>790</v>
      </c>
      <c r="H210" s="371">
        <v>1991</v>
      </c>
      <c r="I210" s="371">
        <v>306</v>
      </c>
      <c r="J210" s="604">
        <v>72260</v>
      </c>
      <c r="K210" s="584"/>
    </row>
    <row r="211" spans="1:11">
      <c r="A211" s="371" t="s">
        <v>1119</v>
      </c>
      <c r="B211" s="371">
        <v>247710</v>
      </c>
      <c r="C211" s="371" t="s">
        <v>1746</v>
      </c>
      <c r="D211" s="371" t="s">
        <v>155</v>
      </c>
      <c r="E211" s="371" t="s">
        <v>1546</v>
      </c>
      <c r="F211" s="371">
        <v>0.37</v>
      </c>
      <c r="G211" s="371">
        <v>1250</v>
      </c>
      <c r="H211" s="371">
        <v>1991</v>
      </c>
      <c r="I211" s="371">
        <v>387</v>
      </c>
      <c r="J211" s="604">
        <v>82965</v>
      </c>
      <c r="K211" s="584"/>
    </row>
    <row r="212" spans="1:11">
      <c r="A212" s="371" t="s">
        <v>1119</v>
      </c>
      <c r="B212" s="371">
        <v>247712</v>
      </c>
      <c r="C212" s="371" t="s">
        <v>1747</v>
      </c>
      <c r="D212" s="371" t="s">
        <v>155</v>
      </c>
      <c r="E212" s="371" t="s">
        <v>1546</v>
      </c>
      <c r="F212" s="371">
        <v>0.37</v>
      </c>
      <c r="G212" s="371">
        <v>1250</v>
      </c>
      <c r="H212" s="371">
        <v>1991</v>
      </c>
      <c r="I212" s="371">
        <v>421</v>
      </c>
      <c r="J212" s="604">
        <v>86435</v>
      </c>
    </row>
    <row r="213" spans="1:11">
      <c r="A213" s="371" t="s">
        <v>1120</v>
      </c>
      <c r="B213" s="371">
        <v>247684</v>
      </c>
      <c r="C213" s="371" t="s">
        <v>1748</v>
      </c>
      <c r="D213" s="371" t="s">
        <v>155</v>
      </c>
      <c r="E213" s="371" t="s">
        <v>1620</v>
      </c>
      <c r="F213" s="371">
        <v>0.26</v>
      </c>
      <c r="G213" s="371">
        <v>280</v>
      </c>
      <c r="H213" s="371">
        <v>1332</v>
      </c>
      <c r="I213" s="371">
        <v>136</v>
      </c>
      <c r="J213" s="604">
        <v>47340</v>
      </c>
      <c r="K213" s="584"/>
    </row>
    <row r="214" spans="1:11">
      <c r="A214" s="371" t="s">
        <v>1120</v>
      </c>
      <c r="B214" s="371">
        <v>247684</v>
      </c>
      <c r="C214" s="371" t="s">
        <v>1749</v>
      </c>
      <c r="D214" s="371" t="s">
        <v>155</v>
      </c>
      <c r="E214" s="371" t="s">
        <v>1620</v>
      </c>
      <c r="F214" s="371">
        <v>0.26</v>
      </c>
      <c r="G214" s="371">
        <v>280</v>
      </c>
      <c r="H214" s="371">
        <v>1332</v>
      </c>
      <c r="I214" s="371">
        <v>136</v>
      </c>
      <c r="J214" s="604">
        <v>51773</v>
      </c>
      <c r="K214" s="584"/>
    </row>
    <row r="215" spans="1:11">
      <c r="A215" s="371" t="s">
        <v>1120</v>
      </c>
      <c r="B215" s="371">
        <v>247687</v>
      </c>
      <c r="C215" s="371" t="s">
        <v>1750</v>
      </c>
      <c r="D215" s="371" t="s">
        <v>155</v>
      </c>
      <c r="E215" s="371" t="s">
        <v>1620</v>
      </c>
      <c r="F215" s="371">
        <v>0.26</v>
      </c>
      <c r="G215" s="371">
        <v>280</v>
      </c>
      <c r="H215" s="371">
        <v>1332</v>
      </c>
      <c r="I215" s="371">
        <v>163</v>
      </c>
      <c r="J215" s="604">
        <v>48845</v>
      </c>
      <c r="K215" s="584"/>
    </row>
    <row r="216" spans="1:11">
      <c r="A216" s="371" t="s">
        <v>1120</v>
      </c>
      <c r="B216" s="371">
        <v>247687</v>
      </c>
      <c r="C216" s="371" t="s">
        <v>1751</v>
      </c>
      <c r="D216" s="371" t="s">
        <v>155</v>
      </c>
      <c r="E216" s="371" t="s">
        <v>1620</v>
      </c>
      <c r="F216" s="371">
        <v>0.26</v>
      </c>
      <c r="G216" s="371">
        <v>280</v>
      </c>
      <c r="H216" s="371">
        <v>1332</v>
      </c>
      <c r="I216" s="371">
        <v>163</v>
      </c>
      <c r="J216" s="604">
        <v>53278</v>
      </c>
      <c r="K216" s="584"/>
    </row>
    <row r="217" spans="1:11">
      <c r="A217" s="371" t="s">
        <v>1120</v>
      </c>
      <c r="B217" s="371">
        <v>247646</v>
      </c>
      <c r="C217" s="371" t="s">
        <v>1752</v>
      </c>
      <c r="D217" s="371" t="s">
        <v>155</v>
      </c>
      <c r="E217" s="371" t="s">
        <v>1544</v>
      </c>
      <c r="F217" s="371">
        <v>0.31</v>
      </c>
      <c r="G217" s="371">
        <v>600</v>
      </c>
      <c r="H217" s="371">
        <v>1991</v>
      </c>
      <c r="I217" s="371">
        <v>224</v>
      </c>
      <c r="J217" s="604">
        <v>57015</v>
      </c>
      <c r="K217" s="584"/>
    </row>
    <row r="218" spans="1:11">
      <c r="A218" s="371" t="s">
        <v>1120</v>
      </c>
      <c r="B218" s="371">
        <v>247646</v>
      </c>
      <c r="C218" s="371" t="s">
        <v>1753</v>
      </c>
      <c r="D218" s="371" t="s">
        <v>155</v>
      </c>
      <c r="E218" s="371" t="s">
        <v>1544</v>
      </c>
      <c r="F218" s="371">
        <v>0.31</v>
      </c>
      <c r="G218" s="371">
        <v>600</v>
      </c>
      <c r="H218" s="371">
        <v>1991</v>
      </c>
      <c r="I218" s="371">
        <v>224</v>
      </c>
      <c r="J218" s="604">
        <v>61733</v>
      </c>
      <c r="K218" s="584"/>
    </row>
    <row r="219" spans="1:11">
      <c r="A219" s="371" t="s">
        <v>1120</v>
      </c>
      <c r="B219" s="371">
        <v>247647</v>
      </c>
      <c r="C219" s="371" t="s">
        <v>1754</v>
      </c>
      <c r="D219" s="371" t="s">
        <v>155</v>
      </c>
      <c r="E219" s="371" t="s">
        <v>1544</v>
      </c>
      <c r="F219" s="371">
        <v>0.31</v>
      </c>
      <c r="G219" s="371">
        <v>600</v>
      </c>
      <c r="H219" s="371">
        <v>1991</v>
      </c>
      <c r="I219" s="371">
        <v>224</v>
      </c>
      <c r="J219" s="604">
        <v>59340</v>
      </c>
      <c r="K219" s="584"/>
    </row>
    <row r="220" spans="1:11">
      <c r="A220" s="371" t="s">
        <v>1120</v>
      </c>
      <c r="B220" s="371">
        <v>247647</v>
      </c>
      <c r="C220" s="371" t="s">
        <v>1755</v>
      </c>
      <c r="D220" s="371" t="s">
        <v>155</v>
      </c>
      <c r="E220" s="371" t="s">
        <v>1544</v>
      </c>
      <c r="F220" s="371">
        <v>0.31</v>
      </c>
      <c r="G220" s="371">
        <v>600</v>
      </c>
      <c r="H220" s="371">
        <v>1991</v>
      </c>
      <c r="I220" s="371">
        <v>224</v>
      </c>
      <c r="J220" s="604">
        <v>64058</v>
      </c>
      <c r="K220" s="584"/>
    </row>
    <row r="221" spans="1:11">
      <c r="A221" s="371" t="s">
        <v>1120</v>
      </c>
      <c r="B221" s="371">
        <v>247651</v>
      </c>
      <c r="C221" s="371" t="s">
        <v>1756</v>
      </c>
      <c r="D221" s="371" t="s">
        <v>155</v>
      </c>
      <c r="E221" s="371" t="s">
        <v>1546</v>
      </c>
      <c r="F221" s="371">
        <v>0.37</v>
      </c>
      <c r="G221" s="371">
        <v>790</v>
      </c>
      <c r="H221" s="371">
        <v>1991</v>
      </c>
      <c r="I221" s="371">
        <v>306</v>
      </c>
      <c r="J221" s="604">
        <v>76630</v>
      </c>
      <c r="K221" s="584"/>
    </row>
    <row r="222" spans="1:11">
      <c r="A222" s="371" t="s">
        <v>1120</v>
      </c>
      <c r="B222" s="371">
        <v>247610</v>
      </c>
      <c r="C222" s="371" t="s">
        <v>1757</v>
      </c>
      <c r="D222" s="371" t="s">
        <v>115</v>
      </c>
      <c r="E222" s="371" t="s">
        <v>1612</v>
      </c>
      <c r="F222" s="371">
        <v>0.19500000000000001</v>
      </c>
      <c r="G222" s="371">
        <v>270</v>
      </c>
      <c r="H222" s="371">
        <v>1950</v>
      </c>
      <c r="I222" s="371">
        <v>116</v>
      </c>
      <c r="J222" s="604">
        <v>45210</v>
      </c>
      <c r="K222" s="584"/>
    </row>
    <row r="223" spans="1:11">
      <c r="A223" s="371" t="s">
        <v>1120</v>
      </c>
      <c r="B223" s="371">
        <v>247610</v>
      </c>
      <c r="C223" s="371" t="s">
        <v>1758</v>
      </c>
      <c r="D223" s="371" t="s">
        <v>115</v>
      </c>
      <c r="E223" s="371" t="s">
        <v>1614</v>
      </c>
      <c r="F223" s="371">
        <v>0.21</v>
      </c>
      <c r="G223" s="371">
        <v>270</v>
      </c>
      <c r="H223" s="371">
        <v>1950</v>
      </c>
      <c r="I223" s="371">
        <v>116</v>
      </c>
      <c r="J223" s="604">
        <v>50164</v>
      </c>
      <c r="K223" s="584"/>
    </row>
    <row r="224" spans="1:11">
      <c r="A224" s="371" t="s">
        <v>1120</v>
      </c>
      <c r="B224" s="371">
        <v>247612</v>
      </c>
      <c r="C224" s="371" t="s">
        <v>1759</v>
      </c>
      <c r="D224" s="371" t="s">
        <v>115</v>
      </c>
      <c r="E224" s="371" t="s">
        <v>1612</v>
      </c>
      <c r="F224" s="371">
        <v>0.19500000000000001</v>
      </c>
      <c r="G224" s="371">
        <v>270</v>
      </c>
      <c r="H224" s="371">
        <v>1950</v>
      </c>
      <c r="I224" s="371">
        <v>150</v>
      </c>
      <c r="J224" s="604">
        <v>47375</v>
      </c>
      <c r="K224" s="584"/>
    </row>
    <row r="225" spans="1:11">
      <c r="A225" s="371" t="s">
        <v>1120</v>
      </c>
      <c r="B225" s="371">
        <v>247612</v>
      </c>
      <c r="C225" s="371" t="s">
        <v>1760</v>
      </c>
      <c r="D225" s="371" t="s">
        <v>115</v>
      </c>
      <c r="E225" s="371" t="s">
        <v>1614</v>
      </c>
      <c r="F225" s="371">
        <v>0.21</v>
      </c>
      <c r="G225" s="371">
        <v>270</v>
      </c>
      <c r="H225" s="371">
        <v>1950</v>
      </c>
      <c r="I225" s="371">
        <v>150</v>
      </c>
      <c r="J225" s="604">
        <v>52365</v>
      </c>
      <c r="K225" s="584"/>
    </row>
    <row r="226" spans="1:11">
      <c r="A226" s="371" t="s">
        <v>1120</v>
      </c>
      <c r="B226" s="371">
        <v>247613</v>
      </c>
      <c r="C226" s="371" t="s">
        <v>1761</v>
      </c>
      <c r="D226" s="371" t="s">
        <v>115</v>
      </c>
      <c r="E226" s="371" t="s">
        <v>1614</v>
      </c>
      <c r="F226" s="371">
        <v>0.21</v>
      </c>
      <c r="G226" s="371">
        <v>270</v>
      </c>
      <c r="H226" s="371">
        <v>1950</v>
      </c>
      <c r="I226" s="371">
        <v>150</v>
      </c>
      <c r="J226" s="607">
        <v>49350</v>
      </c>
      <c r="K226" s="584"/>
    </row>
    <row r="227" spans="1:11">
      <c r="A227" s="371" t="s">
        <v>1120</v>
      </c>
      <c r="B227" s="371">
        <v>247613</v>
      </c>
      <c r="C227" s="371" t="s">
        <v>1762</v>
      </c>
      <c r="D227" s="371" t="s">
        <v>115</v>
      </c>
      <c r="E227" s="371" t="s">
        <v>1540</v>
      </c>
      <c r="F227" s="371">
        <v>0.23499999999999999</v>
      </c>
      <c r="G227" s="371">
        <v>280</v>
      </c>
      <c r="H227" s="371">
        <v>1950</v>
      </c>
      <c r="I227" s="371">
        <v>150</v>
      </c>
      <c r="J227" s="604">
        <v>50800</v>
      </c>
      <c r="K227" s="584"/>
    </row>
    <row r="228" spans="1:11">
      <c r="A228" s="371" t="s">
        <v>1120</v>
      </c>
      <c r="B228" s="371">
        <v>247614</v>
      </c>
      <c r="C228" s="371" t="s">
        <v>1763</v>
      </c>
      <c r="D228" s="371" t="s">
        <v>115</v>
      </c>
      <c r="E228" s="371" t="s">
        <v>1614</v>
      </c>
      <c r="F228" s="371">
        <v>0.21</v>
      </c>
      <c r="G228" s="371">
        <v>270</v>
      </c>
      <c r="H228" s="371">
        <v>1950</v>
      </c>
      <c r="I228" s="371">
        <v>190</v>
      </c>
      <c r="J228" s="604">
        <v>50195</v>
      </c>
      <c r="K228" s="584"/>
    </row>
    <row r="229" spans="1:11">
      <c r="A229" s="371" t="s">
        <v>1120</v>
      </c>
      <c r="B229" s="371">
        <v>247614</v>
      </c>
      <c r="C229" s="371" t="s">
        <v>1764</v>
      </c>
      <c r="D229" s="371" t="s">
        <v>115</v>
      </c>
      <c r="E229" s="371" t="s">
        <v>1614</v>
      </c>
      <c r="F229" s="371">
        <v>0.21</v>
      </c>
      <c r="G229" s="371">
        <v>270</v>
      </c>
      <c r="H229" s="371">
        <v>1950</v>
      </c>
      <c r="I229" s="371">
        <v>190</v>
      </c>
      <c r="J229" s="604">
        <v>54375</v>
      </c>
      <c r="K229" s="584"/>
    </row>
    <row r="230" spans="1:11">
      <c r="A230" s="371" t="s">
        <v>1120</v>
      </c>
      <c r="B230" s="371">
        <v>247615</v>
      </c>
      <c r="C230" s="371" t="s">
        <v>1765</v>
      </c>
      <c r="D230" s="371" t="s">
        <v>115</v>
      </c>
      <c r="E230" s="371" t="s">
        <v>1540</v>
      </c>
      <c r="F230" s="371">
        <v>0.23499999999999999</v>
      </c>
      <c r="G230" s="371">
        <v>280</v>
      </c>
      <c r="H230" s="371">
        <v>1950</v>
      </c>
      <c r="I230" s="371">
        <v>190</v>
      </c>
      <c r="J230" s="604">
        <v>53790</v>
      </c>
      <c r="K230" s="584"/>
    </row>
    <row r="231" spans="1:11">
      <c r="A231" s="371" t="s">
        <v>1120</v>
      </c>
      <c r="B231" s="371">
        <v>247615</v>
      </c>
      <c r="C231" s="371" t="s">
        <v>1766</v>
      </c>
      <c r="D231" s="371" t="s">
        <v>115</v>
      </c>
      <c r="E231" s="371" t="s">
        <v>1540</v>
      </c>
      <c r="F231" s="371">
        <v>0.23499999999999999</v>
      </c>
      <c r="G231" s="371">
        <v>280</v>
      </c>
      <c r="H231" s="371">
        <v>1950</v>
      </c>
      <c r="I231" s="371">
        <v>190</v>
      </c>
      <c r="J231" s="604">
        <v>58093</v>
      </c>
      <c r="K231" s="584"/>
    </row>
    <row r="232" spans="1:11">
      <c r="A232" s="371" t="s">
        <v>1976</v>
      </c>
      <c r="B232" s="371">
        <v>118684</v>
      </c>
      <c r="C232" s="371" t="s">
        <v>1787</v>
      </c>
      <c r="D232" s="371" t="s">
        <v>155</v>
      </c>
      <c r="E232" s="371" t="s">
        <v>1526</v>
      </c>
      <c r="F232" s="371">
        <v>0.18</v>
      </c>
      <c r="G232" s="371">
        <v>210</v>
      </c>
      <c r="H232" s="371">
        <v>1332</v>
      </c>
      <c r="I232" s="371">
        <v>136</v>
      </c>
      <c r="J232" s="604">
        <v>37605</v>
      </c>
    </row>
    <row r="233" spans="1:11">
      <c r="A233" s="371" t="s">
        <v>1976</v>
      </c>
      <c r="B233" s="371">
        <v>118684</v>
      </c>
      <c r="C233" s="371" t="s">
        <v>1788</v>
      </c>
      <c r="D233" s="371" t="s">
        <v>155</v>
      </c>
      <c r="E233" s="371" t="s">
        <v>1526</v>
      </c>
      <c r="F233" s="371">
        <v>0.18</v>
      </c>
      <c r="G233" s="371">
        <v>210</v>
      </c>
      <c r="H233" s="371">
        <v>1332</v>
      </c>
      <c r="I233" s="371">
        <v>136</v>
      </c>
      <c r="J233" s="604">
        <v>40724</v>
      </c>
    </row>
    <row r="234" spans="1:11">
      <c r="A234" s="371" t="s">
        <v>1976</v>
      </c>
      <c r="B234" s="371">
        <v>118684</v>
      </c>
      <c r="C234" s="371" t="s">
        <v>1789</v>
      </c>
      <c r="D234" s="371" t="s">
        <v>155</v>
      </c>
      <c r="E234" s="371" t="s">
        <v>1526</v>
      </c>
      <c r="F234" s="371">
        <v>0.18</v>
      </c>
      <c r="G234" s="371">
        <v>210</v>
      </c>
      <c r="H234" s="371">
        <v>1332</v>
      </c>
      <c r="I234" s="371">
        <v>136</v>
      </c>
      <c r="J234" s="604">
        <v>43261</v>
      </c>
    </row>
    <row r="235" spans="1:11">
      <c r="A235" s="371" t="s">
        <v>1976</v>
      </c>
      <c r="B235" s="371">
        <v>118684</v>
      </c>
      <c r="C235" s="371" t="s">
        <v>1790</v>
      </c>
      <c r="D235" s="371" t="s">
        <v>155</v>
      </c>
      <c r="E235" s="371" t="s">
        <v>1526</v>
      </c>
      <c r="F235" s="371">
        <v>0.18</v>
      </c>
      <c r="G235" s="371">
        <v>210</v>
      </c>
      <c r="H235" s="371">
        <v>1332</v>
      </c>
      <c r="I235" s="371">
        <v>136</v>
      </c>
      <c r="J235" s="604">
        <v>39630</v>
      </c>
    </row>
    <row r="236" spans="1:11">
      <c r="A236" s="371" t="s">
        <v>1976</v>
      </c>
      <c r="B236" s="371">
        <v>118684</v>
      </c>
      <c r="C236" s="371" t="s">
        <v>1791</v>
      </c>
      <c r="D236" s="371" t="s">
        <v>155</v>
      </c>
      <c r="E236" s="371" t="s">
        <v>1526</v>
      </c>
      <c r="F236" s="371">
        <v>0.18</v>
      </c>
      <c r="G236" s="371">
        <v>210</v>
      </c>
      <c r="H236" s="371">
        <v>1332</v>
      </c>
      <c r="I236" s="371">
        <v>136</v>
      </c>
      <c r="J236" s="604">
        <v>42749</v>
      </c>
    </row>
    <row r="237" spans="1:11">
      <c r="A237" s="371" t="s">
        <v>1976</v>
      </c>
      <c r="B237" s="371">
        <v>118684</v>
      </c>
      <c r="C237" s="371" t="s">
        <v>1792</v>
      </c>
      <c r="D237" s="371" t="s">
        <v>155</v>
      </c>
      <c r="E237" s="371" t="s">
        <v>1526</v>
      </c>
      <c r="F237" s="371">
        <v>0.18</v>
      </c>
      <c r="G237" s="371">
        <v>210</v>
      </c>
      <c r="H237" s="371">
        <v>1332</v>
      </c>
      <c r="I237" s="371">
        <v>136</v>
      </c>
      <c r="J237" s="604">
        <v>45286</v>
      </c>
    </row>
    <row r="238" spans="1:11">
      <c r="A238" s="371" t="s">
        <v>1976</v>
      </c>
      <c r="B238" s="371">
        <v>118687</v>
      </c>
      <c r="C238" s="371" t="s">
        <v>1793</v>
      </c>
      <c r="D238" s="371" t="s">
        <v>155</v>
      </c>
      <c r="E238" s="371" t="s">
        <v>1526</v>
      </c>
      <c r="F238" s="371">
        <v>0.18</v>
      </c>
      <c r="G238" s="371">
        <v>210</v>
      </c>
      <c r="H238" s="371">
        <v>1332</v>
      </c>
      <c r="I238" s="371">
        <v>163</v>
      </c>
      <c r="J238" s="604">
        <v>40955</v>
      </c>
    </row>
    <row r="239" spans="1:11">
      <c r="A239" s="371" t="s">
        <v>1976</v>
      </c>
      <c r="B239" s="371">
        <v>118687</v>
      </c>
      <c r="C239" s="371" t="s">
        <v>1794</v>
      </c>
      <c r="D239" s="371" t="s">
        <v>155</v>
      </c>
      <c r="E239" s="371" t="s">
        <v>1526</v>
      </c>
      <c r="F239" s="371">
        <v>0.18</v>
      </c>
      <c r="G239" s="371">
        <v>210</v>
      </c>
      <c r="H239" s="371">
        <v>1332</v>
      </c>
      <c r="I239" s="371">
        <v>163</v>
      </c>
      <c r="J239" s="604">
        <v>44074</v>
      </c>
    </row>
    <row r="240" spans="1:11">
      <c r="A240" s="371" t="s">
        <v>1976</v>
      </c>
      <c r="B240" s="371">
        <v>118687</v>
      </c>
      <c r="C240" s="371" t="s">
        <v>1795</v>
      </c>
      <c r="D240" s="371" t="s">
        <v>155</v>
      </c>
      <c r="E240" s="371" t="s">
        <v>1526</v>
      </c>
      <c r="F240" s="371">
        <v>0.18</v>
      </c>
      <c r="G240" s="371">
        <v>210</v>
      </c>
      <c r="H240" s="371">
        <v>1332</v>
      </c>
      <c r="I240" s="371">
        <v>163</v>
      </c>
      <c r="J240" s="604">
        <v>46611</v>
      </c>
    </row>
    <row r="241" spans="1:10">
      <c r="A241" s="371" t="s">
        <v>1976</v>
      </c>
      <c r="B241" s="371">
        <v>118687</v>
      </c>
      <c r="C241" s="371" t="s">
        <v>1796</v>
      </c>
      <c r="D241" s="371" t="s">
        <v>155</v>
      </c>
      <c r="E241" s="371" t="s">
        <v>1526</v>
      </c>
      <c r="F241" s="371">
        <v>0.18</v>
      </c>
      <c r="G241" s="371">
        <v>210</v>
      </c>
      <c r="H241" s="371">
        <v>1332</v>
      </c>
      <c r="I241" s="371">
        <v>163</v>
      </c>
      <c r="J241" s="604">
        <v>42955</v>
      </c>
    </row>
    <row r="242" spans="1:10">
      <c r="A242" s="371" t="s">
        <v>1976</v>
      </c>
      <c r="B242" s="371">
        <v>118687</v>
      </c>
      <c r="C242" s="371" t="s">
        <v>1797</v>
      </c>
      <c r="D242" s="371" t="s">
        <v>155</v>
      </c>
      <c r="E242" s="371" t="s">
        <v>1526</v>
      </c>
      <c r="F242" s="371">
        <v>0.18</v>
      </c>
      <c r="G242" s="371">
        <v>210</v>
      </c>
      <c r="H242" s="371">
        <v>1332</v>
      </c>
      <c r="I242" s="371">
        <v>163</v>
      </c>
      <c r="J242" s="604">
        <v>46074</v>
      </c>
    </row>
    <row r="243" spans="1:10">
      <c r="A243" s="371" t="s">
        <v>1976</v>
      </c>
      <c r="B243" s="371">
        <v>118687</v>
      </c>
      <c r="C243" s="371" t="s">
        <v>1798</v>
      </c>
      <c r="D243" s="371" t="s">
        <v>155</v>
      </c>
      <c r="E243" s="371" t="s">
        <v>1526</v>
      </c>
      <c r="F243" s="371">
        <v>0.18</v>
      </c>
      <c r="G243" s="371">
        <v>210</v>
      </c>
      <c r="H243" s="371">
        <v>1332</v>
      </c>
      <c r="I243" s="371">
        <v>163</v>
      </c>
      <c r="J243" s="604">
        <v>48611</v>
      </c>
    </row>
    <row r="244" spans="1:10">
      <c r="A244" s="371" t="s">
        <v>1976</v>
      </c>
      <c r="B244" s="371">
        <v>118646</v>
      </c>
      <c r="C244" s="371" t="s">
        <v>1799</v>
      </c>
      <c r="D244" s="371" t="s">
        <v>155</v>
      </c>
      <c r="E244" s="371" t="s">
        <v>1540</v>
      </c>
      <c r="F244" s="371">
        <v>0.23499999999999999</v>
      </c>
      <c r="G244" s="371">
        <v>280</v>
      </c>
      <c r="H244" s="371">
        <v>1991</v>
      </c>
      <c r="I244" s="371">
        <v>224</v>
      </c>
      <c r="J244" s="604">
        <v>52940</v>
      </c>
    </row>
    <row r="245" spans="1:10">
      <c r="A245" s="371" t="s">
        <v>1976</v>
      </c>
      <c r="B245" s="371">
        <v>118646</v>
      </c>
      <c r="C245" s="371" t="s">
        <v>1800</v>
      </c>
      <c r="D245" s="371" t="s">
        <v>155</v>
      </c>
      <c r="E245" s="371" t="s">
        <v>1540</v>
      </c>
      <c r="F245" s="371">
        <v>0.23499999999999999</v>
      </c>
      <c r="G245" s="371">
        <v>280</v>
      </c>
      <c r="H245" s="371">
        <v>1991</v>
      </c>
      <c r="I245" s="371">
        <v>224</v>
      </c>
      <c r="J245" s="604">
        <v>54589</v>
      </c>
    </row>
    <row r="246" spans="1:10">
      <c r="A246" s="371" t="s">
        <v>1976</v>
      </c>
      <c r="B246" s="371">
        <v>118646</v>
      </c>
      <c r="C246" s="371" t="s">
        <v>1801</v>
      </c>
      <c r="D246" s="371" t="s">
        <v>155</v>
      </c>
      <c r="E246" s="371" t="s">
        <v>1620</v>
      </c>
      <c r="F246" s="371">
        <v>0.26</v>
      </c>
      <c r="G246" s="371">
        <v>280</v>
      </c>
      <c r="H246" s="371">
        <v>1991</v>
      </c>
      <c r="I246" s="371">
        <v>224</v>
      </c>
      <c r="J246" s="604">
        <v>59796</v>
      </c>
    </row>
    <row r="247" spans="1:10">
      <c r="A247" s="371" t="s">
        <v>1976</v>
      </c>
      <c r="B247" s="371">
        <v>118647</v>
      </c>
      <c r="C247" s="371" t="s">
        <v>1802</v>
      </c>
      <c r="D247" s="371" t="s">
        <v>155</v>
      </c>
      <c r="E247" s="371" t="s">
        <v>1620</v>
      </c>
      <c r="F247" s="371">
        <v>0.26</v>
      </c>
      <c r="G247" s="371">
        <v>280</v>
      </c>
      <c r="H247" s="371">
        <v>1991</v>
      </c>
      <c r="I247" s="371">
        <v>224</v>
      </c>
      <c r="J247" s="604">
        <v>54845</v>
      </c>
    </row>
    <row r="248" spans="1:10">
      <c r="A248" s="371" t="s">
        <v>1976</v>
      </c>
      <c r="B248" s="371">
        <v>118647</v>
      </c>
      <c r="C248" s="371" t="s">
        <v>1803</v>
      </c>
      <c r="D248" s="371" t="s">
        <v>155</v>
      </c>
      <c r="E248" s="371" t="s">
        <v>1620</v>
      </c>
      <c r="F248" s="371">
        <v>0.26</v>
      </c>
      <c r="G248" s="371">
        <v>420</v>
      </c>
      <c r="H248" s="371">
        <v>1991</v>
      </c>
      <c r="I248" s="371">
        <v>224</v>
      </c>
      <c r="J248" s="604">
        <v>56544</v>
      </c>
    </row>
    <row r="249" spans="1:10">
      <c r="A249" s="371" t="s">
        <v>1976</v>
      </c>
      <c r="B249" s="371">
        <v>118647</v>
      </c>
      <c r="C249" s="371" t="s">
        <v>1804</v>
      </c>
      <c r="D249" s="371" t="s">
        <v>155</v>
      </c>
      <c r="E249" s="371" t="s">
        <v>1620</v>
      </c>
      <c r="F249" s="371">
        <v>0.26</v>
      </c>
      <c r="G249" s="371">
        <v>420</v>
      </c>
      <c r="H249" s="371">
        <v>1991</v>
      </c>
      <c r="I249" s="371">
        <v>224</v>
      </c>
      <c r="J249" s="604">
        <v>60101</v>
      </c>
    </row>
    <row r="250" spans="1:10">
      <c r="A250" s="371" t="s">
        <v>1976</v>
      </c>
      <c r="B250" s="371">
        <v>118651</v>
      </c>
      <c r="C250" s="371" t="s">
        <v>1805</v>
      </c>
      <c r="D250" s="371" t="s">
        <v>155</v>
      </c>
      <c r="E250" s="371" t="s">
        <v>1544</v>
      </c>
      <c r="F250" s="371">
        <v>0.31</v>
      </c>
      <c r="G250" s="371">
        <v>600</v>
      </c>
      <c r="H250" s="371">
        <v>1991</v>
      </c>
      <c r="I250" s="371">
        <v>306</v>
      </c>
      <c r="J250" s="604">
        <v>69025</v>
      </c>
    </row>
    <row r="251" spans="1:10">
      <c r="A251" s="371" t="s">
        <v>1976</v>
      </c>
      <c r="B251" s="371">
        <v>118653</v>
      </c>
      <c r="C251" s="371" t="s">
        <v>1806</v>
      </c>
      <c r="D251" s="371" t="s">
        <v>155</v>
      </c>
      <c r="E251" s="371" t="s">
        <v>1659</v>
      </c>
      <c r="F251" s="371">
        <v>0.37</v>
      </c>
      <c r="G251" s="371">
        <v>790</v>
      </c>
      <c r="H251" s="371">
        <v>1991</v>
      </c>
      <c r="I251" s="371">
        <v>387</v>
      </c>
      <c r="J251" s="604">
        <v>91990</v>
      </c>
    </row>
    <row r="252" spans="1:10">
      <c r="A252" s="371" t="s">
        <v>1976</v>
      </c>
      <c r="B252" s="371">
        <v>118654</v>
      </c>
      <c r="C252" s="371" t="s">
        <v>1807</v>
      </c>
      <c r="D252" s="371" t="s">
        <v>155</v>
      </c>
      <c r="E252" s="371" t="s">
        <v>1659</v>
      </c>
      <c r="F252" s="371">
        <v>0.37</v>
      </c>
      <c r="G252" s="371">
        <v>1250</v>
      </c>
      <c r="H252" s="371">
        <v>1991</v>
      </c>
      <c r="I252" s="371">
        <v>421</v>
      </c>
      <c r="J252" s="604">
        <v>95955</v>
      </c>
    </row>
    <row r="253" spans="1:10">
      <c r="A253" s="371" t="s">
        <v>1976</v>
      </c>
      <c r="B253" s="371">
        <v>118610</v>
      </c>
      <c r="C253" s="371" t="s">
        <v>1808</v>
      </c>
      <c r="D253" s="371" t="s">
        <v>115</v>
      </c>
      <c r="E253" s="371" t="s">
        <v>1549</v>
      </c>
      <c r="F253" s="371">
        <v>0.16500000000000001</v>
      </c>
      <c r="G253" s="371">
        <v>200</v>
      </c>
      <c r="H253" s="371">
        <v>1950</v>
      </c>
      <c r="I253" s="371">
        <v>116</v>
      </c>
      <c r="J253" s="604">
        <v>38535</v>
      </c>
    </row>
    <row r="254" spans="1:10">
      <c r="A254" s="371" t="s">
        <v>1976</v>
      </c>
      <c r="B254" s="371">
        <v>118610</v>
      </c>
      <c r="C254" s="371" t="s">
        <v>1809</v>
      </c>
      <c r="D254" s="371" t="s">
        <v>115</v>
      </c>
      <c r="E254" s="371" t="s">
        <v>1553</v>
      </c>
      <c r="F254" s="371">
        <v>0.17249999999999999</v>
      </c>
      <c r="G254" s="371">
        <v>210</v>
      </c>
      <c r="H254" s="371">
        <v>1950</v>
      </c>
      <c r="I254" s="371">
        <v>116</v>
      </c>
      <c r="J254" s="604">
        <v>41944</v>
      </c>
    </row>
    <row r="255" spans="1:10">
      <c r="A255" s="371" t="s">
        <v>1976</v>
      </c>
      <c r="B255" s="371">
        <v>118610</v>
      </c>
      <c r="C255" s="371" t="s">
        <v>1810</v>
      </c>
      <c r="D255" s="371" t="s">
        <v>115</v>
      </c>
      <c r="E255" s="371" t="s">
        <v>1553</v>
      </c>
      <c r="F255" s="371">
        <v>0.17249999999999999</v>
      </c>
      <c r="G255" s="371">
        <v>210</v>
      </c>
      <c r="H255" s="371">
        <v>1950</v>
      </c>
      <c r="I255" s="371">
        <v>116</v>
      </c>
      <c r="J255" s="604">
        <v>44460</v>
      </c>
    </row>
    <row r="256" spans="1:10">
      <c r="A256" s="371" t="s">
        <v>1976</v>
      </c>
      <c r="B256" s="371">
        <v>118610</v>
      </c>
      <c r="C256" s="371" t="s">
        <v>1811</v>
      </c>
      <c r="D256" s="371" t="s">
        <v>115</v>
      </c>
      <c r="E256" s="371" t="s">
        <v>1553</v>
      </c>
      <c r="F256" s="371">
        <v>0.17249999999999999</v>
      </c>
      <c r="G256" s="371">
        <v>210</v>
      </c>
      <c r="H256" s="371">
        <v>1950</v>
      </c>
      <c r="I256" s="371">
        <v>116</v>
      </c>
      <c r="J256" s="604">
        <v>40960</v>
      </c>
    </row>
    <row r="257" spans="1:10">
      <c r="A257" s="371" t="s">
        <v>1976</v>
      </c>
      <c r="B257" s="371">
        <v>118610</v>
      </c>
      <c r="C257" s="371" t="s">
        <v>1812</v>
      </c>
      <c r="D257" s="371" t="s">
        <v>115</v>
      </c>
      <c r="E257" s="371" t="s">
        <v>1526</v>
      </c>
      <c r="F257" s="371">
        <v>0.18</v>
      </c>
      <c r="G257" s="371">
        <v>210</v>
      </c>
      <c r="H257" s="371">
        <v>1950</v>
      </c>
      <c r="I257" s="371">
        <v>116</v>
      </c>
      <c r="J257" s="604">
        <v>44414</v>
      </c>
    </row>
    <row r="258" spans="1:10">
      <c r="A258" s="371" t="s">
        <v>1976</v>
      </c>
      <c r="B258" s="371">
        <v>118610</v>
      </c>
      <c r="C258" s="371" t="s">
        <v>1813</v>
      </c>
      <c r="D258" s="371" t="s">
        <v>115</v>
      </c>
      <c r="E258" s="371" t="s">
        <v>1526</v>
      </c>
      <c r="F258" s="371">
        <v>0.18</v>
      </c>
      <c r="G258" s="371">
        <v>210</v>
      </c>
      <c r="H258" s="371">
        <v>1950</v>
      </c>
      <c r="I258" s="371">
        <v>116</v>
      </c>
      <c r="J258" s="604">
        <v>46951</v>
      </c>
    </row>
    <row r="259" spans="1:10">
      <c r="A259" s="371" t="s">
        <v>1976</v>
      </c>
      <c r="B259" s="371">
        <v>118612</v>
      </c>
      <c r="C259" s="371" t="s">
        <v>1814</v>
      </c>
      <c r="D259" s="371" t="s">
        <v>115</v>
      </c>
      <c r="E259" s="371" t="s">
        <v>1549</v>
      </c>
      <c r="F259" s="371">
        <v>0.16500000000000001</v>
      </c>
      <c r="G259" s="371">
        <v>200</v>
      </c>
      <c r="H259" s="371">
        <v>1950</v>
      </c>
      <c r="I259" s="371">
        <v>150</v>
      </c>
      <c r="J259" s="604">
        <v>39940</v>
      </c>
    </row>
    <row r="260" spans="1:10">
      <c r="A260" s="371" t="s">
        <v>1976</v>
      </c>
      <c r="B260" s="371">
        <v>118612</v>
      </c>
      <c r="C260" s="371" t="s">
        <v>1815</v>
      </c>
      <c r="D260" s="371" t="s">
        <v>115</v>
      </c>
      <c r="E260" s="371" t="s">
        <v>1549</v>
      </c>
      <c r="F260" s="371">
        <v>0.16500000000000001</v>
      </c>
      <c r="G260" s="371">
        <v>200</v>
      </c>
      <c r="H260" s="371">
        <v>1950</v>
      </c>
      <c r="I260" s="371">
        <v>150</v>
      </c>
      <c r="J260" s="604">
        <v>43008</v>
      </c>
    </row>
    <row r="261" spans="1:10">
      <c r="A261" s="371" t="s">
        <v>1976</v>
      </c>
      <c r="B261" s="371">
        <v>118612</v>
      </c>
      <c r="C261" s="371" t="s">
        <v>1816</v>
      </c>
      <c r="D261" s="371" t="s">
        <v>115</v>
      </c>
      <c r="E261" s="371" t="s">
        <v>1553</v>
      </c>
      <c r="F261" s="371">
        <v>0.17249999999999999</v>
      </c>
      <c r="G261" s="371">
        <v>210</v>
      </c>
      <c r="H261" s="371">
        <v>1950</v>
      </c>
      <c r="I261" s="371">
        <v>150</v>
      </c>
      <c r="J261" s="604">
        <v>45880</v>
      </c>
    </row>
    <row r="262" spans="1:10">
      <c r="A262" s="371" t="s">
        <v>1976</v>
      </c>
      <c r="B262" s="371">
        <v>118612</v>
      </c>
      <c r="C262" s="371" t="s">
        <v>1817</v>
      </c>
      <c r="D262" s="371" t="s">
        <v>115</v>
      </c>
      <c r="E262" s="371" t="s">
        <v>1549</v>
      </c>
      <c r="F262" s="371">
        <v>0.16500000000000001</v>
      </c>
      <c r="G262" s="371">
        <v>200</v>
      </c>
      <c r="H262" s="371">
        <v>1950</v>
      </c>
      <c r="I262" s="371">
        <v>150</v>
      </c>
      <c r="J262" s="604">
        <v>42600</v>
      </c>
    </row>
    <row r="263" spans="1:10">
      <c r="A263" s="371" t="s">
        <v>1976</v>
      </c>
      <c r="B263" s="371">
        <v>118612</v>
      </c>
      <c r="C263" s="371" t="s">
        <v>1818</v>
      </c>
      <c r="D263" s="371" t="s">
        <v>115</v>
      </c>
      <c r="E263" s="371" t="s">
        <v>1553</v>
      </c>
      <c r="F263" s="371">
        <v>0.17249999999999999</v>
      </c>
      <c r="G263" s="371">
        <v>210</v>
      </c>
      <c r="H263" s="371">
        <v>1950</v>
      </c>
      <c r="I263" s="371">
        <v>150</v>
      </c>
      <c r="J263" s="604">
        <v>46044</v>
      </c>
    </row>
    <row r="264" spans="1:10">
      <c r="A264" s="371" t="s">
        <v>1976</v>
      </c>
      <c r="B264" s="371">
        <v>118612</v>
      </c>
      <c r="C264" s="371" t="s">
        <v>1819</v>
      </c>
      <c r="D264" s="371" t="s">
        <v>115</v>
      </c>
      <c r="E264" s="371" t="s">
        <v>1553</v>
      </c>
      <c r="F264" s="371">
        <v>0.17249999999999999</v>
      </c>
      <c r="G264" s="371">
        <v>210</v>
      </c>
      <c r="H264" s="371">
        <v>1950</v>
      </c>
      <c r="I264" s="371">
        <v>150</v>
      </c>
      <c r="J264" s="604">
        <v>48560</v>
      </c>
    </row>
    <row r="265" spans="1:10">
      <c r="A265" s="371" t="s">
        <v>1976</v>
      </c>
      <c r="B265" s="371">
        <v>118613</v>
      </c>
      <c r="C265" s="371" t="s">
        <v>1820</v>
      </c>
      <c r="D265" s="371" t="s">
        <v>115</v>
      </c>
      <c r="E265" s="371" t="s">
        <v>1553</v>
      </c>
      <c r="F265" s="371">
        <v>0.17249999999999999</v>
      </c>
      <c r="G265" s="371">
        <v>210</v>
      </c>
      <c r="H265" s="371">
        <v>1950</v>
      </c>
      <c r="I265" s="371">
        <v>150</v>
      </c>
      <c r="J265" s="604">
        <v>44685</v>
      </c>
    </row>
    <row r="266" spans="1:10">
      <c r="A266" s="371" t="s">
        <v>1976</v>
      </c>
      <c r="B266" s="371">
        <v>118613</v>
      </c>
      <c r="C266" s="371" t="s">
        <v>1821</v>
      </c>
      <c r="D266" s="371" t="s">
        <v>115</v>
      </c>
      <c r="E266" s="371" t="s">
        <v>1526</v>
      </c>
      <c r="F266" s="371">
        <v>0.18</v>
      </c>
      <c r="G266" s="371">
        <v>210</v>
      </c>
      <c r="H266" s="371">
        <v>1950</v>
      </c>
      <c r="I266" s="371">
        <v>150</v>
      </c>
      <c r="J266" s="604">
        <v>48174</v>
      </c>
    </row>
    <row r="267" spans="1:10">
      <c r="A267" s="371" t="s">
        <v>1976</v>
      </c>
      <c r="B267" s="371">
        <v>118613</v>
      </c>
      <c r="C267" s="371" t="s">
        <v>1822</v>
      </c>
      <c r="D267" s="371" t="s">
        <v>115</v>
      </c>
      <c r="E267" s="371" t="s">
        <v>1526</v>
      </c>
      <c r="F267" s="371">
        <v>0.18</v>
      </c>
      <c r="G267" s="371">
        <v>210</v>
      </c>
      <c r="H267" s="371">
        <v>1950</v>
      </c>
      <c r="I267" s="371">
        <v>150</v>
      </c>
      <c r="J267" s="604">
        <v>50711</v>
      </c>
    </row>
    <row r="268" spans="1:10">
      <c r="A268" s="371" t="s">
        <v>1976</v>
      </c>
      <c r="B268" s="371">
        <v>118614</v>
      </c>
      <c r="C268" s="371" t="s">
        <v>1823</v>
      </c>
      <c r="D268" s="371" t="s">
        <v>115</v>
      </c>
      <c r="E268" s="371" t="s">
        <v>1553</v>
      </c>
      <c r="F268" s="371">
        <v>0.17249999999999999</v>
      </c>
      <c r="G268" s="371">
        <v>210</v>
      </c>
      <c r="H268" s="371">
        <v>1950</v>
      </c>
      <c r="I268" s="371">
        <v>190</v>
      </c>
      <c r="J268" s="604">
        <v>48900</v>
      </c>
    </row>
    <row r="269" spans="1:10">
      <c r="A269" s="371" t="s">
        <v>1976</v>
      </c>
      <c r="B269" s="371">
        <v>118614</v>
      </c>
      <c r="C269" s="371" t="s">
        <v>1824</v>
      </c>
      <c r="D269" s="371" t="s">
        <v>115</v>
      </c>
      <c r="E269" s="371" t="s">
        <v>1553</v>
      </c>
      <c r="F269" s="371">
        <v>0.17249999999999999</v>
      </c>
      <c r="G269" s="371">
        <v>210</v>
      </c>
      <c r="H269" s="371">
        <v>1950</v>
      </c>
      <c r="I269" s="371">
        <v>190</v>
      </c>
      <c r="J269" s="604">
        <v>50437</v>
      </c>
    </row>
    <row r="270" spans="1:10">
      <c r="A270" s="371" t="s">
        <v>1976</v>
      </c>
      <c r="B270" s="371">
        <v>118614</v>
      </c>
      <c r="C270" s="371" t="s">
        <v>1825</v>
      </c>
      <c r="D270" s="371" t="s">
        <v>115</v>
      </c>
      <c r="E270" s="371" t="s">
        <v>1553</v>
      </c>
      <c r="F270" s="371">
        <v>0.17249999999999999</v>
      </c>
      <c r="G270" s="371">
        <v>210</v>
      </c>
      <c r="H270" s="371">
        <v>1950</v>
      </c>
      <c r="I270" s="371">
        <v>190</v>
      </c>
      <c r="J270" s="604">
        <v>53653</v>
      </c>
    </row>
    <row r="271" spans="1:10">
      <c r="A271" s="371" t="s">
        <v>1976</v>
      </c>
      <c r="B271" s="371">
        <v>118615</v>
      </c>
      <c r="C271" s="371" t="s">
        <v>1826</v>
      </c>
      <c r="D271" s="371" t="s">
        <v>115</v>
      </c>
      <c r="E271" s="371" t="s">
        <v>1526</v>
      </c>
      <c r="F271" s="371">
        <v>0.18</v>
      </c>
      <c r="G271" s="371">
        <v>210</v>
      </c>
      <c r="H271" s="371">
        <v>1950</v>
      </c>
      <c r="I271" s="371">
        <v>190</v>
      </c>
      <c r="J271" s="604">
        <v>51020</v>
      </c>
    </row>
    <row r="272" spans="1:10">
      <c r="A272" s="371" t="s">
        <v>1976</v>
      </c>
      <c r="B272" s="371">
        <v>118615</v>
      </c>
      <c r="C272" s="371" t="s">
        <v>1827</v>
      </c>
      <c r="D272" s="371" t="s">
        <v>115</v>
      </c>
      <c r="E272" s="371" t="s">
        <v>1526</v>
      </c>
      <c r="F272" s="371">
        <v>0.18</v>
      </c>
      <c r="G272" s="371">
        <v>210</v>
      </c>
      <c r="H272" s="371">
        <v>1950</v>
      </c>
      <c r="I272" s="371">
        <v>190</v>
      </c>
      <c r="J272" s="604">
        <v>52569</v>
      </c>
    </row>
    <row r="273" spans="1:10">
      <c r="A273" s="371" t="s">
        <v>1976</v>
      </c>
      <c r="B273" s="371">
        <v>118615</v>
      </c>
      <c r="C273" s="371" t="s">
        <v>1828</v>
      </c>
      <c r="D273" s="371" t="s">
        <v>115</v>
      </c>
      <c r="E273" s="371" t="s">
        <v>1526</v>
      </c>
      <c r="F273" s="371">
        <v>0.18</v>
      </c>
      <c r="G273" s="371">
        <v>210</v>
      </c>
      <c r="H273" s="371">
        <v>1950</v>
      </c>
      <c r="I273" s="371">
        <v>190</v>
      </c>
      <c r="J273" s="604">
        <v>55812</v>
      </c>
    </row>
    <row r="274" spans="1:10">
      <c r="A274" s="371" t="s">
        <v>1977</v>
      </c>
      <c r="B274" s="371">
        <v>238480</v>
      </c>
      <c r="C274" s="371" t="s">
        <v>1655</v>
      </c>
      <c r="D274" s="371" t="s">
        <v>155</v>
      </c>
      <c r="E274" s="371" t="s">
        <v>1544</v>
      </c>
      <c r="F274" s="371">
        <v>0.31</v>
      </c>
      <c r="G274" s="371">
        <v>600</v>
      </c>
      <c r="H274" s="371">
        <v>1991</v>
      </c>
      <c r="I274" s="371">
        <v>197</v>
      </c>
      <c r="J274" s="604">
        <v>76555</v>
      </c>
    </row>
    <row r="275" spans="1:10">
      <c r="A275" s="371" t="s">
        <v>1977</v>
      </c>
      <c r="B275" s="371">
        <v>238483</v>
      </c>
      <c r="C275" s="371" t="s">
        <v>1656</v>
      </c>
      <c r="D275" s="371" t="s">
        <v>155</v>
      </c>
      <c r="E275" s="371" t="s">
        <v>1544</v>
      </c>
      <c r="F275" s="371">
        <v>0.31</v>
      </c>
      <c r="G275" s="371">
        <v>600</v>
      </c>
      <c r="H275" s="371">
        <v>1991</v>
      </c>
      <c r="I275" s="371">
        <v>258</v>
      </c>
      <c r="J275" s="604">
        <v>82735</v>
      </c>
    </row>
    <row r="276" spans="1:10">
      <c r="A276" s="371" t="s">
        <v>1977</v>
      </c>
      <c r="B276" s="371">
        <v>238485</v>
      </c>
      <c r="C276" s="371" t="s">
        <v>1657</v>
      </c>
      <c r="D276" s="371" t="s">
        <v>155</v>
      </c>
      <c r="E276" s="371" t="s">
        <v>1544</v>
      </c>
      <c r="F276" s="371">
        <v>0.31</v>
      </c>
      <c r="G276" s="371">
        <v>600</v>
      </c>
      <c r="H276" s="371">
        <v>1991</v>
      </c>
      <c r="I276" s="371">
        <v>299</v>
      </c>
      <c r="J276" s="604">
        <v>84460</v>
      </c>
    </row>
    <row r="277" spans="1:10">
      <c r="A277" s="371" t="s">
        <v>1977</v>
      </c>
      <c r="B277" s="371">
        <v>238459</v>
      </c>
      <c r="C277" s="371" t="s">
        <v>1658</v>
      </c>
      <c r="D277" s="371" t="s">
        <v>155</v>
      </c>
      <c r="E277" s="371" t="s">
        <v>1659</v>
      </c>
      <c r="F277" s="371">
        <v>0.37</v>
      </c>
      <c r="G277" s="371">
        <v>1250</v>
      </c>
      <c r="H277" s="371">
        <v>2999</v>
      </c>
      <c r="I277" s="371">
        <v>367</v>
      </c>
      <c r="J277" s="604">
        <v>100270</v>
      </c>
    </row>
    <row r="278" spans="1:10">
      <c r="A278" s="371" t="s">
        <v>1977</v>
      </c>
      <c r="B278" s="371">
        <v>238461</v>
      </c>
      <c r="C278" s="371" t="s">
        <v>1660</v>
      </c>
      <c r="D278" s="371" t="s">
        <v>155</v>
      </c>
      <c r="E278" s="371" t="s">
        <v>1659</v>
      </c>
      <c r="F278" s="371">
        <v>0.37</v>
      </c>
      <c r="G278" s="371">
        <v>1250</v>
      </c>
      <c r="H278" s="371">
        <v>2999</v>
      </c>
      <c r="I278" s="371">
        <v>435</v>
      </c>
      <c r="J278" s="604">
        <v>138310</v>
      </c>
    </row>
    <row r="279" spans="1:10">
      <c r="A279" s="371" t="s">
        <v>1977</v>
      </c>
      <c r="B279" s="371">
        <v>238414</v>
      </c>
      <c r="C279" s="371" t="s">
        <v>1661</v>
      </c>
      <c r="D279" s="371" t="s">
        <v>115</v>
      </c>
      <c r="E279" s="371" t="s">
        <v>1540</v>
      </c>
      <c r="F279" s="371">
        <v>0.23499999999999999</v>
      </c>
      <c r="G279" s="371">
        <v>280</v>
      </c>
      <c r="H279" s="371">
        <v>1950</v>
      </c>
      <c r="I279" s="371">
        <v>194</v>
      </c>
      <c r="J279" s="604">
        <v>73500</v>
      </c>
    </row>
    <row r="280" spans="1:10">
      <c r="A280" s="371" t="s">
        <v>1977</v>
      </c>
      <c r="B280" s="371">
        <v>238415</v>
      </c>
      <c r="C280" s="371" t="s">
        <v>1662</v>
      </c>
      <c r="D280" s="371" t="s">
        <v>115</v>
      </c>
      <c r="E280" s="371" t="s">
        <v>1620</v>
      </c>
      <c r="F280" s="371">
        <v>0.26</v>
      </c>
      <c r="G280" s="371">
        <v>420</v>
      </c>
      <c r="H280" s="371">
        <v>1950</v>
      </c>
      <c r="I280" s="371">
        <v>194</v>
      </c>
      <c r="J280" s="604">
        <v>81930</v>
      </c>
    </row>
    <row r="281" spans="1:10">
      <c r="A281" s="371" t="s">
        <v>1977</v>
      </c>
      <c r="B281" s="371">
        <v>238419</v>
      </c>
      <c r="C281" s="371" t="s">
        <v>1978</v>
      </c>
      <c r="D281" s="371" t="s">
        <v>115</v>
      </c>
      <c r="E281" s="371" t="s">
        <v>1544</v>
      </c>
      <c r="F281" s="371">
        <v>0.31</v>
      </c>
      <c r="G281" s="371">
        <v>600</v>
      </c>
      <c r="H281" s="371">
        <v>1992</v>
      </c>
      <c r="I281" s="371">
        <v>265</v>
      </c>
      <c r="J281" s="604">
        <v>88455</v>
      </c>
    </row>
    <row r="282" spans="1:10">
      <c r="A282" s="371" t="s">
        <v>1977</v>
      </c>
      <c r="B282" s="371">
        <v>238423</v>
      </c>
      <c r="C282" s="371" t="s">
        <v>1663</v>
      </c>
      <c r="D282" s="371" t="s">
        <v>115</v>
      </c>
      <c r="E282" s="371" t="s">
        <v>1546</v>
      </c>
      <c r="F282" s="371">
        <v>0.37</v>
      </c>
      <c r="G282" s="371">
        <v>790</v>
      </c>
      <c r="H282" s="371">
        <v>2925</v>
      </c>
      <c r="I282" s="371">
        <v>330</v>
      </c>
      <c r="J282" s="604">
        <v>103065</v>
      </c>
    </row>
    <row r="283" spans="1:10">
      <c r="A283" s="371" t="s">
        <v>1979</v>
      </c>
      <c r="B283" s="371">
        <v>238380</v>
      </c>
      <c r="C283" s="371" t="s">
        <v>1664</v>
      </c>
      <c r="D283" s="371" t="s">
        <v>155</v>
      </c>
      <c r="E283" s="371" t="s">
        <v>1620</v>
      </c>
      <c r="F283" s="371">
        <v>0.26</v>
      </c>
      <c r="G283" s="371">
        <v>420</v>
      </c>
      <c r="H283" s="371">
        <v>1991</v>
      </c>
      <c r="I283" s="371">
        <v>197</v>
      </c>
      <c r="J283" s="604">
        <v>64120</v>
      </c>
    </row>
    <row r="284" spans="1:10">
      <c r="A284" s="371" t="s">
        <v>1979</v>
      </c>
      <c r="B284" s="371">
        <v>238383</v>
      </c>
      <c r="C284" s="371" t="s">
        <v>1665</v>
      </c>
      <c r="D284" s="371" t="s">
        <v>155</v>
      </c>
      <c r="E284" s="371" t="s">
        <v>1620</v>
      </c>
      <c r="F284" s="371">
        <v>0.26</v>
      </c>
      <c r="G284" s="371">
        <v>420</v>
      </c>
      <c r="H284" s="371">
        <v>1991</v>
      </c>
      <c r="I284" s="371">
        <v>258</v>
      </c>
      <c r="J284" s="604">
        <v>69160</v>
      </c>
    </row>
    <row r="285" spans="1:10">
      <c r="A285" s="371" t="s">
        <v>1979</v>
      </c>
      <c r="B285" s="371">
        <v>238385</v>
      </c>
      <c r="C285" s="371" t="s">
        <v>1666</v>
      </c>
      <c r="D285" s="371" t="s">
        <v>155</v>
      </c>
      <c r="E285" s="371" t="s">
        <v>1544</v>
      </c>
      <c r="F285" s="371">
        <v>0.31</v>
      </c>
      <c r="G285" s="371">
        <v>600</v>
      </c>
      <c r="H285" s="371">
        <v>1991</v>
      </c>
      <c r="I285" s="371">
        <v>299</v>
      </c>
      <c r="J285" s="604">
        <v>84710</v>
      </c>
    </row>
    <row r="286" spans="1:10">
      <c r="A286" s="371" t="s">
        <v>1979</v>
      </c>
      <c r="B286" s="371">
        <v>238359</v>
      </c>
      <c r="C286" s="371" t="s">
        <v>1667</v>
      </c>
      <c r="D286" s="371" t="s">
        <v>155</v>
      </c>
      <c r="E286" s="371" t="s">
        <v>1546</v>
      </c>
      <c r="F286" s="371">
        <v>0.37</v>
      </c>
      <c r="G286" s="371">
        <v>790</v>
      </c>
      <c r="H286" s="371">
        <v>2999</v>
      </c>
      <c r="I286" s="371">
        <v>367</v>
      </c>
      <c r="J286" s="604">
        <v>90550</v>
      </c>
    </row>
    <row r="287" spans="1:10">
      <c r="A287" s="371" t="s">
        <v>1979</v>
      </c>
      <c r="B287" s="371">
        <v>238361</v>
      </c>
      <c r="C287" s="371" t="s">
        <v>1668</v>
      </c>
      <c r="D287" s="371" t="s">
        <v>155</v>
      </c>
      <c r="E287" s="371" t="s">
        <v>1546</v>
      </c>
      <c r="F287" s="371">
        <v>0.37</v>
      </c>
      <c r="G287" s="371">
        <v>1250</v>
      </c>
      <c r="H287" s="371">
        <v>2999</v>
      </c>
      <c r="I287" s="371">
        <v>435</v>
      </c>
      <c r="J287" s="604">
        <v>122060</v>
      </c>
    </row>
    <row r="288" spans="1:10">
      <c r="A288" s="371" t="s">
        <v>1979</v>
      </c>
      <c r="B288" s="371">
        <v>238314</v>
      </c>
      <c r="C288" s="371" t="s">
        <v>1669</v>
      </c>
      <c r="D288" s="371" t="s">
        <v>115</v>
      </c>
      <c r="E288" s="371" t="s">
        <v>1612</v>
      </c>
      <c r="F288" s="371">
        <v>0.19500000000000001</v>
      </c>
      <c r="G288" s="371">
        <v>270</v>
      </c>
      <c r="H288" s="371">
        <v>1950</v>
      </c>
      <c r="I288" s="371">
        <v>194</v>
      </c>
      <c r="J288" s="604">
        <v>60315</v>
      </c>
    </row>
    <row r="289" spans="1:11">
      <c r="A289" s="371" t="s">
        <v>1979</v>
      </c>
      <c r="B289" s="371">
        <v>238315</v>
      </c>
      <c r="C289" s="371" t="s">
        <v>1670</v>
      </c>
      <c r="D289" s="371" t="s">
        <v>115</v>
      </c>
      <c r="E289" s="371" t="s">
        <v>1620</v>
      </c>
      <c r="F289" s="371">
        <v>0.26</v>
      </c>
      <c r="G289" s="371">
        <v>280</v>
      </c>
      <c r="H289" s="371">
        <v>1950</v>
      </c>
      <c r="I289" s="371">
        <v>194</v>
      </c>
      <c r="J289" s="604">
        <v>67765</v>
      </c>
    </row>
    <row r="290" spans="1:11">
      <c r="A290" s="371" t="s">
        <v>1979</v>
      </c>
      <c r="B290" s="371">
        <v>238319</v>
      </c>
      <c r="C290" s="371" t="s">
        <v>1980</v>
      </c>
      <c r="D290" s="371" t="s">
        <v>115</v>
      </c>
      <c r="E290" s="371" t="s">
        <v>1620</v>
      </c>
      <c r="F290" s="371">
        <v>0.26</v>
      </c>
      <c r="G290" s="371">
        <v>420</v>
      </c>
      <c r="H290" s="371">
        <v>1992</v>
      </c>
      <c r="I290" s="371">
        <v>265</v>
      </c>
      <c r="J290" s="604">
        <v>82815</v>
      </c>
    </row>
    <row r="291" spans="1:11">
      <c r="A291" s="371" t="s">
        <v>1979</v>
      </c>
      <c r="B291" s="371">
        <v>238323</v>
      </c>
      <c r="C291" s="371" t="s">
        <v>1671</v>
      </c>
      <c r="D291" s="371" t="s">
        <v>115</v>
      </c>
      <c r="E291" s="371" t="s">
        <v>1544</v>
      </c>
      <c r="F291" s="371">
        <v>0.31</v>
      </c>
      <c r="G291" s="371">
        <v>600</v>
      </c>
      <c r="H291" s="371">
        <v>2925</v>
      </c>
      <c r="I291" s="371">
        <v>330</v>
      </c>
      <c r="J291" s="604">
        <v>101635</v>
      </c>
    </row>
    <row r="292" spans="1:11">
      <c r="A292" s="371" t="s">
        <v>1981</v>
      </c>
      <c r="B292" s="371">
        <v>167959</v>
      </c>
      <c r="C292" s="371" t="s">
        <v>1982</v>
      </c>
      <c r="D292" s="371" t="s">
        <v>155</v>
      </c>
      <c r="E292" s="371" t="s">
        <v>1546</v>
      </c>
      <c r="F292" s="371">
        <v>0.37</v>
      </c>
      <c r="G292" s="371">
        <v>2400</v>
      </c>
      <c r="H292" s="371">
        <v>2999</v>
      </c>
      <c r="I292" s="371">
        <v>367</v>
      </c>
      <c r="J292" s="604">
        <v>128465</v>
      </c>
      <c r="K292" s="584"/>
    </row>
    <row r="293" spans="1:11">
      <c r="A293" s="371" t="s">
        <v>1981</v>
      </c>
      <c r="B293" s="371">
        <v>167959</v>
      </c>
      <c r="C293" s="371" t="s">
        <v>1983</v>
      </c>
      <c r="D293" s="371" t="s">
        <v>155</v>
      </c>
      <c r="E293" s="371" t="s">
        <v>1546</v>
      </c>
      <c r="F293" s="371">
        <v>0.37</v>
      </c>
      <c r="G293" s="371">
        <v>2400</v>
      </c>
      <c r="H293" s="371">
        <v>2999</v>
      </c>
      <c r="I293" s="371">
        <v>367</v>
      </c>
      <c r="J293" s="604">
        <v>129931</v>
      </c>
      <c r="K293" s="584"/>
    </row>
    <row r="294" spans="1:11">
      <c r="A294" s="371" t="s">
        <v>1981</v>
      </c>
      <c r="B294" s="371">
        <v>167959</v>
      </c>
      <c r="C294" s="371" t="s">
        <v>1984</v>
      </c>
      <c r="D294" s="371" t="s">
        <v>155</v>
      </c>
      <c r="E294" s="371" t="s">
        <v>1546</v>
      </c>
      <c r="F294" s="371">
        <v>0.37</v>
      </c>
      <c r="G294" s="371">
        <v>2400</v>
      </c>
      <c r="H294" s="371">
        <v>2999</v>
      </c>
      <c r="I294" s="371">
        <v>367</v>
      </c>
      <c r="J294" s="604">
        <v>138352</v>
      </c>
      <c r="K294" s="584"/>
    </row>
    <row r="295" spans="1:11">
      <c r="A295" s="371" t="s">
        <v>1981</v>
      </c>
      <c r="B295" s="371">
        <v>167989</v>
      </c>
      <c r="C295" s="371" t="s">
        <v>1985</v>
      </c>
      <c r="D295" s="371" t="s">
        <v>155</v>
      </c>
      <c r="E295" s="371" t="s">
        <v>1546</v>
      </c>
      <c r="F295" s="371">
        <v>0.37</v>
      </c>
      <c r="G295" s="371">
        <v>2400</v>
      </c>
      <c r="H295" s="371">
        <v>3982</v>
      </c>
      <c r="I295" s="371">
        <v>612</v>
      </c>
      <c r="J295" s="604">
        <v>213315</v>
      </c>
      <c r="K295" s="584"/>
    </row>
    <row r="296" spans="1:11">
      <c r="A296" s="371" t="s">
        <v>1981</v>
      </c>
      <c r="B296" s="371">
        <v>167987</v>
      </c>
      <c r="C296" s="371" t="s">
        <v>1986</v>
      </c>
      <c r="D296" s="371" t="s">
        <v>155</v>
      </c>
      <c r="E296" s="371" t="s">
        <v>1546</v>
      </c>
      <c r="F296" s="371">
        <v>0.37</v>
      </c>
      <c r="G296" s="371">
        <v>2400</v>
      </c>
      <c r="H296" s="371">
        <v>3982</v>
      </c>
      <c r="I296" s="371">
        <v>557</v>
      </c>
      <c r="J296" s="604">
        <v>239930</v>
      </c>
      <c r="K296" s="584"/>
    </row>
    <row r="297" spans="1:11">
      <c r="A297" s="371" t="s">
        <v>1981</v>
      </c>
      <c r="B297" s="371">
        <v>167921</v>
      </c>
      <c r="C297" s="371" t="s">
        <v>1987</v>
      </c>
      <c r="D297" s="371" t="s">
        <v>115</v>
      </c>
      <c r="E297" s="371" t="s">
        <v>1546</v>
      </c>
      <c r="F297" s="371">
        <v>0.37</v>
      </c>
      <c r="G297" s="371">
        <v>1250</v>
      </c>
      <c r="H297" s="371">
        <v>2925</v>
      </c>
      <c r="I297" s="371">
        <v>286</v>
      </c>
      <c r="J297" s="604">
        <v>126830</v>
      </c>
      <c r="K297" s="584"/>
    </row>
    <row r="298" spans="1:11">
      <c r="A298" s="371" t="s">
        <v>1981</v>
      </c>
      <c r="B298" s="371">
        <v>167921</v>
      </c>
      <c r="C298" s="371" t="s">
        <v>1988</v>
      </c>
      <c r="D298" s="371" t="s">
        <v>115</v>
      </c>
      <c r="E298" s="371" t="s">
        <v>1546</v>
      </c>
      <c r="F298" s="371">
        <v>0.37</v>
      </c>
      <c r="G298" s="371">
        <v>1250</v>
      </c>
      <c r="H298" s="371">
        <v>2925</v>
      </c>
      <c r="I298" s="371">
        <v>286</v>
      </c>
      <c r="J298" s="604">
        <v>128296</v>
      </c>
      <c r="K298" s="584"/>
    </row>
    <row r="299" spans="1:11">
      <c r="A299" s="371" t="s">
        <v>1981</v>
      </c>
      <c r="B299" s="371">
        <v>167921</v>
      </c>
      <c r="C299" s="371" t="s">
        <v>1989</v>
      </c>
      <c r="D299" s="371" t="s">
        <v>115</v>
      </c>
      <c r="E299" s="371" t="s">
        <v>1546</v>
      </c>
      <c r="F299" s="371">
        <v>0.37</v>
      </c>
      <c r="G299" s="371">
        <v>1250</v>
      </c>
      <c r="H299" s="371">
        <v>2925</v>
      </c>
      <c r="I299" s="371">
        <v>286</v>
      </c>
      <c r="J299" s="604">
        <v>136707</v>
      </c>
      <c r="K299" s="584"/>
    </row>
    <row r="300" spans="1:11">
      <c r="A300" s="371" t="s">
        <v>1981</v>
      </c>
      <c r="B300" s="371">
        <v>167923</v>
      </c>
      <c r="C300" s="371" t="s">
        <v>1990</v>
      </c>
      <c r="D300" s="371" t="s">
        <v>115</v>
      </c>
      <c r="E300" s="371" t="s">
        <v>1546</v>
      </c>
      <c r="F300" s="371">
        <v>0.37</v>
      </c>
      <c r="G300" s="371">
        <v>1250</v>
      </c>
      <c r="H300" s="371">
        <v>2925</v>
      </c>
      <c r="I300" s="371">
        <v>330</v>
      </c>
      <c r="J300" s="604">
        <v>140695</v>
      </c>
      <c r="K300" s="584"/>
    </row>
    <row r="301" spans="1:11">
      <c r="A301" s="371" t="s">
        <v>1981</v>
      </c>
      <c r="B301" s="371">
        <v>167923</v>
      </c>
      <c r="C301" s="371" t="s">
        <v>1991</v>
      </c>
      <c r="D301" s="371" t="s">
        <v>115</v>
      </c>
      <c r="E301" s="371" t="s">
        <v>1546</v>
      </c>
      <c r="F301" s="371">
        <v>0.37</v>
      </c>
      <c r="G301" s="371">
        <v>1250</v>
      </c>
      <c r="H301" s="371">
        <v>2925</v>
      </c>
      <c r="I301" s="371">
        <v>330</v>
      </c>
      <c r="J301" s="604">
        <v>142161</v>
      </c>
      <c r="K301" s="584"/>
    </row>
    <row r="302" spans="1:11">
      <c r="A302" s="371" t="s">
        <v>1981</v>
      </c>
      <c r="B302" s="371">
        <v>167923</v>
      </c>
      <c r="C302" s="371" t="s">
        <v>1992</v>
      </c>
      <c r="D302" s="371" t="s">
        <v>115</v>
      </c>
      <c r="E302" s="371" t="s">
        <v>1546</v>
      </c>
      <c r="F302" s="371">
        <v>0.37</v>
      </c>
      <c r="G302" s="371">
        <v>1250</v>
      </c>
      <c r="H302" s="371">
        <v>2925</v>
      </c>
      <c r="I302" s="371">
        <v>330</v>
      </c>
      <c r="J302" s="604">
        <v>150572</v>
      </c>
      <c r="K302" s="584"/>
    </row>
    <row r="303" spans="1:11">
      <c r="A303" s="371" t="s">
        <v>1993</v>
      </c>
      <c r="B303" s="371">
        <v>223061</v>
      </c>
      <c r="C303" s="371" t="s">
        <v>1994</v>
      </c>
      <c r="D303" s="371" t="s">
        <v>155</v>
      </c>
      <c r="E303" s="371" t="s">
        <v>1544</v>
      </c>
      <c r="F303" s="371">
        <v>0.31</v>
      </c>
      <c r="G303" s="371">
        <v>600</v>
      </c>
      <c r="H303" s="371">
        <v>2999</v>
      </c>
      <c r="I303" s="371">
        <v>367</v>
      </c>
      <c r="J303" s="604">
        <v>135650</v>
      </c>
      <c r="K303" s="584"/>
    </row>
    <row r="304" spans="1:11">
      <c r="A304" s="371" t="s">
        <v>1993</v>
      </c>
      <c r="B304" s="371">
        <v>223063</v>
      </c>
      <c r="C304" s="371" t="s">
        <v>1995</v>
      </c>
      <c r="D304" s="371" t="s">
        <v>155</v>
      </c>
      <c r="E304" s="371" t="s">
        <v>1544</v>
      </c>
      <c r="F304" s="371">
        <v>0.31</v>
      </c>
      <c r="G304" s="371">
        <v>600</v>
      </c>
      <c r="H304" s="371">
        <v>2999</v>
      </c>
      <c r="I304" s="371">
        <v>435</v>
      </c>
      <c r="J304" s="604">
        <v>144010</v>
      </c>
      <c r="K304" s="584"/>
    </row>
    <row r="305" spans="1:11">
      <c r="A305" s="371" t="s">
        <v>1993</v>
      </c>
      <c r="B305" s="371">
        <v>223161</v>
      </c>
      <c r="C305" s="371" t="s">
        <v>1996</v>
      </c>
      <c r="D305" s="371" t="s">
        <v>155</v>
      </c>
      <c r="E305" s="371" t="s">
        <v>1544</v>
      </c>
      <c r="F305" s="371">
        <v>0.31</v>
      </c>
      <c r="G305" s="371">
        <v>600</v>
      </c>
      <c r="H305" s="371">
        <v>2999</v>
      </c>
      <c r="I305" s="371">
        <v>367</v>
      </c>
      <c r="J305" s="604">
        <v>138760</v>
      </c>
      <c r="K305" s="584"/>
    </row>
    <row r="306" spans="1:11">
      <c r="A306" s="371" t="s">
        <v>1993</v>
      </c>
      <c r="B306" s="371">
        <v>223163</v>
      </c>
      <c r="C306" s="371" t="s">
        <v>1997</v>
      </c>
      <c r="D306" s="371" t="s">
        <v>155</v>
      </c>
      <c r="E306" s="371" t="s">
        <v>1544</v>
      </c>
      <c r="F306" s="371">
        <v>0.31</v>
      </c>
      <c r="G306" s="371">
        <v>600</v>
      </c>
      <c r="H306" s="371">
        <v>2999</v>
      </c>
      <c r="I306" s="371">
        <v>435</v>
      </c>
      <c r="J306" s="604">
        <v>148380</v>
      </c>
      <c r="K306" s="584"/>
    </row>
    <row r="307" spans="1:11">
      <c r="A307" s="371" t="s">
        <v>1993</v>
      </c>
      <c r="B307" s="371">
        <v>223030</v>
      </c>
      <c r="C307" s="371" t="s">
        <v>1785</v>
      </c>
      <c r="D307" s="371" t="s">
        <v>115</v>
      </c>
      <c r="E307" s="371" t="s">
        <v>1544</v>
      </c>
      <c r="F307" s="371">
        <v>0.31</v>
      </c>
      <c r="G307" s="371">
        <v>600</v>
      </c>
      <c r="H307" s="371">
        <v>2925</v>
      </c>
      <c r="I307" s="371">
        <v>286</v>
      </c>
      <c r="J307" s="604">
        <v>123875</v>
      </c>
      <c r="K307" s="584"/>
    </row>
    <row r="308" spans="1:11">
      <c r="A308" s="371" t="s">
        <v>1993</v>
      </c>
      <c r="B308" s="371">
        <v>223031</v>
      </c>
      <c r="C308" s="371" t="s">
        <v>1998</v>
      </c>
      <c r="D308" s="371" t="s">
        <v>115</v>
      </c>
      <c r="E308" s="371" t="s">
        <v>1544</v>
      </c>
      <c r="F308" s="371">
        <v>0.31</v>
      </c>
      <c r="G308" s="371">
        <v>600</v>
      </c>
      <c r="H308" s="371">
        <v>2925</v>
      </c>
      <c r="I308" s="371">
        <v>286</v>
      </c>
      <c r="J308" s="604">
        <v>127945</v>
      </c>
      <c r="K308" s="584"/>
    </row>
    <row r="309" spans="1:11">
      <c r="A309" s="371" t="s">
        <v>1993</v>
      </c>
      <c r="B309" s="371">
        <v>223033</v>
      </c>
      <c r="C309" s="371" t="s">
        <v>1999</v>
      </c>
      <c r="D309" s="371" t="s">
        <v>115</v>
      </c>
      <c r="E309" s="371" t="s">
        <v>1544</v>
      </c>
      <c r="F309" s="371">
        <v>0.31</v>
      </c>
      <c r="G309" s="371">
        <v>600</v>
      </c>
      <c r="H309" s="371">
        <v>2925</v>
      </c>
      <c r="I309" s="371">
        <v>330</v>
      </c>
      <c r="J309" s="604">
        <v>135215</v>
      </c>
      <c r="K309" s="584"/>
    </row>
    <row r="310" spans="1:11">
      <c r="A310" s="371" t="s">
        <v>1993</v>
      </c>
      <c r="B310" s="371">
        <v>223130</v>
      </c>
      <c r="C310" s="371" t="s">
        <v>1786</v>
      </c>
      <c r="D310" s="371" t="s">
        <v>115</v>
      </c>
      <c r="E310" s="371" t="s">
        <v>1544</v>
      </c>
      <c r="F310" s="371">
        <v>0.31</v>
      </c>
      <c r="G310" s="371">
        <v>600</v>
      </c>
      <c r="H310" s="371">
        <v>2925</v>
      </c>
      <c r="I310" s="371">
        <v>286</v>
      </c>
      <c r="J310" s="604">
        <v>126500</v>
      </c>
      <c r="K310" s="584"/>
    </row>
    <row r="311" spans="1:11">
      <c r="A311" s="371" t="s">
        <v>1993</v>
      </c>
      <c r="B311" s="371">
        <v>223131</v>
      </c>
      <c r="C311" s="371" t="s">
        <v>2000</v>
      </c>
      <c r="D311" s="371" t="s">
        <v>115</v>
      </c>
      <c r="E311" s="371" t="s">
        <v>1544</v>
      </c>
      <c r="F311" s="371">
        <v>0.31</v>
      </c>
      <c r="G311" s="371">
        <v>600</v>
      </c>
      <c r="H311" s="371">
        <v>2925</v>
      </c>
      <c r="I311" s="371">
        <v>286</v>
      </c>
      <c r="J311" s="604">
        <v>130560</v>
      </c>
      <c r="K311" s="584"/>
    </row>
    <row r="312" spans="1:11">
      <c r="A312" s="371" t="s">
        <v>1993</v>
      </c>
      <c r="B312" s="371">
        <v>223133</v>
      </c>
      <c r="C312" s="371" t="s">
        <v>2001</v>
      </c>
      <c r="D312" s="371" t="s">
        <v>115</v>
      </c>
      <c r="E312" s="371" t="s">
        <v>1544</v>
      </c>
      <c r="F312" s="371">
        <v>0.31</v>
      </c>
      <c r="G312" s="371">
        <v>600</v>
      </c>
      <c r="H312" s="371">
        <v>2925</v>
      </c>
      <c r="I312" s="371">
        <v>330</v>
      </c>
      <c r="J312" s="604">
        <v>138195</v>
      </c>
      <c r="K312" s="584"/>
    </row>
    <row r="313" spans="1:11">
      <c r="A313" s="371" t="s">
        <v>1647</v>
      </c>
      <c r="B313" s="371">
        <v>257314</v>
      </c>
      <c r="C313" s="371" t="s">
        <v>1648</v>
      </c>
      <c r="D313" s="608" t="s">
        <v>115</v>
      </c>
      <c r="E313" s="371" t="s">
        <v>1612</v>
      </c>
      <c r="F313" s="371">
        <v>0.19500000000000001</v>
      </c>
      <c r="G313" s="371">
        <v>270</v>
      </c>
      <c r="H313" s="371">
        <v>1950</v>
      </c>
      <c r="I313" s="371">
        <v>194</v>
      </c>
      <c r="J313" s="604">
        <v>66730</v>
      </c>
      <c r="K313" s="584"/>
    </row>
    <row r="314" spans="1:11">
      <c r="A314" s="371" t="s">
        <v>1647</v>
      </c>
      <c r="B314" s="371">
        <v>257314</v>
      </c>
      <c r="C314" s="371" t="s">
        <v>1649</v>
      </c>
      <c r="D314" s="608" t="s">
        <v>115</v>
      </c>
      <c r="E314" s="371" t="s">
        <v>1614</v>
      </c>
      <c r="F314" s="371">
        <v>0.21</v>
      </c>
      <c r="G314" s="371">
        <v>270</v>
      </c>
      <c r="H314" s="371">
        <v>1950</v>
      </c>
      <c r="I314" s="371">
        <v>194</v>
      </c>
      <c r="J314" s="604">
        <v>74124</v>
      </c>
      <c r="K314" s="584"/>
    </row>
    <row r="315" spans="1:11">
      <c r="A315" s="371" t="s">
        <v>1647</v>
      </c>
      <c r="B315" s="371">
        <v>257323</v>
      </c>
      <c r="C315" s="371" t="s">
        <v>1650</v>
      </c>
      <c r="D315" s="608" t="s">
        <v>115</v>
      </c>
      <c r="E315" s="371" t="s">
        <v>1544</v>
      </c>
      <c r="F315" s="371">
        <v>0.31</v>
      </c>
      <c r="G315" s="371">
        <v>600</v>
      </c>
      <c r="H315" s="371">
        <v>2925</v>
      </c>
      <c r="I315" s="371">
        <v>340</v>
      </c>
      <c r="J315" s="604">
        <v>88720</v>
      </c>
      <c r="K315" s="584"/>
    </row>
    <row r="316" spans="1:11">
      <c r="A316" s="371" t="s">
        <v>1647</v>
      </c>
      <c r="B316" s="371">
        <v>257323</v>
      </c>
      <c r="C316" s="371" t="s">
        <v>1651</v>
      </c>
      <c r="D316" s="608" t="s">
        <v>115</v>
      </c>
      <c r="E316" s="371" t="s">
        <v>1544</v>
      </c>
      <c r="F316" s="371">
        <v>0.31</v>
      </c>
      <c r="G316" s="371">
        <v>600</v>
      </c>
      <c r="H316" s="371">
        <v>2925</v>
      </c>
      <c r="I316" s="371">
        <v>340</v>
      </c>
      <c r="J316" s="604">
        <v>95224</v>
      </c>
      <c r="K316" s="584"/>
    </row>
    <row r="317" spans="1:11">
      <c r="A317" s="371" t="s">
        <v>1647</v>
      </c>
      <c r="B317" s="371">
        <v>257350</v>
      </c>
      <c r="C317" s="371" t="s">
        <v>2002</v>
      </c>
      <c r="D317" s="606" t="s">
        <v>155</v>
      </c>
      <c r="E317" s="371" t="s">
        <v>1544</v>
      </c>
      <c r="F317" s="371">
        <v>0.31</v>
      </c>
      <c r="G317" s="371">
        <v>600</v>
      </c>
      <c r="H317" s="371">
        <v>1991</v>
      </c>
      <c r="I317" s="371">
        <v>299</v>
      </c>
      <c r="J317" s="604">
        <v>80675</v>
      </c>
      <c r="K317" s="584"/>
    </row>
    <row r="318" spans="1:11">
      <c r="A318" s="371" t="s">
        <v>1647</v>
      </c>
      <c r="B318" s="371">
        <v>257350</v>
      </c>
      <c r="C318" s="371" t="s">
        <v>2003</v>
      </c>
      <c r="D318" s="606" t="s">
        <v>155</v>
      </c>
      <c r="E318" s="371" t="s">
        <v>1544</v>
      </c>
      <c r="F318" s="371">
        <v>0.31</v>
      </c>
      <c r="G318" s="371">
        <v>600</v>
      </c>
      <c r="H318" s="371">
        <v>1991</v>
      </c>
      <c r="I318" s="371">
        <v>299</v>
      </c>
      <c r="J318" s="604">
        <v>87734</v>
      </c>
      <c r="K318" s="584"/>
    </row>
    <row r="319" spans="1:11">
      <c r="A319" s="371" t="s">
        <v>1647</v>
      </c>
      <c r="B319" s="371">
        <v>257359</v>
      </c>
      <c r="C319" s="371" t="s">
        <v>1652</v>
      </c>
      <c r="D319" s="606" t="s">
        <v>155</v>
      </c>
      <c r="E319" s="371" t="s">
        <v>1544</v>
      </c>
      <c r="F319" s="371">
        <v>0.31</v>
      </c>
      <c r="G319" s="371">
        <v>600</v>
      </c>
      <c r="H319" s="371">
        <v>2999</v>
      </c>
      <c r="I319" s="371">
        <v>367</v>
      </c>
      <c r="J319" s="604">
        <v>89925</v>
      </c>
      <c r="K319" s="584"/>
    </row>
    <row r="320" spans="1:11">
      <c r="A320" s="371" t="s">
        <v>1647</v>
      </c>
      <c r="B320" s="371">
        <v>257359</v>
      </c>
      <c r="C320" s="371" t="s">
        <v>1653</v>
      </c>
      <c r="D320" s="606" t="s">
        <v>155</v>
      </c>
      <c r="E320" s="371" t="s">
        <v>1546</v>
      </c>
      <c r="F320" s="371">
        <v>0.37</v>
      </c>
      <c r="G320" s="371">
        <v>790</v>
      </c>
      <c r="H320" s="371">
        <v>2999</v>
      </c>
      <c r="I320" s="371">
        <v>367</v>
      </c>
      <c r="J320" s="604">
        <v>104494</v>
      </c>
      <c r="K320" s="584"/>
    </row>
    <row r="321" spans="1:11">
      <c r="A321" s="371" t="s">
        <v>1647</v>
      </c>
      <c r="B321" s="371">
        <v>257361</v>
      </c>
      <c r="C321" s="371" t="s">
        <v>1654</v>
      </c>
      <c r="D321" s="371" t="s">
        <v>155</v>
      </c>
      <c r="E321" s="371" t="s">
        <v>1546</v>
      </c>
      <c r="F321" s="371">
        <v>0.37</v>
      </c>
      <c r="G321" s="371">
        <v>1250</v>
      </c>
      <c r="H321" s="371">
        <v>2999</v>
      </c>
      <c r="I321" s="371">
        <v>435</v>
      </c>
      <c r="J321" s="604">
        <v>121600</v>
      </c>
      <c r="K321" s="584"/>
    </row>
    <row r="324" spans="1:11">
      <c r="J324" s="607"/>
    </row>
    <row r="325" spans="1:11">
      <c r="J325" s="607"/>
    </row>
    <row r="326" spans="1:11">
      <c r="J326" s="607"/>
    </row>
    <row r="327" spans="1:11">
      <c r="J327" s="607"/>
    </row>
    <row r="328" spans="1:11">
      <c r="J328" s="607"/>
    </row>
    <row r="329" spans="1:11">
      <c r="J329" s="607"/>
    </row>
    <row r="330" spans="1:11">
      <c r="J330" s="607"/>
    </row>
    <row r="331" spans="1:11">
      <c r="J331" s="607"/>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F179"/>
  <sheetViews>
    <sheetView workbookViewId="0">
      <selection activeCell="D11" sqref="D11"/>
    </sheetView>
  </sheetViews>
  <sheetFormatPr defaultColWidth="9.140625" defaultRowHeight="12.75" customHeight="1"/>
  <cols>
    <col min="1" max="1" width="67.28515625" style="923" bestFit="1" customWidth="1"/>
    <col min="2" max="2" width="12.42578125" style="924" customWidth="1"/>
    <col min="3" max="3" width="16.7109375" style="551" bestFit="1" customWidth="1"/>
    <col min="4" max="4" width="9.140625" style="842"/>
    <col min="5" max="5" width="45.7109375" style="842" bestFit="1" customWidth="1"/>
    <col min="6" max="6" width="14.140625" style="842" bestFit="1" customWidth="1"/>
    <col min="7" max="16384" width="9.140625" style="842"/>
  </cols>
  <sheetData>
    <row r="1" spans="1:4" s="839" customFormat="1" ht="11.25">
      <c r="A1" s="835" t="s">
        <v>17</v>
      </c>
      <c r="B1" s="836"/>
      <c r="C1" s="837"/>
      <c r="D1" s="838"/>
    </row>
    <row r="2" spans="1:4">
      <c r="A2" s="840" t="s">
        <v>996</v>
      </c>
      <c r="B2" s="841"/>
      <c r="C2" s="842"/>
      <c r="D2" s="843"/>
    </row>
    <row r="3" spans="1:4" ht="14.25">
      <c r="A3" s="844"/>
      <c r="B3" s="845"/>
      <c r="C3" s="845"/>
    </row>
    <row r="4" spans="1:4" ht="14.25">
      <c r="A4" s="844"/>
      <c r="B4" s="845"/>
      <c r="C4" s="845"/>
    </row>
    <row r="5" spans="1:4" ht="14.25">
      <c r="A5" s="844"/>
      <c r="B5" s="845"/>
      <c r="C5" s="845"/>
    </row>
    <row r="6" spans="1:4" ht="15.75" thickBot="1">
      <c r="A6" s="846"/>
      <c r="B6" s="847"/>
      <c r="C6" s="848"/>
    </row>
    <row r="7" spans="1:4" ht="18.75">
      <c r="A7" s="975" t="s">
        <v>3204</v>
      </c>
      <c r="B7" s="849" t="s">
        <v>3205</v>
      </c>
      <c r="C7" s="849" t="s">
        <v>88</v>
      </c>
    </row>
    <row r="8" spans="1:4" ht="16.5" thickBot="1">
      <c r="A8" s="976"/>
      <c r="B8" s="850" t="s">
        <v>113</v>
      </c>
      <c r="C8" s="850" t="s">
        <v>89</v>
      </c>
    </row>
    <row r="9" spans="1:4" ht="16.5" thickBot="1">
      <c r="A9" s="851" t="s">
        <v>1521</v>
      </c>
      <c r="B9" s="852"/>
      <c r="C9" s="853"/>
      <c r="D9" s="550"/>
    </row>
    <row r="10" spans="1:4" ht="14.25">
      <c r="A10" s="854" t="s">
        <v>2965</v>
      </c>
      <c r="B10" s="855">
        <v>0</v>
      </c>
      <c r="C10" s="856">
        <v>30345</v>
      </c>
    </row>
    <row r="11" spans="1:4" ht="14.25">
      <c r="A11" s="857" t="s">
        <v>2966</v>
      </c>
      <c r="B11" s="858">
        <v>0</v>
      </c>
      <c r="C11" s="859">
        <v>32135</v>
      </c>
    </row>
    <row r="12" spans="1:4" ht="14.25">
      <c r="A12" s="857" t="s">
        <v>2967</v>
      </c>
      <c r="B12" s="858">
        <v>0</v>
      </c>
      <c r="C12" s="859">
        <v>33225</v>
      </c>
    </row>
    <row r="13" spans="1:4" ht="14.25">
      <c r="A13" s="857" t="s">
        <v>2968</v>
      </c>
      <c r="B13" s="858">
        <v>0</v>
      </c>
      <c r="C13" s="859">
        <v>35550</v>
      </c>
    </row>
    <row r="14" spans="1:4" ht="14.25">
      <c r="A14" s="857"/>
      <c r="B14" s="858"/>
      <c r="C14" s="860"/>
    </row>
    <row r="15" spans="1:4" ht="14.25">
      <c r="A15" s="861" t="s">
        <v>2969</v>
      </c>
      <c r="B15" s="845">
        <v>0</v>
      </c>
      <c r="C15" s="862">
        <v>38590</v>
      </c>
    </row>
    <row r="16" spans="1:4" ht="14.25">
      <c r="A16" s="857" t="s">
        <v>2970</v>
      </c>
      <c r="B16" s="858">
        <v>0</v>
      </c>
      <c r="C16" s="859">
        <v>39385</v>
      </c>
    </row>
    <row r="17" spans="1:4" ht="15" thickBot="1">
      <c r="A17" s="863" t="s">
        <v>2971</v>
      </c>
      <c r="B17" s="864">
        <v>0</v>
      </c>
      <c r="C17" s="865">
        <v>42510</v>
      </c>
    </row>
    <row r="18" spans="1:4" ht="13.5" thickBot="1">
      <c r="A18" s="866" t="s">
        <v>3206</v>
      </c>
      <c r="B18" s="867"/>
      <c r="C18" s="868"/>
    </row>
    <row r="19" spans="1:4" ht="15.75" thickBot="1">
      <c r="A19" s="869" t="s">
        <v>3207</v>
      </c>
      <c r="B19" s="870"/>
      <c r="C19" s="871"/>
    </row>
    <row r="20" spans="1:4" ht="14.25">
      <c r="A20" s="872" t="s">
        <v>1225</v>
      </c>
      <c r="B20" s="873"/>
      <c r="C20" s="856">
        <v>600</v>
      </c>
    </row>
    <row r="21" spans="1:4" ht="14.25">
      <c r="A21" s="874" t="s">
        <v>3208</v>
      </c>
      <c r="B21" s="875"/>
      <c r="C21" s="859">
        <v>900</v>
      </c>
    </row>
    <row r="22" spans="1:4" ht="14.25">
      <c r="A22" s="874" t="s">
        <v>3209</v>
      </c>
      <c r="B22" s="875"/>
      <c r="C22" s="859">
        <v>400</v>
      </c>
    </row>
    <row r="23" spans="1:4" ht="14.25">
      <c r="A23" s="874" t="s">
        <v>3210</v>
      </c>
      <c r="B23" s="875"/>
      <c r="C23" s="859">
        <v>960</v>
      </c>
    </row>
    <row r="24" spans="1:4" ht="14.25">
      <c r="A24" s="874" t="s">
        <v>3211</v>
      </c>
      <c r="B24" s="875"/>
      <c r="C24" s="859">
        <v>1000</v>
      </c>
    </row>
    <row r="25" spans="1:4" ht="15" thickBot="1">
      <c r="A25" s="863" t="s">
        <v>3212</v>
      </c>
      <c r="B25" s="864"/>
      <c r="C25" s="865">
        <v>1700</v>
      </c>
    </row>
    <row r="26" spans="1:4">
      <c r="A26" s="876"/>
      <c r="B26" s="877"/>
      <c r="C26" s="878"/>
    </row>
    <row r="27" spans="1:4" ht="13.5" thickBot="1">
      <c r="A27" s="876"/>
      <c r="B27" s="877"/>
      <c r="C27" s="878"/>
    </row>
    <row r="28" spans="1:4" ht="15.75" thickBot="1">
      <c r="A28" s="879" t="s">
        <v>1520</v>
      </c>
      <c r="B28" s="880"/>
      <c r="C28" s="881"/>
    </row>
    <row r="29" spans="1:4" ht="14.25">
      <c r="A29" s="854" t="s">
        <v>3213</v>
      </c>
      <c r="B29" s="855">
        <v>121</v>
      </c>
      <c r="C29" s="856">
        <v>21645</v>
      </c>
      <c r="D29" s="549"/>
    </row>
    <row r="30" spans="1:4" ht="14.25">
      <c r="A30" s="857" t="s">
        <v>3214</v>
      </c>
      <c r="B30" s="858">
        <v>121</v>
      </c>
      <c r="C30" s="859">
        <v>22545</v>
      </c>
      <c r="D30" s="549"/>
    </row>
    <row r="31" spans="1:4" ht="14.25">
      <c r="A31" s="857" t="s">
        <v>3215</v>
      </c>
      <c r="B31" s="858">
        <v>127</v>
      </c>
      <c r="C31" s="859">
        <v>24145</v>
      </c>
      <c r="D31" s="549"/>
    </row>
    <row r="32" spans="1:4" ht="14.25">
      <c r="A32" s="857" t="s">
        <v>3216</v>
      </c>
      <c r="B32" s="858">
        <v>137</v>
      </c>
      <c r="C32" s="859">
        <v>24845</v>
      </c>
      <c r="D32" s="549"/>
    </row>
    <row r="33" spans="1:4" ht="14.25">
      <c r="A33" s="857" t="s">
        <v>3217</v>
      </c>
      <c r="B33" s="858">
        <v>137</v>
      </c>
      <c r="C33" s="859">
        <v>25745</v>
      </c>
      <c r="D33" s="549"/>
    </row>
    <row r="34" spans="1:4" ht="15" thickBot="1">
      <c r="A34" s="882" t="s">
        <v>3218</v>
      </c>
      <c r="B34" s="883">
        <v>143</v>
      </c>
      <c r="C34" s="865">
        <v>27345</v>
      </c>
      <c r="D34" s="549"/>
    </row>
    <row r="35" spans="1:4" ht="15.75" thickBot="1">
      <c r="A35" s="869" t="s">
        <v>3219</v>
      </c>
      <c r="B35" s="870"/>
      <c r="C35" s="871"/>
    </row>
    <row r="36" spans="1:4" ht="15" thickBot="1">
      <c r="A36" s="884" t="s">
        <v>1225</v>
      </c>
      <c r="B36" s="885"/>
      <c r="C36" s="886">
        <v>550</v>
      </c>
    </row>
    <row r="37" spans="1:4">
      <c r="A37" s="876"/>
      <c r="B37" s="877"/>
      <c r="C37" s="887"/>
    </row>
    <row r="38" spans="1:4" ht="13.5" thickBot="1">
      <c r="A38" s="888"/>
      <c r="B38" s="552"/>
      <c r="C38" s="889"/>
    </row>
    <row r="39" spans="1:4" ht="15.75" thickBot="1">
      <c r="A39" s="879" t="s">
        <v>3220</v>
      </c>
      <c r="B39" s="890"/>
      <c r="C39" s="891"/>
    </row>
    <row r="40" spans="1:4" ht="14.25">
      <c r="A40" s="854" t="s">
        <v>3221</v>
      </c>
      <c r="B40" s="855">
        <v>133</v>
      </c>
      <c r="C40" s="892">
        <v>26495</v>
      </c>
    </row>
    <row r="41" spans="1:4" ht="14.25">
      <c r="A41" s="857" t="s">
        <v>3222</v>
      </c>
      <c r="B41" s="858">
        <v>133</v>
      </c>
      <c r="C41" s="893">
        <v>28400</v>
      </c>
    </row>
    <row r="42" spans="1:4" ht="14.25">
      <c r="A42" s="857" t="s">
        <v>3223</v>
      </c>
      <c r="B42" s="858">
        <v>133</v>
      </c>
      <c r="C42" s="893">
        <v>29400</v>
      </c>
    </row>
    <row r="43" spans="1:4" ht="14.25">
      <c r="A43" s="857" t="s">
        <v>3224</v>
      </c>
      <c r="B43" s="858">
        <v>134</v>
      </c>
      <c r="C43" s="893">
        <v>31400</v>
      </c>
    </row>
    <row r="44" spans="1:4" ht="14.25">
      <c r="A44" s="857" t="s">
        <v>3225</v>
      </c>
      <c r="B44" s="858">
        <v>134</v>
      </c>
      <c r="C44" s="893">
        <v>32400</v>
      </c>
    </row>
    <row r="45" spans="1:4" ht="14.25">
      <c r="A45" s="857"/>
      <c r="B45" s="894"/>
      <c r="C45" s="893"/>
    </row>
    <row r="46" spans="1:4" ht="14.25">
      <c r="A46" s="857" t="s">
        <v>3226</v>
      </c>
      <c r="B46" s="858">
        <v>138</v>
      </c>
      <c r="C46" s="893">
        <v>30400</v>
      </c>
    </row>
    <row r="47" spans="1:4" ht="14.25">
      <c r="A47" s="861" t="s">
        <v>3227</v>
      </c>
      <c r="B47" s="858">
        <v>138</v>
      </c>
      <c r="C47" s="893">
        <v>31400</v>
      </c>
    </row>
    <row r="48" spans="1:4" ht="14.25">
      <c r="A48" s="895" t="s">
        <v>3228</v>
      </c>
      <c r="B48" s="845">
        <v>140</v>
      </c>
      <c r="C48" s="893">
        <v>33400</v>
      </c>
    </row>
    <row r="49" spans="1:3" ht="15" thickBot="1">
      <c r="A49" s="896" t="s">
        <v>3229</v>
      </c>
      <c r="B49" s="897">
        <v>139</v>
      </c>
      <c r="C49" s="898">
        <v>34400</v>
      </c>
    </row>
    <row r="50" spans="1:3" ht="15.75" thickBot="1">
      <c r="A50" s="869" t="s">
        <v>3230</v>
      </c>
      <c r="B50" s="870"/>
      <c r="C50" s="871"/>
    </row>
    <row r="51" spans="1:3" ht="14.25">
      <c r="A51" s="872" t="s">
        <v>1225</v>
      </c>
      <c r="B51" s="873"/>
      <c r="C51" s="856">
        <v>600</v>
      </c>
    </row>
    <row r="52" spans="1:3" ht="14.25">
      <c r="A52" s="874" t="s">
        <v>3208</v>
      </c>
      <c r="B52" s="875"/>
      <c r="C52" s="859">
        <v>900</v>
      </c>
    </row>
    <row r="53" spans="1:3" ht="14.25">
      <c r="A53" s="874" t="s">
        <v>3231</v>
      </c>
      <c r="B53" s="875"/>
      <c r="C53" s="859">
        <v>450</v>
      </c>
    </row>
    <row r="54" spans="1:3" ht="14.25">
      <c r="A54" s="874" t="s">
        <v>3232</v>
      </c>
      <c r="B54" s="875"/>
      <c r="C54" s="859">
        <v>600</v>
      </c>
    </row>
    <row r="55" spans="1:3" ht="14.25">
      <c r="A55" s="874" t="s">
        <v>3233</v>
      </c>
      <c r="B55" s="875"/>
      <c r="C55" s="859">
        <v>800</v>
      </c>
    </row>
    <row r="56" spans="1:3" ht="14.25">
      <c r="A56" s="874" t="s">
        <v>3234</v>
      </c>
      <c r="B56" s="875"/>
      <c r="C56" s="859">
        <v>1100</v>
      </c>
    </row>
    <row r="57" spans="1:3" ht="14.25">
      <c r="A57" s="895" t="s">
        <v>3235</v>
      </c>
      <c r="B57" s="875"/>
      <c r="C57" s="859">
        <v>1550</v>
      </c>
    </row>
    <row r="58" spans="1:3" ht="14.25">
      <c r="A58" s="874" t="s">
        <v>3236</v>
      </c>
      <c r="B58" s="875"/>
      <c r="C58" s="859">
        <v>1650</v>
      </c>
    </row>
    <row r="59" spans="1:3" ht="14.25">
      <c r="A59" s="895" t="s">
        <v>3237</v>
      </c>
      <c r="B59" s="875"/>
      <c r="C59" s="859">
        <v>1900</v>
      </c>
    </row>
    <row r="60" spans="1:3" ht="15" thickBot="1">
      <c r="A60" s="863" t="s">
        <v>3238</v>
      </c>
      <c r="B60" s="864"/>
      <c r="C60" s="865">
        <v>1950</v>
      </c>
    </row>
    <row r="61" spans="1:3">
      <c r="A61" s="876"/>
      <c r="B61" s="877"/>
      <c r="C61" s="887"/>
    </row>
    <row r="62" spans="1:3" ht="13.5" thickBot="1">
      <c r="A62" s="876"/>
      <c r="B62" s="877"/>
      <c r="C62" s="887"/>
    </row>
    <row r="63" spans="1:3" ht="15.75" thickBot="1">
      <c r="A63" s="879" t="s">
        <v>2972</v>
      </c>
      <c r="B63" s="852"/>
      <c r="C63" s="899"/>
    </row>
    <row r="64" spans="1:3" ht="14.25">
      <c r="A64" s="900" t="s">
        <v>3239</v>
      </c>
      <c r="B64" s="901">
        <v>113</v>
      </c>
      <c r="C64" s="892">
        <v>34100</v>
      </c>
    </row>
    <row r="65" spans="1:3" ht="14.25">
      <c r="A65" s="895" t="s">
        <v>3240</v>
      </c>
      <c r="B65" s="902">
        <v>112</v>
      </c>
      <c r="C65" s="893">
        <v>36100</v>
      </c>
    </row>
    <row r="66" spans="1:3" ht="15" thickBot="1">
      <c r="A66" s="896" t="s">
        <v>3241</v>
      </c>
      <c r="B66" s="897">
        <v>113</v>
      </c>
      <c r="C66" s="898">
        <v>37100</v>
      </c>
    </row>
    <row r="67" spans="1:3" ht="15.75" thickBot="1">
      <c r="A67" s="869" t="s">
        <v>3242</v>
      </c>
      <c r="B67" s="870"/>
      <c r="C67" s="871"/>
    </row>
    <row r="68" spans="1:3" ht="14.25">
      <c r="A68" s="872" t="s">
        <v>1225</v>
      </c>
      <c r="B68" s="873"/>
      <c r="C68" s="856">
        <v>600</v>
      </c>
    </row>
    <row r="69" spans="1:3" ht="14.25">
      <c r="A69" s="874" t="s">
        <v>3208</v>
      </c>
      <c r="B69" s="875"/>
      <c r="C69" s="859">
        <v>900</v>
      </c>
    </row>
    <row r="70" spans="1:3" ht="14.25">
      <c r="A70" s="874" t="s">
        <v>3231</v>
      </c>
      <c r="B70" s="875"/>
      <c r="C70" s="859">
        <v>450</v>
      </c>
    </row>
    <row r="71" spans="1:3" ht="14.25">
      <c r="A71" s="874" t="s">
        <v>3233</v>
      </c>
      <c r="B71" s="875"/>
      <c r="C71" s="859">
        <v>450</v>
      </c>
    </row>
    <row r="72" spans="1:3" ht="14.25">
      <c r="A72" s="874" t="s">
        <v>3234</v>
      </c>
      <c r="B72" s="875"/>
      <c r="C72" s="859">
        <v>1100</v>
      </c>
    </row>
    <row r="73" spans="1:3" ht="14.25">
      <c r="A73" s="895" t="s">
        <v>3235</v>
      </c>
      <c r="B73" s="902"/>
      <c r="C73" s="903">
        <v>1550</v>
      </c>
    </row>
    <row r="74" spans="1:3" ht="15" thickBot="1">
      <c r="A74" s="863" t="s">
        <v>3236</v>
      </c>
      <c r="B74" s="864"/>
      <c r="C74" s="865">
        <v>1650</v>
      </c>
    </row>
    <row r="75" spans="1:3">
      <c r="A75" s="904"/>
      <c r="B75" s="905"/>
      <c r="C75" s="906"/>
    </row>
    <row r="76" spans="1:3" ht="13.5" thickBot="1">
      <c r="A76" s="904"/>
      <c r="B76" s="905"/>
      <c r="C76" s="906"/>
    </row>
    <row r="77" spans="1:3" ht="15.75" thickBot="1">
      <c r="A77" s="879" t="s">
        <v>3243</v>
      </c>
      <c r="B77" s="907"/>
      <c r="C77" s="908"/>
    </row>
    <row r="78" spans="1:3" ht="14.25">
      <c r="A78" s="854" t="s">
        <v>3244</v>
      </c>
      <c r="B78" s="909">
        <v>143</v>
      </c>
      <c r="C78" s="910">
        <v>35100</v>
      </c>
    </row>
    <row r="79" spans="1:3" ht="14.25">
      <c r="A79" s="857" t="s">
        <v>3245</v>
      </c>
      <c r="B79" s="858">
        <v>143</v>
      </c>
      <c r="C79" s="859">
        <v>37800</v>
      </c>
    </row>
    <row r="80" spans="1:3" ht="14.25">
      <c r="A80" s="857" t="s">
        <v>3246</v>
      </c>
      <c r="B80" s="858">
        <v>145</v>
      </c>
      <c r="C80" s="859">
        <v>41200</v>
      </c>
    </row>
    <row r="81" spans="1:3" ht="14.25">
      <c r="A81" s="857" t="s">
        <v>3247</v>
      </c>
      <c r="B81" s="858">
        <v>145</v>
      </c>
      <c r="C81" s="859">
        <v>44200</v>
      </c>
    </row>
    <row r="82" spans="1:3" ht="14.25">
      <c r="A82" s="857"/>
      <c r="B82" s="858"/>
      <c r="C82" s="859"/>
    </row>
    <row r="83" spans="1:3" ht="14.25">
      <c r="A83" s="857" t="s">
        <v>3248</v>
      </c>
      <c r="B83" s="858">
        <v>141</v>
      </c>
      <c r="C83" s="859">
        <v>41300</v>
      </c>
    </row>
    <row r="84" spans="1:3" ht="14.25">
      <c r="A84" s="857" t="s">
        <v>3249</v>
      </c>
      <c r="B84" s="858">
        <v>144</v>
      </c>
      <c r="C84" s="859">
        <v>44700</v>
      </c>
    </row>
    <row r="85" spans="1:3" ht="14.25">
      <c r="A85" s="857" t="s">
        <v>3250</v>
      </c>
      <c r="B85" s="858">
        <v>145</v>
      </c>
      <c r="C85" s="893">
        <v>47700</v>
      </c>
    </row>
    <row r="86" spans="1:3" ht="14.25">
      <c r="A86" s="857" t="s">
        <v>3251</v>
      </c>
      <c r="B86" s="858">
        <v>144</v>
      </c>
      <c r="C86" s="893">
        <v>50700</v>
      </c>
    </row>
    <row r="87" spans="1:3" ht="14.25">
      <c r="A87" s="857"/>
      <c r="B87" s="858"/>
      <c r="C87" s="893"/>
    </row>
    <row r="88" spans="1:3" ht="14.25">
      <c r="A88" s="857" t="s">
        <v>3252</v>
      </c>
      <c r="B88" s="858">
        <v>158</v>
      </c>
      <c r="C88" s="893">
        <v>52200</v>
      </c>
    </row>
    <row r="89" spans="1:3" ht="14.25">
      <c r="A89" s="857" t="s">
        <v>3253</v>
      </c>
      <c r="B89" s="858">
        <v>158</v>
      </c>
      <c r="C89" s="859">
        <v>55200</v>
      </c>
    </row>
    <row r="90" spans="1:3" ht="15" thickBot="1">
      <c r="A90" s="911" t="s">
        <v>3254</v>
      </c>
      <c r="B90" s="883">
        <v>157</v>
      </c>
      <c r="C90" s="865">
        <v>58200</v>
      </c>
    </row>
    <row r="91" spans="1:3" ht="15.75" thickBot="1">
      <c r="A91" s="869" t="s">
        <v>3255</v>
      </c>
      <c r="B91" s="912"/>
      <c r="C91" s="913"/>
    </row>
    <row r="92" spans="1:3" ht="14.25">
      <c r="A92" s="872" t="s">
        <v>1225</v>
      </c>
      <c r="B92" s="873"/>
      <c r="C92" s="856">
        <v>700</v>
      </c>
    </row>
    <row r="93" spans="1:3" ht="14.25">
      <c r="A93" s="874" t="s">
        <v>3208</v>
      </c>
      <c r="B93" s="875"/>
      <c r="C93" s="859">
        <v>1000</v>
      </c>
    </row>
    <row r="94" spans="1:3" ht="14.25">
      <c r="A94" s="857" t="s">
        <v>3256</v>
      </c>
      <c r="B94" s="858"/>
      <c r="C94" s="859">
        <v>220</v>
      </c>
    </row>
    <row r="95" spans="1:3" ht="14.25">
      <c r="A95" s="857" t="s">
        <v>3257</v>
      </c>
      <c r="B95" s="858"/>
      <c r="C95" s="859">
        <v>250</v>
      </c>
    </row>
    <row r="96" spans="1:3" ht="14.25">
      <c r="A96" s="857" t="s">
        <v>3258</v>
      </c>
      <c r="B96" s="858"/>
      <c r="C96" s="859">
        <v>550</v>
      </c>
    </row>
    <row r="97" spans="1:3" ht="14.25">
      <c r="A97" s="857" t="s">
        <v>3259</v>
      </c>
      <c r="B97" s="858"/>
      <c r="C97" s="859">
        <v>600</v>
      </c>
    </row>
    <row r="98" spans="1:3" ht="14.25">
      <c r="A98" s="857" t="s">
        <v>3233</v>
      </c>
      <c r="B98" s="858"/>
      <c r="C98" s="859">
        <v>850</v>
      </c>
    </row>
    <row r="99" spans="1:3" ht="14.25">
      <c r="A99" s="857" t="s">
        <v>3260</v>
      </c>
      <c r="B99" s="858"/>
      <c r="C99" s="859">
        <v>990</v>
      </c>
    </row>
    <row r="100" spans="1:3" ht="14.25">
      <c r="A100" s="857" t="s">
        <v>3261</v>
      </c>
      <c r="B100" s="858"/>
      <c r="C100" s="859">
        <v>1100</v>
      </c>
    </row>
    <row r="101" spans="1:3" ht="15" thickBot="1">
      <c r="A101" s="882" t="s">
        <v>3262</v>
      </c>
      <c r="B101" s="883"/>
      <c r="C101" s="865">
        <v>1190</v>
      </c>
    </row>
    <row r="102" spans="1:3" ht="13.5" thickBot="1">
      <c r="A102" s="888"/>
      <c r="B102" s="552"/>
      <c r="C102" s="887"/>
    </row>
    <row r="103" spans="1:3" ht="15.75" thickBot="1">
      <c r="A103" s="879" t="s">
        <v>3263</v>
      </c>
      <c r="B103" s="890"/>
      <c r="C103" s="914"/>
    </row>
    <row r="104" spans="1:3" ht="14.25">
      <c r="A104" s="854" t="s">
        <v>3264</v>
      </c>
      <c r="B104" s="855">
        <v>120</v>
      </c>
      <c r="C104" s="856">
        <v>42500</v>
      </c>
    </row>
    <row r="105" spans="1:3" ht="14.25">
      <c r="A105" s="857" t="s">
        <v>3265</v>
      </c>
      <c r="B105" s="858">
        <v>121</v>
      </c>
      <c r="C105" s="859">
        <v>45900</v>
      </c>
    </row>
    <row r="106" spans="1:3" ht="14.25">
      <c r="A106" s="857" t="s">
        <v>3266</v>
      </c>
      <c r="B106" s="858">
        <v>122</v>
      </c>
      <c r="C106" s="859">
        <v>48900</v>
      </c>
    </row>
    <row r="107" spans="1:3" ht="15" thickBot="1">
      <c r="A107" s="882" t="s">
        <v>3267</v>
      </c>
      <c r="B107" s="883">
        <v>122</v>
      </c>
      <c r="C107" s="865">
        <v>51900</v>
      </c>
    </row>
    <row r="108" spans="1:3" ht="15.75" thickBot="1">
      <c r="A108" s="869" t="s">
        <v>3268</v>
      </c>
      <c r="B108" s="912"/>
      <c r="C108" s="913"/>
    </row>
    <row r="109" spans="1:3" ht="14.25">
      <c r="A109" s="872" t="s">
        <v>1225</v>
      </c>
      <c r="B109" s="873"/>
      <c r="C109" s="856">
        <v>700</v>
      </c>
    </row>
    <row r="110" spans="1:3" ht="14.25">
      <c r="A110" s="874" t="s">
        <v>3208</v>
      </c>
      <c r="B110" s="875"/>
      <c r="C110" s="859">
        <v>1000</v>
      </c>
    </row>
    <row r="111" spans="1:3" ht="14.25">
      <c r="A111" s="857" t="s">
        <v>3256</v>
      </c>
      <c r="B111" s="858"/>
      <c r="C111" s="859">
        <v>220</v>
      </c>
    </row>
    <row r="112" spans="1:3" ht="14.25">
      <c r="A112" s="857" t="s">
        <v>3257</v>
      </c>
      <c r="B112" s="858"/>
      <c r="C112" s="859">
        <v>250</v>
      </c>
    </row>
    <row r="113" spans="1:3" ht="14.25">
      <c r="A113" s="857" t="s">
        <v>3258</v>
      </c>
      <c r="B113" s="858"/>
      <c r="C113" s="859">
        <v>550</v>
      </c>
    </row>
    <row r="114" spans="1:3" ht="14.25">
      <c r="A114" s="857" t="s">
        <v>3259</v>
      </c>
      <c r="B114" s="858"/>
      <c r="C114" s="859">
        <v>600</v>
      </c>
    </row>
    <row r="115" spans="1:3" ht="14.25">
      <c r="A115" s="857" t="s">
        <v>3233</v>
      </c>
      <c r="B115" s="858"/>
      <c r="C115" s="859">
        <v>850</v>
      </c>
    </row>
    <row r="116" spans="1:3" ht="14.25">
      <c r="A116" s="857" t="s">
        <v>3260</v>
      </c>
      <c r="B116" s="858"/>
      <c r="C116" s="859">
        <v>990</v>
      </c>
    </row>
    <row r="117" spans="1:3" ht="15" thickBot="1">
      <c r="A117" s="882" t="s">
        <v>3231</v>
      </c>
      <c r="B117" s="883"/>
      <c r="C117" s="865">
        <v>1600</v>
      </c>
    </row>
    <row r="118" spans="1:3">
      <c r="A118" s="888"/>
      <c r="B118" s="552"/>
      <c r="C118" s="887"/>
    </row>
    <row r="119" spans="1:3" ht="13.5" thickBot="1">
      <c r="A119" s="888"/>
      <c r="B119" s="552"/>
      <c r="C119" s="887"/>
    </row>
    <row r="120" spans="1:3" ht="15.75" thickBot="1">
      <c r="A120" s="879" t="s">
        <v>3269</v>
      </c>
      <c r="B120" s="890"/>
      <c r="C120" s="914"/>
    </row>
    <row r="121" spans="1:3" ht="14.25">
      <c r="A121" s="854" t="s">
        <v>3270</v>
      </c>
      <c r="B121" s="855">
        <v>132</v>
      </c>
      <c r="C121" s="856">
        <v>45995</v>
      </c>
    </row>
    <row r="122" spans="1:3" ht="14.25">
      <c r="A122" s="857" t="s">
        <v>3271</v>
      </c>
      <c r="B122" s="858">
        <v>133</v>
      </c>
      <c r="C122" s="859">
        <v>48995</v>
      </c>
    </row>
    <row r="123" spans="1:3" ht="14.25">
      <c r="A123" s="857" t="s">
        <v>3272</v>
      </c>
      <c r="B123" s="858">
        <v>136</v>
      </c>
      <c r="C123" s="859">
        <v>52995</v>
      </c>
    </row>
    <row r="124" spans="1:3" ht="14.25">
      <c r="A124" s="857"/>
      <c r="B124" s="858"/>
      <c r="C124" s="859"/>
    </row>
    <row r="125" spans="1:3" ht="14.25">
      <c r="A125" s="861" t="s">
        <v>3273</v>
      </c>
      <c r="B125" s="845">
        <v>146</v>
      </c>
      <c r="C125" s="915">
        <v>54995</v>
      </c>
    </row>
    <row r="126" spans="1:3" ht="14.25">
      <c r="A126" s="857" t="s">
        <v>3274</v>
      </c>
      <c r="B126" s="858">
        <v>147</v>
      </c>
      <c r="C126" s="859">
        <v>57995</v>
      </c>
    </row>
    <row r="127" spans="1:3" ht="15" thickBot="1">
      <c r="A127" s="882" t="s">
        <v>3275</v>
      </c>
      <c r="B127" s="883">
        <v>149</v>
      </c>
      <c r="C127" s="865">
        <v>61995</v>
      </c>
    </row>
    <row r="128" spans="1:3" ht="15.75" thickBot="1">
      <c r="A128" s="869" t="s">
        <v>3276</v>
      </c>
      <c r="B128" s="912"/>
      <c r="C128" s="913"/>
    </row>
    <row r="129" spans="1:6" ht="14.25">
      <c r="A129" s="872" t="s">
        <v>1225</v>
      </c>
      <c r="B129" s="873"/>
      <c r="C129" s="856">
        <v>700</v>
      </c>
    </row>
    <row r="130" spans="1:6" ht="14.25">
      <c r="A130" s="874" t="s">
        <v>3208</v>
      </c>
      <c r="B130" s="875"/>
      <c r="C130" s="859">
        <v>1200</v>
      </c>
    </row>
    <row r="131" spans="1:6" ht="14.25">
      <c r="A131" s="916" t="s">
        <v>3209</v>
      </c>
      <c r="B131" s="894"/>
      <c r="C131" s="862">
        <v>300</v>
      </c>
    </row>
    <row r="132" spans="1:6" ht="14.25">
      <c r="A132" s="916" t="s">
        <v>3277</v>
      </c>
      <c r="B132" s="894"/>
      <c r="C132" s="862">
        <v>550</v>
      </c>
    </row>
    <row r="133" spans="1:6" ht="14.25">
      <c r="A133" s="916" t="s">
        <v>3278</v>
      </c>
      <c r="B133" s="894"/>
      <c r="C133" s="862">
        <v>600</v>
      </c>
    </row>
    <row r="134" spans="1:6" ht="14.25">
      <c r="A134" s="916" t="s">
        <v>3279</v>
      </c>
      <c r="B134" s="894"/>
      <c r="C134" s="862">
        <v>650</v>
      </c>
    </row>
    <row r="135" spans="1:6" ht="14.25">
      <c r="A135" s="857" t="s">
        <v>3211</v>
      </c>
      <c r="B135" s="858"/>
      <c r="C135" s="859">
        <v>1450</v>
      </c>
      <c r="E135" s="694"/>
      <c r="F135" s="917"/>
    </row>
    <row r="136" spans="1:6" ht="14.25">
      <c r="A136" s="857" t="s">
        <v>3280</v>
      </c>
      <c r="B136" s="858"/>
      <c r="C136" s="859">
        <v>1600</v>
      </c>
      <c r="E136" s="918"/>
      <c r="F136" s="919"/>
    </row>
    <row r="137" spans="1:6" ht="14.25">
      <c r="A137" s="857" t="s">
        <v>3260</v>
      </c>
      <c r="B137" s="858"/>
      <c r="C137" s="859">
        <v>1650</v>
      </c>
    </row>
    <row r="138" spans="1:6" ht="14.25">
      <c r="A138" s="857" t="s">
        <v>3281</v>
      </c>
      <c r="B138" s="858"/>
      <c r="C138" s="859">
        <v>1800</v>
      </c>
    </row>
    <row r="139" spans="1:6" ht="15" thickBot="1">
      <c r="A139" s="920" t="s">
        <v>3282</v>
      </c>
      <c r="B139" s="921"/>
      <c r="C139" s="922">
        <v>3650</v>
      </c>
    </row>
    <row r="140" spans="1:6">
      <c r="C140" s="925"/>
    </row>
    <row r="141" spans="1:6">
      <c r="C141" s="925"/>
    </row>
    <row r="142" spans="1:6">
      <c r="C142" s="925"/>
    </row>
    <row r="143" spans="1:6">
      <c r="C143" s="925"/>
    </row>
    <row r="144" spans="1:6">
      <c r="C144" s="925"/>
    </row>
    <row r="145" spans="3:3">
      <c r="C145" s="925"/>
    </row>
    <row r="146" spans="3:3">
      <c r="C146" s="925"/>
    </row>
    <row r="147" spans="3:3">
      <c r="C147" s="925"/>
    </row>
    <row r="148" spans="3:3">
      <c r="C148" s="925"/>
    </row>
    <row r="149" spans="3:3">
      <c r="C149" s="925"/>
    </row>
    <row r="150" spans="3:3">
      <c r="C150" s="925"/>
    </row>
    <row r="151" spans="3:3">
      <c r="C151" s="925"/>
    </row>
    <row r="152" spans="3:3">
      <c r="C152" s="925"/>
    </row>
    <row r="153" spans="3:3">
      <c r="C153" s="925"/>
    </row>
    <row r="154" spans="3:3">
      <c r="C154" s="925"/>
    </row>
    <row r="155" spans="3:3">
      <c r="C155" s="925"/>
    </row>
    <row r="156" spans="3:3">
      <c r="C156" s="925"/>
    </row>
    <row r="157" spans="3:3">
      <c r="C157" s="925"/>
    </row>
    <row r="158" spans="3:3">
      <c r="C158" s="925"/>
    </row>
    <row r="159" spans="3:3">
      <c r="C159" s="925"/>
    </row>
    <row r="160" spans="3:3">
      <c r="C160" s="925"/>
    </row>
    <row r="161" spans="3:3">
      <c r="C161" s="925"/>
    </row>
    <row r="162" spans="3:3">
      <c r="C162" s="925"/>
    </row>
    <row r="163" spans="3:3"/>
    <row r="164" spans="3:3"/>
    <row r="165" spans="3:3"/>
    <row r="166" spans="3:3"/>
    <row r="167" spans="3:3"/>
    <row r="168" spans="3:3"/>
    <row r="169" spans="3:3"/>
    <row r="170" spans="3:3"/>
    <row r="171" spans="3:3"/>
    <row r="172" spans="3:3"/>
    <row r="173" spans="3:3"/>
    <row r="174" spans="3:3"/>
    <row r="175" spans="3:3"/>
    <row r="176" spans="3:3"/>
    <row r="177"/>
    <row r="178"/>
    <row r="179"/>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customWidth="1"/>
    <col min="2" max="2" width="57.85546875" bestFit="1" customWidth="1"/>
    <col min="3" max="4" width="11" style="340" bestFit="1" customWidth="1"/>
    <col min="6" max="6" width="12.7109375" customWidth="1"/>
    <col min="7" max="8" width="11" style="8" bestFit="1" customWidth="1"/>
  </cols>
  <sheetData>
    <row r="1" spans="1:8">
      <c r="A1" s="238" t="s">
        <v>17</v>
      </c>
      <c r="B1" s="239"/>
      <c r="C1" s="334"/>
      <c r="D1" s="334"/>
      <c r="E1" s="109"/>
      <c r="F1" s="239"/>
      <c r="G1" s="240"/>
      <c r="H1" s="238"/>
    </row>
    <row r="2" spans="1:8" s="109" customFormat="1">
      <c r="A2" s="720" t="s">
        <v>996</v>
      </c>
      <c r="B2" s="146"/>
      <c r="C2" s="121"/>
    </row>
    <row r="3" spans="1:8">
      <c r="A3" s="241"/>
      <c r="B3" s="242"/>
      <c r="C3" s="335"/>
      <c r="D3" s="335"/>
      <c r="E3" s="109"/>
      <c r="F3" s="242"/>
      <c r="G3" s="243"/>
      <c r="H3" s="244"/>
    </row>
    <row r="4" spans="1:8">
      <c r="A4" s="241"/>
      <c r="B4" s="244"/>
      <c r="C4" s="336"/>
      <c r="D4" s="336"/>
      <c r="E4" s="109"/>
      <c r="F4" s="244"/>
      <c r="G4" s="245"/>
      <c r="H4" s="244"/>
    </row>
    <row r="5" spans="1:8">
      <c r="A5" s="246" t="s">
        <v>92</v>
      </c>
      <c r="B5" s="244"/>
      <c r="C5" s="337"/>
      <c r="D5" s="337"/>
      <c r="E5" s="109"/>
      <c r="F5" s="244"/>
      <c r="G5" s="247"/>
      <c r="H5" s="244"/>
    </row>
    <row r="6" spans="1:8" ht="15">
      <c r="A6" s="248"/>
      <c r="B6" s="248"/>
      <c r="C6" s="338" t="s">
        <v>93</v>
      </c>
      <c r="D6" s="338" t="s">
        <v>94</v>
      </c>
      <c r="E6" s="109"/>
      <c r="F6" s="248"/>
      <c r="G6" s="248"/>
      <c r="H6" s="248"/>
    </row>
    <row r="7" spans="1:8" ht="15">
      <c r="A7" s="259" t="s">
        <v>18</v>
      </c>
      <c r="B7" s="248" t="s">
        <v>95</v>
      </c>
      <c r="C7" s="338" t="s">
        <v>19</v>
      </c>
      <c r="D7" s="338" t="s">
        <v>19</v>
      </c>
      <c r="E7" s="109"/>
      <c r="F7" s="248"/>
      <c r="G7" s="248"/>
      <c r="H7" s="248"/>
    </row>
    <row r="8" spans="1:8" ht="15">
      <c r="A8" s="258" t="s">
        <v>771</v>
      </c>
      <c r="B8" t="s">
        <v>2469</v>
      </c>
      <c r="C8" s="158">
        <v>35860</v>
      </c>
      <c r="D8" s="158">
        <v>37770</v>
      </c>
      <c r="E8" s="249"/>
      <c r="F8" s="251"/>
      <c r="G8" s="237"/>
      <c r="H8"/>
    </row>
    <row r="9" spans="1:8" ht="14.25">
      <c r="A9" s="249"/>
      <c r="B9" t="s">
        <v>2470</v>
      </c>
      <c r="C9" s="158">
        <v>37220</v>
      </c>
      <c r="D9" s="158">
        <v>39140</v>
      </c>
      <c r="E9" s="249"/>
      <c r="F9" s="251"/>
      <c r="G9" s="237"/>
      <c r="H9"/>
    </row>
    <row r="10" spans="1:8" ht="14.25">
      <c r="A10" s="249"/>
      <c r="B10" t="s">
        <v>2471</v>
      </c>
      <c r="C10" s="158">
        <v>40440</v>
      </c>
      <c r="D10" s="158">
        <v>42390</v>
      </c>
      <c r="E10" s="249"/>
      <c r="F10" s="251"/>
      <c r="G10" s="237"/>
      <c r="H10"/>
    </row>
    <row r="11" spans="1:8" ht="14.25">
      <c r="A11" s="249"/>
      <c r="B11" t="s">
        <v>2472</v>
      </c>
      <c r="C11" s="158" t="s">
        <v>96</v>
      </c>
      <c r="D11" s="158">
        <v>53890</v>
      </c>
      <c r="E11" s="249"/>
      <c r="F11" s="251"/>
      <c r="G11" s="237"/>
      <c r="H11"/>
    </row>
    <row r="12" spans="1:8" ht="14.25">
      <c r="A12" s="249"/>
      <c r="B12" t="s">
        <v>1043</v>
      </c>
      <c r="C12" s="158" t="s">
        <v>96</v>
      </c>
      <c r="D12" s="158">
        <v>60590</v>
      </c>
      <c r="E12" s="249"/>
      <c r="F12" s="251"/>
      <c r="G12" s="237"/>
      <c r="H12"/>
    </row>
    <row r="13" spans="1:8" ht="14.25">
      <c r="A13" s="249"/>
      <c r="B13" t="s">
        <v>2473</v>
      </c>
      <c r="C13" s="158">
        <v>36880</v>
      </c>
      <c r="D13" s="158">
        <v>39100</v>
      </c>
      <c r="E13" s="249"/>
      <c r="F13" s="251"/>
      <c r="G13" s="237"/>
      <c r="H13"/>
    </row>
    <row r="14" spans="1:8" ht="14.25">
      <c r="A14" s="249"/>
      <c r="B14" t="s">
        <v>2474</v>
      </c>
      <c r="C14" s="158">
        <v>38530</v>
      </c>
      <c r="D14" s="158">
        <v>40460</v>
      </c>
      <c r="E14" s="249"/>
      <c r="F14" s="251"/>
      <c r="G14" s="237"/>
      <c r="H14"/>
    </row>
    <row r="15" spans="1:8" ht="14.25">
      <c r="A15" s="249"/>
      <c r="B15" t="s">
        <v>2475</v>
      </c>
      <c r="C15" s="158">
        <v>40970</v>
      </c>
      <c r="D15" s="158">
        <v>42900</v>
      </c>
      <c r="E15" s="249"/>
      <c r="F15" s="251"/>
      <c r="G15" s="237"/>
      <c r="H15"/>
    </row>
    <row r="16" spans="1:8" ht="14.25">
      <c r="A16" s="249"/>
      <c r="B16" t="s">
        <v>2476</v>
      </c>
      <c r="C16" s="158">
        <v>38850</v>
      </c>
      <c r="D16" s="158">
        <v>41400</v>
      </c>
      <c r="E16" s="249"/>
      <c r="F16" s="251"/>
      <c r="G16" s="237"/>
      <c r="H16"/>
    </row>
    <row r="17" spans="1:8" ht="15">
      <c r="A17" s="258"/>
      <c r="B17" t="s">
        <v>2477</v>
      </c>
      <c r="C17" s="158">
        <v>40210</v>
      </c>
      <c r="D17" s="158">
        <v>42760</v>
      </c>
      <c r="E17" s="234"/>
      <c r="F17" s="235"/>
      <c r="G17" s="234"/>
      <c r="H17"/>
    </row>
    <row r="18" spans="1:8" ht="15">
      <c r="A18" s="258"/>
      <c r="B18" t="s">
        <v>2478</v>
      </c>
      <c r="C18" s="158">
        <v>42990</v>
      </c>
      <c r="D18" s="158">
        <v>46080</v>
      </c>
      <c r="E18" s="234"/>
      <c r="F18" s="235"/>
      <c r="G18" s="234"/>
      <c r="H18"/>
    </row>
    <row r="19" spans="1:8" ht="15">
      <c r="A19" s="258"/>
      <c r="B19" t="s">
        <v>2479</v>
      </c>
      <c r="C19" s="158" t="s">
        <v>96</v>
      </c>
      <c r="D19" s="158">
        <v>45450</v>
      </c>
      <c r="E19" s="234"/>
      <c r="F19" s="235"/>
      <c r="G19" s="234"/>
      <c r="H19"/>
    </row>
    <row r="20" spans="1:8" ht="15">
      <c r="A20" s="258"/>
      <c r="B20" t="s">
        <v>2480</v>
      </c>
      <c r="C20" s="158" t="s">
        <v>96</v>
      </c>
      <c r="D20" s="158">
        <v>48820</v>
      </c>
      <c r="E20" s="249"/>
      <c r="F20" s="250"/>
      <c r="G20" s="250"/>
      <c r="H20"/>
    </row>
    <row r="21" spans="1:8" ht="15">
      <c r="A21" s="258"/>
      <c r="B21" t="s">
        <v>2481</v>
      </c>
      <c r="C21" s="158" t="s">
        <v>96</v>
      </c>
      <c r="D21" s="158">
        <v>48440</v>
      </c>
      <c r="E21" s="249"/>
      <c r="F21" s="250"/>
      <c r="G21" s="250"/>
      <c r="H21"/>
    </row>
    <row r="22" spans="1:8" ht="15">
      <c r="A22" s="258"/>
      <c r="B22" t="s">
        <v>2482</v>
      </c>
      <c r="C22" s="158" t="s">
        <v>96</v>
      </c>
      <c r="D22" s="158">
        <v>51360</v>
      </c>
      <c r="E22" s="249"/>
      <c r="F22" s="250"/>
      <c r="G22" s="250"/>
      <c r="H22"/>
    </row>
    <row r="23" spans="1:8" ht="14.25">
      <c r="C23" s="158"/>
      <c r="D23" s="158"/>
      <c r="E23" s="249"/>
      <c r="F23" s="250"/>
      <c r="G23" s="250"/>
      <c r="H23"/>
    </row>
    <row r="24" spans="1:8" ht="15">
      <c r="A24" s="258" t="s">
        <v>597</v>
      </c>
      <c r="B24" t="s">
        <v>987</v>
      </c>
      <c r="C24" s="158" t="s">
        <v>96</v>
      </c>
      <c r="D24" s="158">
        <v>49890</v>
      </c>
      <c r="E24" s="249"/>
      <c r="F24" s="250"/>
      <c r="G24" s="250"/>
      <c r="H24"/>
    </row>
    <row r="25" spans="1:8" ht="15">
      <c r="A25" s="258"/>
      <c r="B25" t="s">
        <v>2819</v>
      </c>
      <c r="C25" s="158" t="s">
        <v>96</v>
      </c>
      <c r="D25" s="158">
        <v>58480</v>
      </c>
      <c r="E25" s="249"/>
      <c r="F25" s="250"/>
      <c r="G25" s="250"/>
      <c r="H25"/>
    </row>
    <row r="26" spans="1:8" ht="15">
      <c r="A26" s="258"/>
      <c r="B26" t="s">
        <v>2483</v>
      </c>
      <c r="C26" s="340" t="s">
        <v>96</v>
      </c>
      <c r="D26" s="158">
        <v>76850</v>
      </c>
      <c r="E26" s="249"/>
      <c r="F26" s="250"/>
      <c r="G26" s="250"/>
      <c r="H26"/>
    </row>
    <row r="27" spans="1:8" ht="15">
      <c r="A27" s="258"/>
      <c r="B27" t="s">
        <v>2484</v>
      </c>
      <c r="C27" s="340" t="s">
        <v>96</v>
      </c>
      <c r="D27" s="158">
        <v>50150</v>
      </c>
      <c r="E27" s="249"/>
      <c r="F27" s="250"/>
      <c r="G27" s="250"/>
      <c r="H27"/>
    </row>
    <row r="28" spans="1:8" ht="15">
      <c r="A28" s="258"/>
      <c r="D28" s="158"/>
      <c r="E28" s="249"/>
      <c r="F28" s="250"/>
      <c r="G28" s="250"/>
      <c r="H28"/>
    </row>
    <row r="29" spans="1:8" ht="15">
      <c r="A29" s="258" t="s">
        <v>988</v>
      </c>
      <c r="B29" t="s">
        <v>2485</v>
      </c>
      <c r="C29" s="158">
        <v>37850</v>
      </c>
      <c r="D29" s="158">
        <v>39680</v>
      </c>
      <c r="E29" s="249"/>
      <c r="F29" s="250"/>
      <c r="G29" s="250"/>
      <c r="H29"/>
    </row>
    <row r="30" spans="1:8" ht="14.25">
      <c r="B30" t="s">
        <v>933</v>
      </c>
      <c r="C30" s="158">
        <v>41290</v>
      </c>
      <c r="D30" s="158">
        <v>43150</v>
      </c>
      <c r="E30" s="249"/>
      <c r="F30" s="250"/>
      <c r="G30" s="250"/>
      <c r="H30"/>
    </row>
    <row r="31" spans="1:8" ht="14.25">
      <c r="B31" t="s">
        <v>2486</v>
      </c>
      <c r="C31" s="158" t="s">
        <v>96</v>
      </c>
      <c r="D31" s="158">
        <v>44410</v>
      </c>
      <c r="E31" s="249"/>
      <c r="F31" s="250"/>
      <c r="G31" s="250"/>
      <c r="H31"/>
    </row>
    <row r="32" spans="1:8" ht="15">
      <c r="A32" s="258"/>
      <c r="B32" t="s">
        <v>987</v>
      </c>
      <c r="C32" s="158" t="s">
        <v>96</v>
      </c>
      <c r="D32" s="158">
        <v>47140</v>
      </c>
      <c r="E32" s="249"/>
      <c r="F32" s="250"/>
      <c r="G32" s="250"/>
      <c r="H32"/>
    </row>
    <row r="33" spans="1:8" ht="18.75" customHeight="1">
      <c r="B33" t="s">
        <v>989</v>
      </c>
      <c r="C33" s="158" t="s">
        <v>96</v>
      </c>
      <c r="D33" s="158">
        <v>62020</v>
      </c>
      <c r="E33" s="256"/>
      <c r="F33" s="250"/>
      <c r="G33" s="250"/>
      <c r="H33"/>
    </row>
    <row r="34" spans="1:8" ht="15">
      <c r="A34" s="258"/>
      <c r="B34" t="s">
        <v>2487</v>
      </c>
      <c r="C34" s="158">
        <v>40780</v>
      </c>
      <c r="D34" s="158">
        <v>43550</v>
      </c>
      <c r="E34" s="253"/>
      <c r="F34" s="250"/>
      <c r="G34" s="250"/>
      <c r="H34"/>
    </row>
    <row r="35" spans="1:8" ht="15">
      <c r="A35" s="258"/>
      <c r="B35" t="s">
        <v>936</v>
      </c>
      <c r="C35" s="158">
        <v>43750</v>
      </c>
      <c r="D35" s="158">
        <v>46220</v>
      </c>
      <c r="E35" s="253"/>
      <c r="F35" s="250"/>
      <c r="G35" s="250"/>
      <c r="H35"/>
    </row>
    <row r="36" spans="1:8" ht="15">
      <c r="A36" s="258"/>
      <c r="B36" t="s">
        <v>2488</v>
      </c>
      <c r="C36" s="158" t="s">
        <v>96</v>
      </c>
      <c r="D36" s="158">
        <v>46070</v>
      </c>
      <c r="E36" s="253"/>
      <c r="F36" s="250"/>
      <c r="G36" s="250"/>
      <c r="H36"/>
    </row>
    <row r="37" spans="1:8" ht="15">
      <c r="A37" s="258"/>
      <c r="B37" t="s">
        <v>990</v>
      </c>
      <c r="C37" s="158" t="s">
        <v>96</v>
      </c>
      <c r="D37" s="158">
        <v>49660</v>
      </c>
      <c r="E37" s="253"/>
      <c r="F37" s="250"/>
      <c r="G37" s="250"/>
      <c r="H37"/>
    </row>
    <row r="38" spans="1:8" ht="14.25">
      <c r="C38" s="158"/>
      <c r="D38" s="158"/>
      <c r="E38" s="253"/>
      <c r="F38" s="250"/>
      <c r="G38" s="250"/>
      <c r="H38"/>
    </row>
    <row r="39" spans="1:8" ht="30">
      <c r="A39" s="258" t="s">
        <v>587</v>
      </c>
      <c r="B39" t="s">
        <v>2489</v>
      </c>
      <c r="C39" s="158" t="s">
        <v>96</v>
      </c>
      <c r="D39" s="158">
        <v>42110</v>
      </c>
      <c r="E39" s="249"/>
      <c r="F39" s="250"/>
      <c r="G39" s="250"/>
      <c r="H39"/>
    </row>
    <row r="40" spans="1:8" ht="14.25">
      <c r="B40" t="s">
        <v>2490</v>
      </c>
      <c r="C40" s="158" t="s">
        <v>96</v>
      </c>
      <c r="D40" s="158">
        <v>44640</v>
      </c>
      <c r="E40" s="249"/>
      <c r="F40" s="250"/>
      <c r="G40" s="250"/>
      <c r="H40"/>
    </row>
    <row r="41" spans="1:8" ht="15">
      <c r="A41" s="258"/>
      <c r="B41" t="s">
        <v>2491</v>
      </c>
      <c r="C41" s="158" t="s">
        <v>96</v>
      </c>
      <c r="D41" s="158">
        <v>47610</v>
      </c>
      <c r="E41" s="249"/>
      <c r="F41" s="250"/>
      <c r="G41" s="250"/>
      <c r="H41"/>
    </row>
    <row r="42" spans="1:8" ht="15">
      <c r="A42" s="258"/>
      <c r="B42" t="s">
        <v>2492</v>
      </c>
      <c r="C42" s="158" t="s">
        <v>96</v>
      </c>
      <c r="D42" s="158">
        <v>45960</v>
      </c>
      <c r="E42" s="249"/>
      <c r="F42" s="250"/>
      <c r="G42" s="250"/>
      <c r="H42"/>
    </row>
    <row r="43" spans="1:8" ht="15">
      <c r="A43" s="258"/>
      <c r="B43" t="s">
        <v>2493</v>
      </c>
      <c r="C43" s="158" t="s">
        <v>96</v>
      </c>
      <c r="D43" s="158">
        <v>48510</v>
      </c>
      <c r="E43" s="249"/>
      <c r="F43" s="250"/>
      <c r="G43" s="250"/>
      <c r="H43"/>
    </row>
    <row r="44" spans="1:8" ht="15">
      <c r="A44" s="258"/>
      <c r="B44" t="s">
        <v>2494</v>
      </c>
      <c r="C44" s="158" t="s">
        <v>96</v>
      </c>
      <c r="D44" s="158">
        <v>51120</v>
      </c>
      <c r="E44" s="249"/>
      <c r="F44" s="250"/>
      <c r="G44" s="250"/>
      <c r="H44"/>
    </row>
    <row r="45" spans="1:8" ht="15">
      <c r="A45" s="258"/>
      <c r="B45" t="s">
        <v>2820</v>
      </c>
      <c r="C45" s="158" t="s">
        <v>96</v>
      </c>
      <c r="D45" s="158">
        <v>44210</v>
      </c>
      <c r="E45" s="249"/>
      <c r="F45" s="250"/>
      <c r="G45" s="250"/>
      <c r="H45"/>
    </row>
    <row r="46" spans="1:8" ht="15">
      <c r="A46" s="258"/>
      <c r="B46" t="s">
        <v>2821</v>
      </c>
      <c r="C46" s="158" t="s">
        <v>96</v>
      </c>
      <c r="D46" s="158">
        <v>46450</v>
      </c>
      <c r="E46" s="249"/>
      <c r="F46" s="250"/>
      <c r="G46" s="250"/>
      <c r="H46"/>
    </row>
    <row r="47" spans="1:8" ht="15">
      <c r="A47" s="258"/>
      <c r="B47" t="s">
        <v>2822</v>
      </c>
      <c r="C47" s="158" t="s">
        <v>96</v>
      </c>
      <c r="D47" s="158">
        <v>48730</v>
      </c>
      <c r="E47" s="249"/>
      <c r="F47" s="250"/>
      <c r="G47" s="250"/>
      <c r="H47"/>
    </row>
    <row r="48" spans="1:8" ht="14.25">
      <c r="B48" t="s">
        <v>2823</v>
      </c>
      <c r="C48" s="158" t="s">
        <v>96</v>
      </c>
      <c r="D48" s="158">
        <v>49770</v>
      </c>
      <c r="E48" s="256"/>
      <c r="F48" s="250"/>
      <c r="G48" s="250"/>
      <c r="H48"/>
    </row>
    <row r="49" spans="1:8" ht="15">
      <c r="A49" s="258"/>
      <c r="B49" t="s">
        <v>2824</v>
      </c>
      <c r="C49" s="158" t="s">
        <v>96</v>
      </c>
      <c r="D49" s="158">
        <v>52050</v>
      </c>
      <c r="E49" s="249"/>
      <c r="F49" s="250"/>
      <c r="G49" s="250"/>
      <c r="H49"/>
    </row>
    <row r="50" spans="1:8" ht="14.25">
      <c r="B50" t="s">
        <v>934</v>
      </c>
      <c r="C50" s="340" t="s">
        <v>96</v>
      </c>
      <c r="D50" s="158">
        <v>43730</v>
      </c>
      <c r="E50" s="249"/>
      <c r="F50" s="250"/>
      <c r="G50" s="250"/>
      <c r="H50"/>
    </row>
    <row r="51" spans="1:8" ht="14.25">
      <c r="B51" t="s">
        <v>935</v>
      </c>
      <c r="C51" s="340" t="s">
        <v>96</v>
      </c>
      <c r="D51" s="158">
        <v>46220</v>
      </c>
      <c r="E51" s="249"/>
      <c r="F51" s="250"/>
      <c r="G51" s="250"/>
      <c r="H51"/>
    </row>
    <row r="52" spans="1:8" ht="14.25">
      <c r="B52" t="s">
        <v>936</v>
      </c>
      <c r="C52" s="340" t="s">
        <v>96</v>
      </c>
      <c r="D52" s="158">
        <v>48750</v>
      </c>
      <c r="E52" s="249"/>
      <c r="F52" s="250"/>
      <c r="G52" s="250"/>
      <c r="H52"/>
    </row>
    <row r="53" spans="1:8" ht="14.25">
      <c r="E53" s="249"/>
      <c r="F53" s="250"/>
      <c r="G53" s="250"/>
      <c r="H53"/>
    </row>
    <row r="54" spans="1:8" ht="15">
      <c r="A54" s="258" t="s">
        <v>2495</v>
      </c>
      <c r="B54" t="s">
        <v>2825</v>
      </c>
      <c r="C54" s="158" t="s">
        <v>96</v>
      </c>
      <c r="D54" s="158">
        <v>52440</v>
      </c>
      <c r="E54" s="249"/>
      <c r="F54" s="250"/>
      <c r="G54" s="250"/>
      <c r="H54"/>
    </row>
    <row r="55" spans="1:8" ht="15">
      <c r="A55" s="258"/>
      <c r="B55" t="s">
        <v>939</v>
      </c>
      <c r="C55" s="158" t="s">
        <v>96</v>
      </c>
      <c r="D55" s="158">
        <v>56430</v>
      </c>
      <c r="E55" s="249"/>
      <c r="F55" s="250"/>
      <c r="G55" s="250"/>
      <c r="H55"/>
    </row>
    <row r="56" spans="1:8" ht="15">
      <c r="A56" s="258"/>
      <c r="B56" t="s">
        <v>2826</v>
      </c>
      <c r="C56" s="158" t="s">
        <v>96</v>
      </c>
      <c r="D56" s="158">
        <v>58690</v>
      </c>
      <c r="E56" s="249"/>
      <c r="F56" s="250"/>
      <c r="G56" s="250"/>
      <c r="H56"/>
    </row>
    <row r="57" spans="1:8" ht="15">
      <c r="A57" s="258"/>
      <c r="B57" t="s">
        <v>1044</v>
      </c>
      <c r="C57" s="158" t="s">
        <v>96</v>
      </c>
      <c r="D57" s="158">
        <v>60610</v>
      </c>
      <c r="E57" s="249"/>
      <c r="F57" s="250"/>
      <c r="G57" s="250"/>
      <c r="H57"/>
    </row>
    <row r="58" spans="1:8" ht="15">
      <c r="A58" s="258"/>
      <c r="B58" t="s">
        <v>2827</v>
      </c>
      <c r="C58" s="158" t="s">
        <v>96</v>
      </c>
      <c r="D58" s="158">
        <v>60600</v>
      </c>
      <c r="E58" s="249"/>
      <c r="F58" s="250"/>
      <c r="G58" s="250"/>
      <c r="H58"/>
    </row>
    <row r="59" spans="1:8" ht="15">
      <c r="A59" s="258"/>
      <c r="B59" t="s">
        <v>937</v>
      </c>
      <c r="C59" s="158" t="s">
        <v>96</v>
      </c>
      <c r="D59" s="158">
        <v>62460</v>
      </c>
      <c r="E59" s="249"/>
      <c r="F59" s="250"/>
      <c r="G59" s="250"/>
      <c r="H59"/>
    </row>
    <row r="60" spans="1:8" ht="15">
      <c r="A60" s="258"/>
      <c r="B60" t="s">
        <v>2009</v>
      </c>
      <c r="C60" s="158" t="s">
        <v>96</v>
      </c>
      <c r="D60" s="158">
        <v>89110</v>
      </c>
      <c r="E60" s="249"/>
      <c r="F60" s="250"/>
      <c r="G60" s="250"/>
      <c r="H60"/>
    </row>
    <row r="61" spans="1:8" ht="15">
      <c r="A61" s="258"/>
      <c r="B61" t="s">
        <v>2828</v>
      </c>
      <c r="C61" s="158" t="s">
        <v>96</v>
      </c>
      <c r="D61" s="158">
        <v>52440</v>
      </c>
      <c r="E61" s="234"/>
      <c r="F61" s="235"/>
      <c r="G61" s="234"/>
      <c r="H61"/>
    </row>
    <row r="62" spans="1:8" ht="15">
      <c r="A62" s="258"/>
      <c r="B62" t="s">
        <v>938</v>
      </c>
      <c r="C62" s="158" t="s">
        <v>96</v>
      </c>
      <c r="D62" s="158">
        <v>53980</v>
      </c>
      <c r="E62" s="249"/>
      <c r="F62" s="250"/>
      <c r="G62" s="250"/>
      <c r="H62"/>
    </row>
    <row r="63" spans="1:8" ht="15">
      <c r="A63" s="258"/>
      <c r="B63" t="s">
        <v>2829</v>
      </c>
      <c r="C63" s="158" t="s">
        <v>96</v>
      </c>
      <c r="D63" s="158">
        <v>54340</v>
      </c>
      <c r="E63" s="249"/>
      <c r="F63" s="250"/>
      <c r="G63" s="250"/>
      <c r="H63"/>
    </row>
    <row r="64" spans="1:8" ht="15">
      <c r="A64" s="258"/>
      <c r="B64" t="s">
        <v>1102</v>
      </c>
      <c r="C64" s="158" t="s">
        <v>96</v>
      </c>
      <c r="D64" s="158">
        <v>55870</v>
      </c>
      <c r="E64" s="249"/>
      <c r="F64" s="251"/>
      <c r="G64" s="250"/>
      <c r="H64"/>
    </row>
    <row r="65" spans="1:8" ht="15">
      <c r="A65" s="258"/>
      <c r="B65" t="s">
        <v>2830</v>
      </c>
      <c r="C65" s="158" t="s">
        <v>96</v>
      </c>
      <c r="D65" s="158">
        <v>54130</v>
      </c>
      <c r="E65" s="256"/>
      <c r="F65" s="251"/>
      <c r="G65" s="252"/>
      <c r="H65"/>
    </row>
    <row r="66" spans="1:8" ht="15">
      <c r="A66" s="258"/>
      <c r="B66" t="s">
        <v>1045</v>
      </c>
      <c r="C66" s="158" t="s">
        <v>96</v>
      </c>
      <c r="D66" s="158">
        <v>55830</v>
      </c>
      <c r="E66" s="249"/>
      <c r="F66" s="251"/>
      <c r="G66" s="250"/>
      <c r="H66"/>
    </row>
    <row r="67" spans="1:8" ht="15">
      <c r="A67" s="258"/>
      <c r="B67" t="s">
        <v>2831</v>
      </c>
      <c r="C67" s="158" t="s">
        <v>96</v>
      </c>
      <c r="D67" s="158">
        <v>57320</v>
      </c>
      <c r="E67" s="249"/>
      <c r="F67" s="251"/>
      <c r="G67" s="250"/>
      <c r="H67"/>
    </row>
    <row r="68" spans="1:8" ht="15">
      <c r="A68" s="258"/>
      <c r="B68" t="s">
        <v>1046</v>
      </c>
      <c r="C68" s="158" t="s">
        <v>96</v>
      </c>
      <c r="D68" s="158">
        <v>59550</v>
      </c>
      <c r="E68" s="249"/>
      <c r="F68" s="251"/>
      <c r="G68" s="250"/>
      <c r="H68"/>
    </row>
    <row r="69" spans="1:8" ht="15">
      <c r="A69" s="258"/>
      <c r="B69" t="s">
        <v>2832</v>
      </c>
      <c r="C69" s="158" t="s">
        <v>96</v>
      </c>
      <c r="D69" s="158">
        <v>83870</v>
      </c>
      <c r="E69" s="249"/>
      <c r="F69" s="251"/>
      <c r="G69" s="250"/>
      <c r="H69"/>
    </row>
    <row r="70" spans="1:8" ht="15">
      <c r="A70" s="258"/>
      <c r="C70" s="158"/>
      <c r="D70" s="158"/>
      <c r="E70" s="249"/>
      <c r="F70" s="251"/>
      <c r="G70" s="250"/>
      <c r="H70"/>
    </row>
    <row r="71" spans="1:8" ht="15">
      <c r="A71" s="258"/>
      <c r="B71" t="s">
        <v>2106</v>
      </c>
      <c r="C71" s="158" t="s">
        <v>96</v>
      </c>
      <c r="D71" s="158">
        <v>138580</v>
      </c>
      <c r="E71" s="249"/>
      <c r="F71" s="251"/>
      <c r="G71" s="250"/>
      <c r="H71"/>
    </row>
    <row r="72" spans="1:8" ht="15">
      <c r="A72" s="258"/>
      <c r="B72" t="s">
        <v>2107</v>
      </c>
      <c r="C72" s="158" t="s">
        <v>96</v>
      </c>
      <c r="D72" s="158">
        <v>142600</v>
      </c>
      <c r="E72" s="249"/>
      <c r="F72" s="251"/>
      <c r="G72" s="250"/>
      <c r="H72"/>
    </row>
    <row r="73" spans="1:8" ht="15">
      <c r="A73" s="258"/>
      <c r="C73" s="158"/>
      <c r="D73" s="158"/>
      <c r="E73" s="249"/>
      <c r="F73" s="251"/>
      <c r="G73" s="250"/>
      <c r="H73"/>
    </row>
    <row r="74" spans="1:8" ht="15">
      <c r="A74" s="258" t="s">
        <v>991</v>
      </c>
      <c r="B74" t="s">
        <v>2825</v>
      </c>
      <c r="C74" s="158" t="s">
        <v>96</v>
      </c>
      <c r="D74" s="158">
        <v>58740</v>
      </c>
      <c r="E74" s="249"/>
      <c r="F74" s="251"/>
      <c r="G74" s="250"/>
      <c r="H74"/>
    </row>
    <row r="75" spans="1:8" ht="15">
      <c r="A75" s="258"/>
      <c r="B75" t="s">
        <v>939</v>
      </c>
      <c r="C75" s="158" t="s">
        <v>96</v>
      </c>
      <c r="D75" s="158">
        <v>60650</v>
      </c>
      <c r="E75" s="249"/>
      <c r="F75" s="251"/>
      <c r="G75" s="250"/>
      <c r="H75"/>
    </row>
    <row r="76" spans="1:8" ht="15">
      <c r="A76" s="258"/>
      <c r="B76" t="s">
        <v>2827</v>
      </c>
      <c r="C76" s="158" t="s">
        <v>96</v>
      </c>
      <c r="D76" s="158">
        <v>64940</v>
      </c>
      <c r="E76" s="249"/>
      <c r="F76" s="251"/>
      <c r="G76" s="250"/>
      <c r="H76"/>
    </row>
    <row r="77" spans="1:8" ht="15">
      <c r="A77" s="258"/>
      <c r="B77" t="s">
        <v>937</v>
      </c>
      <c r="C77" s="158" t="s">
        <v>96</v>
      </c>
      <c r="D77" s="158">
        <v>66850</v>
      </c>
      <c r="E77" s="249"/>
      <c r="F77" s="251"/>
      <c r="G77" s="250"/>
      <c r="H77"/>
    </row>
    <row r="78" spans="1:8" ht="15">
      <c r="A78" s="258"/>
      <c r="B78" t="s">
        <v>2009</v>
      </c>
      <c r="C78" s="158" t="s">
        <v>96</v>
      </c>
      <c r="D78" s="158">
        <v>91890</v>
      </c>
      <c r="E78" s="249"/>
      <c r="F78" s="251"/>
      <c r="G78" s="250"/>
      <c r="H78"/>
    </row>
    <row r="79" spans="1:8" ht="15">
      <c r="A79" s="258"/>
      <c r="B79" t="s">
        <v>2828</v>
      </c>
      <c r="C79" s="158" t="s">
        <v>96</v>
      </c>
      <c r="D79" s="158">
        <v>54470</v>
      </c>
      <c r="E79" s="249"/>
      <c r="F79" s="251"/>
      <c r="G79" s="250"/>
      <c r="H79"/>
    </row>
    <row r="80" spans="1:8" ht="15">
      <c r="A80" s="258"/>
      <c r="B80" t="s">
        <v>1103</v>
      </c>
      <c r="C80" s="158" t="s">
        <v>96</v>
      </c>
      <c r="D80" s="158">
        <v>56000</v>
      </c>
      <c r="E80" s="234"/>
      <c r="F80" s="235"/>
      <c r="G80" s="234"/>
      <c r="H80"/>
    </row>
    <row r="81" spans="1:8" ht="15">
      <c r="A81" s="258"/>
      <c r="B81" t="s">
        <v>2829</v>
      </c>
      <c r="C81" s="158" t="s">
        <v>96</v>
      </c>
      <c r="D81" s="158">
        <v>56370</v>
      </c>
      <c r="E81" s="249"/>
      <c r="F81" s="251"/>
      <c r="G81" s="250"/>
      <c r="H81"/>
    </row>
    <row r="82" spans="1:8" ht="15">
      <c r="A82" s="258"/>
      <c r="B82" t="s">
        <v>1102</v>
      </c>
      <c r="C82" s="158" t="s">
        <v>96</v>
      </c>
      <c r="D82" s="158">
        <v>57910</v>
      </c>
      <c r="E82" s="249"/>
      <c r="F82" s="251"/>
      <c r="G82" s="250"/>
      <c r="H82"/>
    </row>
    <row r="83" spans="1:8" ht="15">
      <c r="A83" s="258"/>
      <c r="B83" t="s">
        <v>2830</v>
      </c>
      <c r="C83" s="158" t="s">
        <v>96</v>
      </c>
      <c r="D83" s="158">
        <v>57470</v>
      </c>
      <c r="E83" s="249"/>
      <c r="F83" s="251"/>
      <c r="G83" s="250"/>
      <c r="H83"/>
    </row>
    <row r="84" spans="1:8" ht="15">
      <c r="A84" s="258"/>
      <c r="B84" t="s">
        <v>1045</v>
      </c>
      <c r="C84" s="158" t="s">
        <v>96</v>
      </c>
      <c r="D84" s="158">
        <v>59210</v>
      </c>
      <c r="E84" s="249"/>
      <c r="F84" s="250"/>
      <c r="G84" s="250"/>
      <c r="H84"/>
    </row>
    <row r="85" spans="1:8" ht="15">
      <c r="A85" s="258"/>
      <c r="B85" t="s">
        <v>2831</v>
      </c>
      <c r="C85" s="158" t="s">
        <v>96</v>
      </c>
      <c r="D85" s="158">
        <v>60110</v>
      </c>
      <c r="E85" s="249"/>
      <c r="F85" s="250"/>
      <c r="G85" s="250"/>
      <c r="H85"/>
    </row>
    <row r="86" spans="1:8" ht="14.25">
      <c r="B86" t="s">
        <v>1046</v>
      </c>
      <c r="C86" s="158" t="s">
        <v>96</v>
      </c>
      <c r="D86" s="158">
        <v>61860</v>
      </c>
      <c r="E86" s="256"/>
      <c r="F86" s="250"/>
      <c r="G86" s="250"/>
      <c r="H86"/>
    </row>
    <row r="87" spans="1:8" ht="15">
      <c r="A87" s="258"/>
      <c r="B87" t="s">
        <v>2832</v>
      </c>
      <c r="C87" s="158" t="s">
        <v>96</v>
      </c>
      <c r="D87" s="158">
        <v>86470</v>
      </c>
      <c r="E87" s="249"/>
      <c r="F87" s="250"/>
      <c r="G87" s="250"/>
      <c r="H87"/>
    </row>
    <row r="88" spans="1:8" ht="15">
      <c r="A88" s="258"/>
      <c r="E88" s="249"/>
      <c r="F88" s="250"/>
      <c r="G88" s="250"/>
      <c r="H88"/>
    </row>
    <row r="89" spans="1:8" ht="15">
      <c r="A89" s="258" t="s">
        <v>599</v>
      </c>
      <c r="B89" t="s">
        <v>1233</v>
      </c>
      <c r="C89" s="158" t="s">
        <v>96</v>
      </c>
      <c r="D89" s="158">
        <v>62030</v>
      </c>
      <c r="E89" s="249"/>
      <c r="F89" s="250"/>
      <c r="G89" s="250"/>
      <c r="H89"/>
    </row>
    <row r="90" spans="1:8" ht="15">
      <c r="A90" s="258"/>
      <c r="B90" t="s">
        <v>1234</v>
      </c>
      <c r="C90" s="158" t="s">
        <v>96</v>
      </c>
      <c r="D90" s="158">
        <v>64790</v>
      </c>
      <c r="E90" s="249"/>
      <c r="F90" s="250"/>
      <c r="G90" s="250"/>
      <c r="H90"/>
    </row>
    <row r="91" spans="1:8" ht="15">
      <c r="A91" s="258"/>
      <c r="B91" t="s">
        <v>1235</v>
      </c>
      <c r="C91" s="158" t="s">
        <v>96</v>
      </c>
      <c r="D91" s="158">
        <v>68350</v>
      </c>
      <c r="E91" s="249"/>
      <c r="F91" s="250"/>
      <c r="G91" s="250"/>
      <c r="H91"/>
    </row>
    <row r="92" spans="1:8" ht="15">
      <c r="A92" s="258"/>
      <c r="B92" t="s">
        <v>1236</v>
      </c>
      <c r="C92" s="158" t="s">
        <v>96</v>
      </c>
      <c r="D92" s="158">
        <v>71120</v>
      </c>
      <c r="E92" s="249"/>
      <c r="F92" s="250"/>
      <c r="G92" s="250"/>
      <c r="H92"/>
    </row>
    <row r="93" spans="1:8" ht="15">
      <c r="A93" s="258"/>
      <c r="B93" t="s">
        <v>1237</v>
      </c>
      <c r="C93" s="158" t="s">
        <v>96</v>
      </c>
      <c r="D93" s="158">
        <v>87480</v>
      </c>
      <c r="E93" s="249"/>
      <c r="F93" s="250"/>
      <c r="G93" s="250"/>
      <c r="H93"/>
    </row>
    <row r="94" spans="1:8" ht="14.25">
      <c r="E94" s="249"/>
      <c r="F94" s="250"/>
      <c r="G94" s="250"/>
      <c r="H94"/>
    </row>
    <row r="95" spans="1:8" ht="15">
      <c r="A95" s="258" t="s">
        <v>2496</v>
      </c>
      <c r="B95" t="s">
        <v>940</v>
      </c>
      <c r="C95" s="158" t="s">
        <v>96</v>
      </c>
      <c r="D95" s="158">
        <v>60530</v>
      </c>
      <c r="E95" s="249"/>
      <c r="F95" s="250"/>
      <c r="G95" s="250"/>
      <c r="H95"/>
    </row>
    <row r="96" spans="1:8" ht="15">
      <c r="A96" s="258"/>
      <c r="B96" t="s">
        <v>1104</v>
      </c>
      <c r="C96" s="158" t="s">
        <v>96</v>
      </c>
      <c r="D96" s="158">
        <v>67660</v>
      </c>
      <c r="E96" s="234"/>
      <c r="F96" s="235"/>
      <c r="G96" s="234"/>
      <c r="H96"/>
    </row>
    <row r="97" spans="1:8" ht="15">
      <c r="A97" s="258"/>
      <c r="B97" t="s">
        <v>2108</v>
      </c>
      <c r="C97" s="158" t="s">
        <v>96</v>
      </c>
      <c r="D97" s="158">
        <v>64790</v>
      </c>
      <c r="E97" s="249"/>
      <c r="F97" s="250"/>
      <c r="G97" s="250"/>
      <c r="H97"/>
    </row>
    <row r="98" spans="1:8" ht="15">
      <c r="A98" s="258"/>
      <c r="B98" t="s">
        <v>2109</v>
      </c>
      <c r="C98" s="158" t="s">
        <v>96</v>
      </c>
      <c r="D98" s="158">
        <v>74360</v>
      </c>
      <c r="E98" s="249"/>
      <c r="F98" s="250"/>
      <c r="G98" s="250"/>
      <c r="H98"/>
    </row>
    <row r="99" spans="1:8" ht="15">
      <c r="A99" s="258"/>
      <c r="B99" t="s">
        <v>941</v>
      </c>
      <c r="C99" s="158" t="s">
        <v>96</v>
      </c>
      <c r="D99" s="158">
        <v>68330</v>
      </c>
      <c r="E99" s="249"/>
      <c r="F99" s="250"/>
      <c r="G99" s="250"/>
      <c r="H99"/>
    </row>
    <row r="100" spans="1:8" ht="15">
      <c r="A100" s="258"/>
      <c r="B100" t="s">
        <v>1105</v>
      </c>
      <c r="C100" s="158" t="s">
        <v>96</v>
      </c>
      <c r="D100" s="158">
        <v>77540</v>
      </c>
      <c r="E100" s="249"/>
      <c r="F100" s="250"/>
      <c r="G100" s="250"/>
      <c r="H100"/>
    </row>
    <row r="101" spans="1:8" ht="15">
      <c r="A101" s="258"/>
      <c r="B101" t="s">
        <v>1106</v>
      </c>
      <c r="C101" s="158" t="s">
        <v>96</v>
      </c>
      <c r="D101" s="158">
        <v>91650</v>
      </c>
      <c r="E101" s="249"/>
      <c r="F101" s="236"/>
      <c r="G101" s="236"/>
      <c r="H101"/>
    </row>
    <row r="102" spans="1:8" ht="15">
      <c r="A102" s="258"/>
      <c r="B102" t="s">
        <v>1107</v>
      </c>
      <c r="C102" s="158" t="s">
        <v>96</v>
      </c>
      <c r="D102" s="158">
        <v>59000</v>
      </c>
      <c r="E102" s="249"/>
      <c r="F102" s="250"/>
      <c r="G102" s="250"/>
      <c r="H102"/>
    </row>
    <row r="103" spans="1:8" ht="15">
      <c r="A103" s="258"/>
      <c r="B103" t="s">
        <v>1108</v>
      </c>
      <c r="C103" s="158" t="s">
        <v>96</v>
      </c>
      <c r="D103" s="158">
        <v>66030</v>
      </c>
      <c r="E103" s="249"/>
      <c r="F103" s="250"/>
      <c r="G103" s="250"/>
      <c r="H103"/>
    </row>
    <row r="104" spans="1:8" ht="15">
      <c r="A104" s="258"/>
      <c r="B104" t="s">
        <v>1109</v>
      </c>
      <c r="C104" s="158" t="s">
        <v>96</v>
      </c>
      <c r="D104" s="158">
        <v>62760</v>
      </c>
      <c r="E104" s="256"/>
      <c r="F104" s="250"/>
      <c r="G104" s="250"/>
      <c r="H104"/>
    </row>
    <row r="105" spans="1:8" ht="14.25">
      <c r="B105" t="s">
        <v>1110</v>
      </c>
      <c r="C105" s="158" t="s">
        <v>96</v>
      </c>
      <c r="D105" s="158">
        <v>70020</v>
      </c>
      <c r="E105" s="249"/>
      <c r="F105" s="250"/>
      <c r="G105" s="250"/>
      <c r="H105"/>
    </row>
    <row r="106" spans="1:8" ht="15">
      <c r="A106" s="258"/>
      <c r="B106" t="s">
        <v>2010</v>
      </c>
      <c r="C106" s="158" t="s">
        <v>96</v>
      </c>
      <c r="D106" s="158">
        <v>67710</v>
      </c>
      <c r="E106" s="249"/>
      <c r="F106" s="250"/>
      <c r="G106" s="250"/>
      <c r="H106"/>
    </row>
    <row r="107" spans="1:8" ht="15">
      <c r="A107" s="258"/>
      <c r="B107" t="s">
        <v>2011</v>
      </c>
      <c r="C107" s="158" t="s">
        <v>96</v>
      </c>
      <c r="D107" s="158">
        <v>75270</v>
      </c>
      <c r="E107" s="249"/>
      <c r="F107" s="250"/>
      <c r="G107" s="250"/>
      <c r="H107"/>
    </row>
    <row r="108" spans="1:8" ht="15">
      <c r="A108" s="258"/>
      <c r="B108" t="s">
        <v>2012</v>
      </c>
      <c r="C108" s="158" t="s">
        <v>96</v>
      </c>
      <c r="D108" s="158">
        <v>83580</v>
      </c>
      <c r="E108" s="249"/>
      <c r="F108" s="250"/>
      <c r="G108" s="250"/>
      <c r="H108"/>
    </row>
    <row r="109" spans="1:8" ht="15">
      <c r="A109" s="258"/>
      <c r="C109" s="158"/>
      <c r="D109" s="158"/>
      <c r="E109" s="249"/>
      <c r="F109" s="250"/>
      <c r="G109" s="250"/>
      <c r="H109"/>
    </row>
    <row r="110" spans="1:8" ht="15">
      <c r="A110" s="258"/>
      <c r="B110" t="s">
        <v>2110</v>
      </c>
      <c r="C110" s="158" t="s">
        <v>96</v>
      </c>
      <c r="D110" s="158">
        <v>140950</v>
      </c>
      <c r="E110" s="249"/>
      <c r="F110" s="250"/>
      <c r="G110" s="250"/>
      <c r="H110"/>
    </row>
    <row r="111" spans="1:8" ht="15">
      <c r="A111" s="258"/>
      <c r="B111" t="s">
        <v>2111</v>
      </c>
      <c r="C111" s="158" t="s">
        <v>96</v>
      </c>
      <c r="D111" s="158">
        <v>144970</v>
      </c>
      <c r="E111" s="249"/>
      <c r="F111" s="250"/>
      <c r="G111" s="250"/>
      <c r="H111"/>
    </row>
    <row r="112" spans="1:8" ht="15">
      <c r="A112" s="258"/>
      <c r="B112" t="s">
        <v>2833</v>
      </c>
      <c r="C112" s="158" t="s">
        <v>96</v>
      </c>
      <c r="D112" s="158">
        <v>229870</v>
      </c>
      <c r="E112" s="249"/>
      <c r="F112" s="236"/>
      <c r="G112" s="236"/>
      <c r="H112"/>
    </row>
    <row r="113" spans="1:8" ht="15">
      <c r="A113" s="258"/>
      <c r="C113" s="158"/>
      <c r="D113" s="158"/>
      <c r="E113" s="249"/>
      <c r="F113" s="250"/>
      <c r="G113" s="250"/>
      <c r="H113"/>
    </row>
    <row r="114" spans="1:8" ht="15">
      <c r="A114" s="258" t="s">
        <v>2013</v>
      </c>
      <c r="B114" t="s">
        <v>940</v>
      </c>
      <c r="C114" s="158" t="s">
        <v>96</v>
      </c>
      <c r="D114" s="158">
        <v>70020</v>
      </c>
      <c r="E114" s="249"/>
      <c r="F114" s="250"/>
      <c r="G114" s="250"/>
      <c r="H114"/>
    </row>
    <row r="115" spans="1:8" ht="15">
      <c r="A115" s="258"/>
      <c r="B115" t="s">
        <v>1104</v>
      </c>
      <c r="C115" s="158" t="s">
        <v>96</v>
      </c>
      <c r="D115" s="158">
        <v>79430</v>
      </c>
      <c r="E115" s="249"/>
      <c r="F115" s="250"/>
      <c r="G115" s="250"/>
      <c r="H115"/>
    </row>
    <row r="116" spans="1:8" ht="15">
      <c r="A116" s="258"/>
      <c r="B116" t="s">
        <v>941</v>
      </c>
      <c r="C116" s="158" t="s">
        <v>96</v>
      </c>
      <c r="D116" s="158">
        <v>78340</v>
      </c>
      <c r="E116" s="249"/>
      <c r="F116" s="250"/>
      <c r="G116" s="250"/>
      <c r="H116"/>
    </row>
    <row r="117" spans="1:8" ht="15">
      <c r="A117" s="258"/>
      <c r="B117" t="s">
        <v>1105</v>
      </c>
      <c r="C117" s="158" t="s">
        <v>96</v>
      </c>
      <c r="D117" s="158">
        <v>85130</v>
      </c>
      <c r="E117" s="249"/>
      <c r="F117" s="250"/>
      <c r="G117" s="250"/>
      <c r="H117"/>
    </row>
    <row r="118" spans="1:8" ht="15">
      <c r="A118" s="258"/>
      <c r="B118" t="s">
        <v>1106</v>
      </c>
      <c r="C118" s="158" t="s">
        <v>96</v>
      </c>
      <c r="D118" s="158">
        <v>100060</v>
      </c>
      <c r="E118" s="249"/>
      <c r="F118" s="250"/>
      <c r="G118" s="250"/>
      <c r="H118"/>
    </row>
    <row r="119" spans="1:8" ht="15">
      <c r="A119" s="258"/>
      <c r="B119" t="s">
        <v>1107</v>
      </c>
      <c r="C119" s="158" t="s">
        <v>96</v>
      </c>
      <c r="D119" s="158">
        <v>66310</v>
      </c>
      <c r="E119" s="249"/>
      <c r="F119" s="250"/>
      <c r="G119" s="250"/>
      <c r="H119"/>
    </row>
    <row r="120" spans="1:8" ht="15">
      <c r="A120" s="258"/>
      <c r="B120" t="s">
        <v>1108</v>
      </c>
      <c r="C120" s="158" t="s">
        <v>96</v>
      </c>
      <c r="D120" s="158">
        <v>73980</v>
      </c>
      <c r="E120" s="249"/>
      <c r="F120" s="250"/>
      <c r="G120" s="250"/>
      <c r="H120"/>
    </row>
    <row r="121" spans="1:8" ht="15">
      <c r="A121" s="258"/>
      <c r="B121" t="s">
        <v>2112</v>
      </c>
      <c r="C121" s="158" t="s">
        <v>96</v>
      </c>
      <c r="D121" s="158">
        <v>73950</v>
      </c>
      <c r="E121" s="249"/>
      <c r="F121" s="250"/>
      <c r="G121" s="250"/>
      <c r="H121"/>
    </row>
    <row r="122" spans="1:8" ht="15">
      <c r="A122" s="258"/>
      <c r="B122" t="s">
        <v>2113</v>
      </c>
      <c r="C122" s="158" t="s">
        <v>96</v>
      </c>
      <c r="D122" s="158">
        <v>83540</v>
      </c>
      <c r="E122" s="249"/>
      <c r="F122" s="250"/>
      <c r="G122" s="250"/>
      <c r="H122"/>
    </row>
    <row r="123" spans="1:8" ht="15">
      <c r="A123" s="258"/>
      <c r="B123" t="s">
        <v>2012</v>
      </c>
      <c r="C123" s="158" t="s">
        <v>96</v>
      </c>
      <c r="D123" s="158">
        <v>94050</v>
      </c>
      <c r="E123" s="249"/>
      <c r="F123" s="250"/>
      <c r="G123" s="250"/>
      <c r="H123"/>
    </row>
    <row r="124" spans="1:8" ht="14.25">
      <c r="E124" s="249"/>
      <c r="F124" s="250"/>
      <c r="G124" s="250"/>
      <c r="H124"/>
    </row>
    <row r="125" spans="1:8" ht="14.25">
      <c r="B125" t="s">
        <v>2498</v>
      </c>
      <c r="C125" s="158" t="s">
        <v>96</v>
      </c>
      <c r="D125" s="340">
        <v>151540</v>
      </c>
      <c r="E125" s="249"/>
      <c r="F125" s="250"/>
      <c r="G125" s="250"/>
      <c r="H125"/>
    </row>
    <row r="126" spans="1:8" ht="14.25">
      <c r="E126" s="249"/>
      <c r="F126" s="250"/>
      <c r="G126" s="250"/>
      <c r="H126"/>
    </row>
    <row r="127" spans="1:8" ht="15">
      <c r="A127" s="258" t="s">
        <v>2497</v>
      </c>
      <c r="B127" t="s">
        <v>940</v>
      </c>
      <c r="C127" s="340" t="s">
        <v>96</v>
      </c>
      <c r="D127" s="340">
        <v>63570</v>
      </c>
      <c r="E127" s="249"/>
      <c r="F127" s="250"/>
      <c r="G127" s="250"/>
      <c r="H127"/>
    </row>
    <row r="128" spans="1:8" ht="14.25">
      <c r="B128" t="s">
        <v>1104</v>
      </c>
      <c r="C128" s="340" t="s">
        <v>96</v>
      </c>
      <c r="D128" s="340">
        <v>70910</v>
      </c>
      <c r="E128" s="249"/>
      <c r="F128" s="250"/>
      <c r="G128" s="250"/>
      <c r="H128"/>
    </row>
    <row r="129" spans="1:8" ht="15">
      <c r="A129" s="258"/>
      <c r="B129" t="s">
        <v>941</v>
      </c>
      <c r="C129" s="340" t="s">
        <v>96</v>
      </c>
      <c r="D129" s="340">
        <v>71990</v>
      </c>
      <c r="E129" s="249"/>
      <c r="F129" s="250"/>
      <c r="G129" s="250"/>
      <c r="H129"/>
    </row>
    <row r="130" spans="1:8" ht="15">
      <c r="A130" s="258"/>
      <c r="B130" t="s">
        <v>1105</v>
      </c>
      <c r="C130" s="340" t="s">
        <v>96</v>
      </c>
      <c r="D130" s="340">
        <v>79090</v>
      </c>
      <c r="E130" s="249"/>
      <c r="F130" s="250"/>
      <c r="G130" s="250"/>
      <c r="H130"/>
    </row>
    <row r="131" spans="1:8" ht="15">
      <c r="A131" s="258"/>
      <c r="B131" t="s">
        <v>1106</v>
      </c>
      <c r="C131" s="340" t="s">
        <v>96</v>
      </c>
      <c r="D131" s="340">
        <v>93430</v>
      </c>
      <c r="E131" s="249"/>
      <c r="F131" s="250"/>
      <c r="G131" s="250"/>
      <c r="H131"/>
    </row>
    <row r="132" spans="1:8" ht="14.25">
      <c r="B132" t="s">
        <v>1107</v>
      </c>
      <c r="C132" s="340" t="s">
        <v>96</v>
      </c>
      <c r="D132" s="340">
        <v>60710</v>
      </c>
      <c r="E132" s="253"/>
      <c r="F132" s="254"/>
      <c r="G132" s="255"/>
      <c r="H132"/>
    </row>
    <row r="133" spans="1:8" ht="14.25">
      <c r="B133" t="s">
        <v>1108</v>
      </c>
      <c r="C133" s="340" t="s">
        <v>96</v>
      </c>
      <c r="D133" s="340">
        <v>67270</v>
      </c>
      <c r="E133" s="253"/>
      <c r="F133" s="254"/>
      <c r="G133" s="255"/>
      <c r="H133"/>
    </row>
    <row r="134" spans="1:8" ht="14.25">
      <c r="B134" t="s">
        <v>1109</v>
      </c>
      <c r="C134" s="340" t="s">
        <v>96</v>
      </c>
      <c r="D134" s="340">
        <v>64560</v>
      </c>
      <c r="E134" s="253"/>
      <c r="F134" s="254"/>
      <c r="G134" s="255"/>
      <c r="H134"/>
    </row>
    <row r="135" spans="1:8" ht="14.25">
      <c r="B135" t="s">
        <v>1110</v>
      </c>
      <c r="C135" s="340" t="s">
        <v>96</v>
      </c>
      <c r="D135" s="340">
        <v>71300</v>
      </c>
      <c r="E135" s="253"/>
      <c r="F135" s="254"/>
      <c r="G135" s="255"/>
      <c r="H135"/>
    </row>
    <row r="136" spans="1:8" ht="14.25">
      <c r="E136" s="253"/>
      <c r="F136" s="254"/>
      <c r="G136" s="255"/>
      <c r="H136"/>
    </row>
    <row r="137" spans="1:8" ht="15">
      <c r="A137" s="258" t="s">
        <v>588</v>
      </c>
      <c r="B137" t="s">
        <v>1047</v>
      </c>
      <c r="C137" s="340" t="s">
        <v>96</v>
      </c>
      <c r="D137" s="340">
        <v>57070</v>
      </c>
      <c r="E137" s="253"/>
      <c r="F137" s="254"/>
      <c r="G137" s="255"/>
      <c r="H137"/>
    </row>
    <row r="138" spans="1:8" ht="14.25">
      <c r="B138" t="s">
        <v>1048</v>
      </c>
      <c r="C138" s="340" t="s">
        <v>96</v>
      </c>
      <c r="D138" s="340">
        <v>61880</v>
      </c>
      <c r="E138" s="253"/>
      <c r="F138" s="254"/>
      <c r="G138" s="255"/>
      <c r="H138"/>
    </row>
    <row r="139" spans="1:8" ht="14.25">
      <c r="B139" t="s">
        <v>1049</v>
      </c>
      <c r="C139" s="340" t="s">
        <v>96</v>
      </c>
      <c r="D139" s="340">
        <v>60980</v>
      </c>
      <c r="E139" s="253"/>
      <c r="F139" s="254"/>
      <c r="G139" s="255"/>
      <c r="H139"/>
    </row>
    <row r="140" spans="1:8" ht="14.25">
      <c r="B140" t="s">
        <v>1050</v>
      </c>
      <c r="C140" s="340" t="s">
        <v>96</v>
      </c>
      <c r="D140" s="340">
        <v>65870</v>
      </c>
      <c r="E140" s="253"/>
      <c r="F140" s="254"/>
      <c r="G140" s="255"/>
      <c r="H140"/>
    </row>
    <row r="141" spans="1:8" ht="14.25">
      <c r="B141" t="s">
        <v>1111</v>
      </c>
      <c r="C141" s="340" t="s">
        <v>96</v>
      </c>
      <c r="D141" s="340">
        <v>75750</v>
      </c>
      <c r="E141" s="253"/>
      <c r="F141" s="254"/>
      <c r="G141" s="255"/>
      <c r="H141"/>
    </row>
    <row r="142" spans="1:8" ht="14.25">
      <c r="B142" t="s">
        <v>1112</v>
      </c>
      <c r="C142" s="340" t="s">
        <v>96</v>
      </c>
      <c r="D142" s="340">
        <v>80770</v>
      </c>
      <c r="E142" s="253"/>
      <c r="F142" s="254"/>
      <c r="G142" s="255"/>
      <c r="H142"/>
    </row>
    <row r="143" spans="1:8" ht="14.25">
      <c r="B143" t="s">
        <v>1113</v>
      </c>
      <c r="C143" s="340" t="s">
        <v>96</v>
      </c>
      <c r="D143" s="340">
        <v>58060</v>
      </c>
      <c r="E143" s="253"/>
      <c r="F143" s="254"/>
      <c r="G143" s="255"/>
      <c r="H143"/>
    </row>
    <row r="144" spans="1:8" ht="14.25">
      <c r="B144" t="s">
        <v>1114</v>
      </c>
      <c r="C144" s="340" t="s">
        <v>96</v>
      </c>
      <c r="D144" s="340">
        <v>63080</v>
      </c>
      <c r="E144" s="253"/>
      <c r="F144" s="254"/>
      <c r="G144" s="255"/>
      <c r="H144"/>
    </row>
    <row r="145" spans="1:8" ht="14.25">
      <c r="B145" t="s">
        <v>1115</v>
      </c>
      <c r="C145" s="340" t="s">
        <v>96</v>
      </c>
      <c r="D145" s="340">
        <v>133440</v>
      </c>
      <c r="E145" s="253"/>
      <c r="F145" s="254"/>
      <c r="G145" s="255"/>
      <c r="H145"/>
    </row>
    <row r="146" spans="1:8" ht="14.25">
      <c r="B146" t="s">
        <v>942</v>
      </c>
      <c r="C146" s="340" t="s">
        <v>96</v>
      </c>
      <c r="D146" s="340">
        <v>62450</v>
      </c>
      <c r="E146" s="253"/>
      <c r="F146" s="254"/>
      <c r="G146" s="255"/>
      <c r="H146"/>
    </row>
    <row r="147" spans="1:8" ht="14.25">
      <c r="B147" t="s">
        <v>943</v>
      </c>
      <c r="C147" s="340" t="s">
        <v>96</v>
      </c>
      <c r="D147" s="340">
        <v>66760</v>
      </c>
      <c r="E147" s="253"/>
      <c r="F147" s="254"/>
      <c r="G147" s="255"/>
      <c r="H147"/>
    </row>
    <row r="148" spans="1:8" ht="14.25">
      <c r="B148" t="s">
        <v>944</v>
      </c>
      <c r="C148" s="340" t="s">
        <v>96</v>
      </c>
      <c r="D148" s="340">
        <v>64890</v>
      </c>
      <c r="E148" s="253"/>
      <c r="F148" s="254"/>
      <c r="G148" s="255"/>
      <c r="H148"/>
    </row>
    <row r="149" spans="1:8" ht="15">
      <c r="A149" s="258"/>
      <c r="B149" t="s">
        <v>1116</v>
      </c>
      <c r="C149" s="158" t="s">
        <v>96</v>
      </c>
      <c r="D149" s="158">
        <v>69200</v>
      </c>
      <c r="E149" s="253"/>
      <c r="F149" s="254"/>
      <c r="G149" s="255"/>
      <c r="H149"/>
    </row>
    <row r="150" spans="1:8" ht="14.25">
      <c r="B150" t="s">
        <v>2014</v>
      </c>
      <c r="C150" s="158" t="s">
        <v>96</v>
      </c>
      <c r="D150" s="158">
        <v>72580</v>
      </c>
      <c r="E150" s="253"/>
      <c r="F150" s="254"/>
      <c r="G150" s="255"/>
      <c r="H150"/>
    </row>
    <row r="151" spans="1:8" ht="15">
      <c r="A151" s="258"/>
      <c r="B151" t="s">
        <v>2015</v>
      </c>
      <c r="C151" s="158" t="s">
        <v>96</v>
      </c>
      <c r="D151" s="158">
        <v>76880</v>
      </c>
      <c r="E151" s="253"/>
      <c r="F151" s="254"/>
      <c r="G151" s="255"/>
      <c r="H151"/>
    </row>
    <row r="152" spans="1:8" ht="15">
      <c r="A152" s="258"/>
      <c r="C152" s="158"/>
      <c r="D152" s="158"/>
      <c r="E152" s="253"/>
      <c r="F152" s="254"/>
      <c r="G152" s="255"/>
      <c r="H152"/>
    </row>
    <row r="153" spans="1:8" ht="15">
      <c r="A153" s="258"/>
      <c r="B153" t="s">
        <v>945</v>
      </c>
      <c r="C153" s="158" t="s">
        <v>96</v>
      </c>
      <c r="D153" s="158">
        <v>193520</v>
      </c>
      <c r="E153" s="253"/>
      <c r="F153" s="254"/>
      <c r="G153" s="255"/>
      <c r="H153"/>
    </row>
    <row r="154" spans="1:8" ht="15">
      <c r="A154" s="258"/>
      <c r="C154" s="158"/>
      <c r="D154" s="158"/>
      <c r="E154" s="253"/>
      <c r="F154" s="254"/>
      <c r="G154" s="255"/>
      <c r="H154"/>
    </row>
    <row r="155" spans="1:8" ht="15">
      <c r="A155" s="258" t="s">
        <v>589</v>
      </c>
      <c r="B155" t="s">
        <v>1047</v>
      </c>
      <c r="C155" s="158" t="s">
        <v>96</v>
      </c>
      <c r="D155" s="158">
        <v>61350</v>
      </c>
      <c r="E155" s="253"/>
      <c r="F155" s="254"/>
      <c r="G155" s="255"/>
      <c r="H155"/>
    </row>
    <row r="156" spans="1:8" ht="15">
      <c r="A156" s="258"/>
      <c r="B156" t="s">
        <v>1048</v>
      </c>
      <c r="C156" s="158" t="s">
        <v>96</v>
      </c>
      <c r="D156" s="158">
        <v>66250</v>
      </c>
      <c r="E156" s="253"/>
      <c r="F156" s="254"/>
      <c r="G156" s="255"/>
      <c r="H156"/>
    </row>
    <row r="157" spans="1:8" ht="15">
      <c r="A157" s="258"/>
      <c r="B157" t="s">
        <v>1049</v>
      </c>
      <c r="C157" s="158" t="s">
        <v>96</v>
      </c>
      <c r="D157" s="158">
        <v>65810</v>
      </c>
      <c r="E157" s="253"/>
      <c r="F157" s="254"/>
      <c r="G157" s="255"/>
      <c r="H157"/>
    </row>
    <row r="158" spans="1:8" ht="15">
      <c r="A158" s="258"/>
      <c r="B158" t="s">
        <v>1050</v>
      </c>
      <c r="C158" s="158" t="s">
        <v>96</v>
      </c>
      <c r="D158" s="158">
        <v>70830</v>
      </c>
      <c r="E158" s="253"/>
      <c r="F158" s="254"/>
      <c r="G158" s="255"/>
      <c r="H158"/>
    </row>
    <row r="159" spans="1:8" ht="15">
      <c r="A159" s="258"/>
      <c r="B159" t="s">
        <v>1111</v>
      </c>
      <c r="C159" s="158" t="s">
        <v>96</v>
      </c>
      <c r="D159" s="158">
        <v>84800</v>
      </c>
      <c r="E159" s="253"/>
      <c r="F159" s="254"/>
      <c r="G159" s="255"/>
      <c r="H159"/>
    </row>
    <row r="160" spans="1:8" ht="15">
      <c r="A160" s="258"/>
      <c r="B160" t="s">
        <v>1112</v>
      </c>
      <c r="C160" s="158" t="s">
        <v>96</v>
      </c>
      <c r="D160" s="158">
        <v>90200</v>
      </c>
      <c r="E160" s="253"/>
      <c r="F160" s="254"/>
      <c r="G160" s="255"/>
      <c r="H160"/>
    </row>
    <row r="161" spans="1:8" ht="14.25">
      <c r="B161" t="s">
        <v>1113</v>
      </c>
      <c r="C161" s="158" t="s">
        <v>96</v>
      </c>
      <c r="D161" s="158">
        <v>65840</v>
      </c>
      <c r="E161" s="253"/>
      <c r="F161" s="254"/>
      <c r="G161" s="255"/>
      <c r="H161"/>
    </row>
    <row r="162" spans="1:8" ht="15">
      <c r="A162" s="258"/>
      <c r="B162" t="s">
        <v>1114</v>
      </c>
      <c r="C162" s="158" t="s">
        <v>96</v>
      </c>
      <c r="D162" s="158">
        <v>71240</v>
      </c>
      <c r="E162" s="253"/>
      <c r="F162" s="254"/>
      <c r="G162" s="255"/>
      <c r="H162"/>
    </row>
    <row r="163" spans="1:8" ht="15">
      <c r="A163" s="258"/>
      <c r="B163" t="s">
        <v>1117</v>
      </c>
      <c r="C163" s="158" t="s">
        <v>96</v>
      </c>
      <c r="D163" s="158">
        <v>94150</v>
      </c>
      <c r="E163" s="253"/>
      <c r="F163" s="254"/>
      <c r="G163" s="255"/>
      <c r="H163"/>
    </row>
    <row r="164" spans="1:8" ht="15">
      <c r="A164" s="258"/>
      <c r="B164" t="s">
        <v>1118</v>
      </c>
      <c r="C164" s="158" t="s">
        <v>96</v>
      </c>
      <c r="D164" s="158">
        <v>100100</v>
      </c>
      <c r="E164" s="253"/>
      <c r="F164" s="254"/>
      <c r="G164" s="255"/>
      <c r="H164"/>
    </row>
    <row r="165" spans="1:8" ht="15">
      <c r="A165" s="258"/>
      <c r="B165" t="s">
        <v>942</v>
      </c>
      <c r="C165" s="158" t="s">
        <v>96</v>
      </c>
      <c r="D165" s="158">
        <v>65200</v>
      </c>
      <c r="E165" s="253"/>
      <c r="F165" s="254"/>
      <c r="G165" s="255"/>
      <c r="H165"/>
    </row>
    <row r="166" spans="1:8" ht="15">
      <c r="A166" s="258"/>
      <c r="B166" t="s">
        <v>943</v>
      </c>
      <c r="C166" s="158" t="s">
        <v>96</v>
      </c>
      <c r="D166" s="158">
        <v>69510</v>
      </c>
      <c r="E166" s="253"/>
      <c r="F166" s="254"/>
      <c r="G166" s="255"/>
      <c r="H166"/>
    </row>
    <row r="167" spans="1:8" ht="15">
      <c r="A167" s="258"/>
      <c r="B167" t="s">
        <v>944</v>
      </c>
      <c r="C167" s="158" t="s">
        <v>96</v>
      </c>
      <c r="D167" s="158">
        <v>67670</v>
      </c>
      <c r="E167" s="253"/>
      <c r="F167" s="254"/>
      <c r="G167" s="255"/>
      <c r="H167"/>
    </row>
    <row r="168" spans="1:8" ht="15">
      <c r="A168" s="258"/>
      <c r="B168" t="s">
        <v>1116</v>
      </c>
      <c r="C168" s="158" t="s">
        <v>96</v>
      </c>
      <c r="D168" s="158">
        <v>71980</v>
      </c>
      <c r="E168" s="253"/>
      <c r="F168" s="254"/>
      <c r="G168" s="255"/>
      <c r="H168"/>
    </row>
    <row r="169" spans="1:8" ht="15">
      <c r="A169" s="258"/>
      <c r="C169" s="158"/>
      <c r="D169" s="158"/>
      <c r="E169" s="256"/>
      <c r="F169" s="250"/>
      <c r="G169" s="250"/>
      <c r="H169"/>
    </row>
    <row r="170" spans="1:8" ht="15">
      <c r="A170" s="258"/>
      <c r="C170" s="158"/>
      <c r="D170" s="158"/>
      <c r="E170" s="256"/>
      <c r="F170" s="250"/>
      <c r="G170" s="250"/>
      <c r="H170"/>
    </row>
    <row r="171" spans="1:8" ht="15">
      <c r="A171" s="258" t="s">
        <v>598</v>
      </c>
      <c r="B171" t="s">
        <v>2834</v>
      </c>
      <c r="C171" s="158" t="s">
        <v>96</v>
      </c>
      <c r="D171" s="158">
        <v>132210</v>
      </c>
      <c r="E171" s="249"/>
      <c r="F171" s="252"/>
      <c r="G171" s="252"/>
      <c r="H171"/>
    </row>
    <row r="172" spans="1:8" ht="15">
      <c r="A172" s="258"/>
      <c r="B172" t="s">
        <v>2835</v>
      </c>
      <c r="C172" s="158" t="s">
        <v>96</v>
      </c>
      <c r="D172" s="158">
        <v>137750</v>
      </c>
      <c r="E172" s="256"/>
      <c r="F172" s="252"/>
      <c r="G172" s="250"/>
      <c r="H172"/>
    </row>
    <row r="173" spans="1:8" ht="15">
      <c r="A173" s="258"/>
      <c r="C173" s="158"/>
      <c r="D173" s="158"/>
      <c r="E173" s="253"/>
      <c r="F173" s="252"/>
      <c r="G173" s="250"/>
      <c r="H173"/>
    </row>
    <row r="174" spans="1:8" ht="14.25">
      <c r="C174" s="158"/>
      <c r="D174" s="158"/>
      <c r="E174" s="253"/>
      <c r="F174" s="236"/>
      <c r="G174" s="236"/>
      <c r="H174"/>
    </row>
    <row r="175" spans="1:8" ht="15">
      <c r="A175" s="258" t="s">
        <v>2499</v>
      </c>
      <c r="B175" t="s">
        <v>946</v>
      </c>
      <c r="C175" s="158" t="s">
        <v>96</v>
      </c>
      <c r="D175" s="158">
        <v>210940</v>
      </c>
      <c r="E175" s="249"/>
      <c r="F175" s="252"/>
      <c r="G175" s="250"/>
      <c r="H175"/>
    </row>
    <row r="176" spans="1:8" ht="15">
      <c r="A176" s="258"/>
      <c r="B176" t="s">
        <v>2016</v>
      </c>
      <c r="C176" s="158" t="s">
        <v>96</v>
      </c>
      <c r="D176" s="158">
        <v>155680</v>
      </c>
      <c r="E176" s="249"/>
      <c r="F176" s="252"/>
      <c r="G176" s="250"/>
      <c r="H176"/>
    </row>
    <row r="177" spans="1:8" ht="15">
      <c r="A177" s="258"/>
      <c r="C177" s="158"/>
      <c r="D177" s="158"/>
      <c r="E177" s="253"/>
      <c r="F177" s="252"/>
      <c r="G177" s="250"/>
      <c r="H177"/>
    </row>
    <row r="178" spans="1:8" ht="15">
      <c r="A178" s="258"/>
      <c r="B178" t="s">
        <v>2017</v>
      </c>
      <c r="C178" s="158" t="s">
        <v>96</v>
      </c>
      <c r="D178" s="158">
        <v>252980</v>
      </c>
      <c r="E178" s="253"/>
      <c r="F178" s="252"/>
      <c r="G178" s="250"/>
      <c r="H178"/>
    </row>
    <row r="179" spans="1:8" ht="15">
      <c r="A179" s="258"/>
      <c r="C179" s="158"/>
      <c r="D179" s="158"/>
      <c r="E179" s="253"/>
      <c r="F179" s="252"/>
      <c r="G179" s="250"/>
      <c r="H179"/>
    </row>
    <row r="180" spans="1:8" ht="15">
      <c r="A180" s="258" t="s">
        <v>947</v>
      </c>
      <c r="B180" t="s">
        <v>946</v>
      </c>
      <c r="C180" s="158" t="s">
        <v>96</v>
      </c>
      <c r="D180" s="158">
        <v>197990</v>
      </c>
      <c r="E180" s="253"/>
      <c r="F180" s="252"/>
      <c r="G180" s="250"/>
      <c r="H180"/>
    </row>
    <row r="181" spans="1:8" ht="15">
      <c r="A181" s="258"/>
      <c r="B181" t="s">
        <v>2016</v>
      </c>
      <c r="C181" s="158" t="s">
        <v>96</v>
      </c>
      <c r="D181" s="158">
        <v>131120</v>
      </c>
      <c r="E181" s="249"/>
      <c r="F181" s="250"/>
      <c r="G181" s="250"/>
      <c r="H181"/>
    </row>
    <row r="182" spans="1:8" ht="15">
      <c r="A182" s="258"/>
      <c r="C182" s="158"/>
      <c r="D182" s="158"/>
      <c r="E182" s="256"/>
      <c r="F182" s="252"/>
      <c r="G182" s="252"/>
      <c r="H182"/>
    </row>
    <row r="183" spans="1:8" ht="15">
      <c r="A183" s="258"/>
      <c r="B183" t="s">
        <v>2018</v>
      </c>
      <c r="C183" s="158" t="s">
        <v>96</v>
      </c>
      <c r="D183" s="158">
        <v>240030</v>
      </c>
      <c r="E183" s="249"/>
      <c r="F183" s="250"/>
      <c r="G183" s="250"/>
      <c r="H183"/>
    </row>
    <row r="184" spans="1:8" ht="15">
      <c r="A184" s="258"/>
      <c r="C184" s="158"/>
      <c r="D184" s="158"/>
      <c r="E184" s="249"/>
      <c r="F184" s="250"/>
      <c r="G184" s="250"/>
      <c r="H184"/>
    </row>
    <row r="185" spans="1:8" ht="15">
      <c r="A185" s="258" t="s">
        <v>948</v>
      </c>
      <c r="B185" t="s">
        <v>946</v>
      </c>
      <c r="C185" s="158" t="s">
        <v>96</v>
      </c>
      <c r="D185" s="158">
        <v>193370</v>
      </c>
      <c r="E185" s="253"/>
      <c r="F185" s="250"/>
      <c r="G185" s="250"/>
      <c r="H185"/>
    </row>
    <row r="186" spans="1:8" ht="15">
      <c r="A186" s="258"/>
      <c r="B186" t="s">
        <v>2016</v>
      </c>
      <c r="C186" s="158" t="s">
        <v>96</v>
      </c>
      <c r="D186" s="158">
        <v>138110</v>
      </c>
      <c r="E186" s="253"/>
      <c r="F186" s="250"/>
      <c r="G186" s="250"/>
      <c r="H186"/>
    </row>
    <row r="187" spans="1:8" ht="14.25">
      <c r="C187" s="158"/>
      <c r="D187" s="158"/>
      <c r="E187" s="249"/>
      <c r="F187" s="250"/>
      <c r="G187" s="250"/>
      <c r="H187"/>
    </row>
    <row r="188" spans="1:8" ht="15">
      <c r="A188" s="258"/>
      <c r="B188" t="s">
        <v>992</v>
      </c>
      <c r="C188" s="158" t="s">
        <v>96</v>
      </c>
      <c r="D188" s="158">
        <v>235410</v>
      </c>
      <c r="E188" s="249"/>
      <c r="F188" s="250"/>
      <c r="G188" s="250"/>
      <c r="H188"/>
    </row>
    <row r="189" spans="1:8" ht="15">
      <c r="A189" s="258"/>
      <c r="C189" s="158"/>
      <c r="D189" s="158"/>
      <c r="E189" s="249"/>
      <c r="F189" s="250"/>
      <c r="G189" s="250"/>
      <c r="H189"/>
    </row>
    <row r="190" spans="1:8" ht="15">
      <c r="A190" s="258"/>
      <c r="C190" s="158"/>
      <c r="D190" s="158"/>
      <c r="E190" s="249"/>
      <c r="F190" s="250"/>
      <c r="G190" s="250"/>
      <c r="H190"/>
    </row>
    <row r="191" spans="1:8" ht="15">
      <c r="A191" s="258" t="s">
        <v>590</v>
      </c>
      <c r="B191" t="s">
        <v>2836</v>
      </c>
      <c r="C191" s="158" t="s">
        <v>96</v>
      </c>
      <c r="D191" s="158">
        <v>62210</v>
      </c>
      <c r="E191" s="249"/>
      <c r="F191" s="250"/>
      <c r="G191" s="250"/>
      <c r="H191"/>
    </row>
    <row r="192" spans="1:8" ht="14.25">
      <c r="B192" t="s">
        <v>2837</v>
      </c>
      <c r="C192" s="158" t="s">
        <v>96</v>
      </c>
      <c r="D192" s="158">
        <v>67320</v>
      </c>
      <c r="E192" s="249"/>
      <c r="F192" s="250"/>
      <c r="G192" s="250"/>
      <c r="H192"/>
    </row>
    <row r="193" spans="1:8" ht="15">
      <c r="A193" s="258"/>
      <c r="B193" t="s">
        <v>2838</v>
      </c>
      <c r="C193" s="158" t="s">
        <v>96</v>
      </c>
      <c r="D193" s="158">
        <v>64000</v>
      </c>
      <c r="E193" s="249"/>
      <c r="F193" s="250"/>
      <c r="G193" s="250"/>
      <c r="H193"/>
    </row>
    <row r="194" spans="1:8" ht="12.75" customHeight="1">
      <c r="A194" s="258"/>
      <c r="B194" t="s">
        <v>2839</v>
      </c>
      <c r="C194" s="158" t="s">
        <v>96</v>
      </c>
      <c r="D194" s="158">
        <v>69110</v>
      </c>
      <c r="E194" s="249"/>
      <c r="F194" s="250"/>
      <c r="G194" s="250"/>
      <c r="H194"/>
    </row>
    <row r="195" spans="1:8" ht="12.75" customHeight="1">
      <c r="A195" s="258"/>
      <c r="B195" t="s">
        <v>2840</v>
      </c>
      <c r="C195" s="158" t="s">
        <v>96</v>
      </c>
      <c r="D195" s="158">
        <v>48200</v>
      </c>
      <c r="E195" s="249"/>
      <c r="F195" s="250"/>
      <c r="G195" s="250"/>
      <c r="H195"/>
    </row>
    <row r="196" spans="1:8" ht="12.75" customHeight="1">
      <c r="A196" s="258"/>
      <c r="B196" t="s">
        <v>2841</v>
      </c>
      <c r="C196" s="158" t="s">
        <v>96</v>
      </c>
      <c r="D196" s="158">
        <v>54230</v>
      </c>
      <c r="E196" s="249"/>
      <c r="F196" s="250"/>
      <c r="G196" s="250"/>
      <c r="H196"/>
    </row>
    <row r="197" spans="1:8" ht="12.75" customHeight="1">
      <c r="B197" t="s">
        <v>2842</v>
      </c>
      <c r="C197" s="158" t="s">
        <v>96</v>
      </c>
      <c r="D197" s="158">
        <v>58870</v>
      </c>
      <c r="E197" s="249"/>
      <c r="F197" s="250"/>
      <c r="G197" s="250"/>
      <c r="H197"/>
    </row>
    <row r="198" spans="1:8" ht="12.75" customHeight="1">
      <c r="B198" t="s">
        <v>2843</v>
      </c>
      <c r="C198" s="158" t="s">
        <v>96</v>
      </c>
      <c r="D198" s="158">
        <v>55860</v>
      </c>
      <c r="E198" s="256"/>
      <c r="F198" s="252"/>
      <c r="G198" s="252"/>
      <c r="H198"/>
    </row>
    <row r="199" spans="1:8" ht="12.75" customHeight="1">
      <c r="A199" s="258"/>
      <c r="B199" t="s">
        <v>2844</v>
      </c>
      <c r="C199" s="158" t="s">
        <v>96</v>
      </c>
      <c r="D199" s="158">
        <v>60990</v>
      </c>
      <c r="E199" s="249"/>
      <c r="F199" s="250"/>
      <c r="G199" s="250"/>
      <c r="H199"/>
    </row>
    <row r="200" spans="1:8" ht="12.75" customHeight="1">
      <c r="A200" s="258"/>
      <c r="B200" t="s">
        <v>2845</v>
      </c>
      <c r="C200" s="158" t="s">
        <v>96</v>
      </c>
      <c r="D200" s="158">
        <v>57800</v>
      </c>
      <c r="E200" s="249"/>
      <c r="F200" s="250"/>
      <c r="G200" s="250"/>
      <c r="H200"/>
    </row>
    <row r="201" spans="1:8" ht="12.75" customHeight="1">
      <c r="A201" s="258"/>
      <c r="B201" t="s">
        <v>2846</v>
      </c>
      <c r="C201" s="158" t="s">
        <v>96</v>
      </c>
      <c r="D201" s="158">
        <v>62360</v>
      </c>
      <c r="E201" s="256"/>
      <c r="F201" s="252"/>
      <c r="G201" s="252"/>
      <c r="H201"/>
    </row>
    <row r="202" spans="1:8" ht="12.75" customHeight="1">
      <c r="A202" s="258"/>
      <c r="B202" t="s">
        <v>2847</v>
      </c>
      <c r="C202" s="158" t="s">
        <v>96</v>
      </c>
      <c r="D202" s="158">
        <v>60530</v>
      </c>
      <c r="E202" s="249"/>
      <c r="F202" s="250"/>
      <c r="G202" s="250"/>
      <c r="H202"/>
    </row>
    <row r="203" spans="1:8" ht="12.75" customHeight="1">
      <c r="A203" s="258"/>
      <c r="B203" t="s">
        <v>2848</v>
      </c>
      <c r="C203" s="158" t="s">
        <v>96</v>
      </c>
      <c r="D203" s="158">
        <v>65180</v>
      </c>
      <c r="E203" s="249"/>
      <c r="F203" s="250"/>
      <c r="G203" s="250"/>
      <c r="H203"/>
    </row>
    <row r="204" spans="1:8" ht="12.75" customHeight="1">
      <c r="A204" s="258"/>
      <c r="C204" s="158"/>
      <c r="D204" s="158"/>
      <c r="E204" s="249"/>
      <c r="F204" s="250"/>
      <c r="G204" s="250"/>
      <c r="H204"/>
    </row>
    <row r="205" spans="1:8" ht="12.75" customHeight="1">
      <c r="A205" s="258" t="s">
        <v>591</v>
      </c>
      <c r="B205" t="s">
        <v>1051</v>
      </c>
      <c r="C205" s="158">
        <v>46360</v>
      </c>
      <c r="D205" s="158">
        <v>48400</v>
      </c>
      <c r="E205" s="249"/>
      <c r="F205" s="250"/>
      <c r="G205" s="250"/>
      <c r="H205"/>
    </row>
    <row r="206" spans="1:8" ht="12.75" customHeight="1">
      <c r="A206" s="258"/>
      <c r="B206" t="s">
        <v>1052</v>
      </c>
      <c r="C206" s="158">
        <v>50750</v>
      </c>
      <c r="D206" s="158">
        <v>54920</v>
      </c>
      <c r="E206" s="249"/>
      <c r="F206" s="250"/>
      <c r="G206" s="250"/>
      <c r="H206"/>
    </row>
    <row r="207" spans="1:8" ht="12.75" customHeight="1">
      <c r="B207" t="s">
        <v>1133</v>
      </c>
      <c r="C207" s="158" t="s">
        <v>96</v>
      </c>
      <c r="D207" s="158">
        <v>53570</v>
      </c>
      <c r="E207" s="249"/>
      <c r="F207" s="250"/>
      <c r="G207" s="250"/>
      <c r="H207"/>
    </row>
    <row r="208" spans="1:8" ht="12.75" customHeight="1">
      <c r="A208" s="258"/>
      <c r="B208" t="s">
        <v>1134</v>
      </c>
      <c r="C208" s="158" t="s">
        <v>96</v>
      </c>
      <c r="D208" s="158">
        <v>58130</v>
      </c>
      <c r="E208" s="256"/>
      <c r="F208" s="252"/>
      <c r="G208" s="252"/>
      <c r="H208"/>
    </row>
    <row r="209" spans="1:8" ht="12.75" customHeight="1">
      <c r="A209" s="258"/>
      <c r="B209" t="s">
        <v>1135</v>
      </c>
      <c r="C209" s="158" t="s">
        <v>96</v>
      </c>
      <c r="D209" s="158">
        <v>59270</v>
      </c>
      <c r="E209" s="249"/>
      <c r="F209" s="250"/>
      <c r="G209" s="250"/>
      <c r="H209"/>
    </row>
    <row r="210" spans="1:8" ht="12.75" customHeight="1">
      <c r="A210" s="258"/>
      <c r="B210" t="s">
        <v>1136</v>
      </c>
      <c r="C210" s="158" t="s">
        <v>96</v>
      </c>
      <c r="D210" s="158">
        <v>64110</v>
      </c>
      <c r="E210" s="249"/>
      <c r="F210" s="250"/>
      <c r="G210" s="250"/>
      <c r="H210"/>
    </row>
    <row r="211" spans="1:8" ht="12.75" customHeight="1">
      <c r="B211" t="s">
        <v>1137</v>
      </c>
      <c r="C211" s="158" t="s">
        <v>96</v>
      </c>
      <c r="D211" s="158">
        <v>79670</v>
      </c>
      <c r="E211" s="249"/>
      <c r="F211" s="250"/>
      <c r="G211" s="250"/>
      <c r="H211"/>
    </row>
    <row r="212" spans="1:8" ht="12.75" customHeight="1">
      <c r="A212" s="258"/>
      <c r="B212" t="s">
        <v>1138</v>
      </c>
      <c r="C212" s="158" t="s">
        <v>96</v>
      </c>
      <c r="D212" s="158">
        <v>49920</v>
      </c>
      <c r="E212" s="249"/>
      <c r="F212" s="250"/>
      <c r="G212" s="250"/>
      <c r="H212"/>
    </row>
    <row r="213" spans="1:8" ht="12.75" customHeight="1">
      <c r="A213" s="258"/>
      <c r="B213" t="s">
        <v>1139</v>
      </c>
      <c r="C213" s="158" t="s">
        <v>96</v>
      </c>
      <c r="D213" s="158">
        <v>53690</v>
      </c>
      <c r="E213" s="253"/>
      <c r="F213" s="250"/>
      <c r="G213" s="251"/>
      <c r="H213"/>
    </row>
    <row r="214" spans="1:8" ht="12.75" customHeight="1">
      <c r="A214" s="258"/>
      <c r="B214" t="s">
        <v>1053</v>
      </c>
      <c r="C214" s="158">
        <v>47940</v>
      </c>
      <c r="D214" s="158">
        <v>50640</v>
      </c>
      <c r="E214" s="253"/>
      <c r="F214" s="250"/>
      <c r="G214" s="251"/>
      <c r="H214"/>
    </row>
    <row r="215" spans="1:8" ht="12.75" customHeight="1">
      <c r="A215" s="258"/>
      <c r="B215" t="s">
        <v>1054</v>
      </c>
      <c r="C215" s="158">
        <v>52220</v>
      </c>
      <c r="D215" s="158">
        <v>54950</v>
      </c>
      <c r="E215" s="234"/>
      <c r="F215" s="235"/>
      <c r="G215" s="234"/>
      <c r="H215"/>
    </row>
    <row r="216" spans="1:8" ht="12.75" customHeight="1">
      <c r="A216" s="258"/>
      <c r="B216" t="s">
        <v>1055</v>
      </c>
      <c r="C216" s="158" t="s">
        <v>96</v>
      </c>
      <c r="D216" s="158">
        <v>53570</v>
      </c>
      <c r="E216" s="234"/>
      <c r="F216" s="250"/>
      <c r="G216" s="251"/>
      <c r="H216"/>
    </row>
    <row r="217" spans="1:8" ht="12.75" customHeight="1">
      <c r="A217" s="258"/>
      <c r="B217" t="s">
        <v>1056</v>
      </c>
      <c r="C217" s="158" t="s">
        <v>96</v>
      </c>
      <c r="D217" s="158">
        <v>57950</v>
      </c>
      <c r="E217" s="234"/>
      <c r="F217" s="250"/>
      <c r="G217" s="251"/>
      <c r="H217"/>
    </row>
    <row r="218" spans="1:8" ht="12.75" customHeight="1">
      <c r="A218" s="258"/>
      <c r="B218" t="s">
        <v>1140</v>
      </c>
      <c r="C218" s="158" t="s">
        <v>96</v>
      </c>
      <c r="D218" s="158">
        <v>55400</v>
      </c>
      <c r="E218" s="234"/>
      <c r="F218" s="250"/>
      <c r="G218" s="251"/>
      <c r="H218"/>
    </row>
    <row r="219" spans="1:8" ht="12.75" customHeight="1">
      <c r="A219" s="258"/>
      <c r="B219" t="s">
        <v>1141</v>
      </c>
      <c r="C219" s="158" t="s">
        <v>96</v>
      </c>
      <c r="D219" s="158">
        <v>59780</v>
      </c>
      <c r="E219" s="234"/>
      <c r="F219" s="250"/>
      <c r="G219" s="251"/>
      <c r="H219"/>
    </row>
    <row r="220" spans="1:8" ht="12.75" customHeight="1">
      <c r="A220" s="258"/>
      <c r="C220" s="158"/>
      <c r="D220" s="158"/>
      <c r="E220" s="234"/>
      <c r="F220" s="250"/>
      <c r="G220" s="251"/>
      <c r="H220"/>
    </row>
    <row r="221" spans="1:8" ht="12.75" customHeight="1">
      <c r="A221" s="258" t="s">
        <v>592</v>
      </c>
      <c r="B221" t="s">
        <v>2114</v>
      </c>
      <c r="C221" s="158" t="s">
        <v>96</v>
      </c>
      <c r="D221" s="158">
        <v>74450</v>
      </c>
      <c r="E221" s="234"/>
      <c r="F221" s="250"/>
      <c r="G221" s="251"/>
      <c r="H221"/>
    </row>
    <row r="222" spans="1:8" ht="12.75" customHeight="1">
      <c r="A222" s="258"/>
      <c r="B222" t="s">
        <v>2115</v>
      </c>
      <c r="C222" s="158" t="s">
        <v>96</v>
      </c>
      <c r="D222" s="158">
        <v>77510</v>
      </c>
      <c r="E222" s="234"/>
      <c r="F222" s="250"/>
      <c r="G222" s="251"/>
      <c r="H222"/>
    </row>
    <row r="223" spans="1:8" ht="12.75" customHeight="1">
      <c r="A223" s="258"/>
      <c r="B223" t="s">
        <v>2116</v>
      </c>
      <c r="C223" s="158" t="s">
        <v>96</v>
      </c>
      <c r="D223" s="158">
        <v>110600</v>
      </c>
      <c r="E223" s="234"/>
      <c r="F223" s="250"/>
      <c r="G223" s="236"/>
      <c r="H223"/>
    </row>
    <row r="224" spans="1:8" ht="12.75" customHeight="1">
      <c r="A224" s="258"/>
      <c r="B224" t="s">
        <v>993</v>
      </c>
      <c r="C224" s="158" t="s">
        <v>96</v>
      </c>
      <c r="D224" s="158">
        <v>65100</v>
      </c>
      <c r="E224" s="234"/>
      <c r="F224" s="250"/>
      <c r="G224" s="251"/>
      <c r="H224"/>
    </row>
    <row r="225" spans="1:8" ht="12.75" customHeight="1">
      <c r="A225" s="258"/>
      <c r="B225" t="s">
        <v>994</v>
      </c>
      <c r="C225" s="158" t="s">
        <v>96</v>
      </c>
      <c r="D225" s="158">
        <v>67310</v>
      </c>
      <c r="E225" s="234"/>
      <c r="F225" s="250"/>
      <c r="G225" s="251"/>
      <c r="H225"/>
    </row>
    <row r="226" spans="1:8" ht="12.75" customHeight="1">
      <c r="A226" s="258"/>
      <c r="B226" t="s">
        <v>2117</v>
      </c>
      <c r="C226" s="158" t="s">
        <v>96</v>
      </c>
      <c r="D226" s="158">
        <v>69650</v>
      </c>
      <c r="E226" s="234"/>
      <c r="F226" s="250"/>
      <c r="G226" s="251"/>
      <c r="H226"/>
    </row>
    <row r="227" spans="1:8" ht="12.75" customHeight="1">
      <c r="A227" s="258"/>
      <c r="B227" t="s">
        <v>2118</v>
      </c>
      <c r="C227" s="158" t="s">
        <v>96</v>
      </c>
      <c r="D227" s="158">
        <v>72470</v>
      </c>
      <c r="E227" s="234"/>
      <c r="F227" s="250"/>
      <c r="G227" s="251"/>
      <c r="H227"/>
    </row>
    <row r="228" spans="1:8" ht="12.75" customHeight="1">
      <c r="A228" s="258"/>
      <c r="B228" t="s">
        <v>2119</v>
      </c>
      <c r="C228" s="158" t="s">
        <v>96</v>
      </c>
      <c r="D228" s="158">
        <v>84010</v>
      </c>
      <c r="E228" s="234"/>
      <c r="F228" s="250"/>
      <c r="G228" s="251"/>
      <c r="H228"/>
    </row>
    <row r="229" spans="1:8" ht="12.75" customHeight="1">
      <c r="A229" s="258"/>
      <c r="B229" t="s">
        <v>2120</v>
      </c>
      <c r="C229" s="158" t="s">
        <v>96</v>
      </c>
      <c r="D229" s="158">
        <v>101780</v>
      </c>
      <c r="E229" s="234"/>
      <c r="F229" s="250"/>
      <c r="G229" s="251"/>
      <c r="H229"/>
    </row>
    <row r="230" spans="1:8" ht="12.75" customHeight="1">
      <c r="C230" s="158"/>
      <c r="D230" s="158"/>
      <c r="E230" s="234"/>
      <c r="F230" s="250"/>
      <c r="G230" s="251"/>
      <c r="H230"/>
    </row>
    <row r="231" spans="1:8" ht="12.75" customHeight="1">
      <c r="A231" s="258" t="s">
        <v>593</v>
      </c>
      <c r="B231" t="s">
        <v>2121</v>
      </c>
      <c r="C231" s="158" t="s">
        <v>96</v>
      </c>
      <c r="D231" s="158">
        <v>116050</v>
      </c>
      <c r="E231" s="234"/>
      <c r="F231" s="250"/>
      <c r="G231" s="251"/>
      <c r="H231"/>
    </row>
    <row r="232" spans="1:8" ht="12.75" customHeight="1">
      <c r="A232" s="258"/>
      <c r="B232" t="s">
        <v>2122</v>
      </c>
      <c r="C232" s="158" t="s">
        <v>96</v>
      </c>
      <c r="D232" s="158">
        <v>74920</v>
      </c>
      <c r="E232" s="234"/>
      <c r="F232" s="250"/>
      <c r="G232" s="251"/>
      <c r="H232"/>
    </row>
    <row r="233" spans="1:8" ht="12.75" customHeight="1">
      <c r="B233" t="s">
        <v>2123</v>
      </c>
      <c r="C233" s="158" t="s">
        <v>96</v>
      </c>
      <c r="D233" s="158">
        <v>88860</v>
      </c>
      <c r="E233" s="234"/>
      <c r="F233" s="235"/>
      <c r="G233" s="234"/>
      <c r="H233"/>
    </row>
    <row r="234" spans="1:8" ht="12.75" customHeight="1">
      <c r="A234" s="258"/>
      <c r="B234" t="s">
        <v>2124</v>
      </c>
      <c r="C234" s="158" t="s">
        <v>96</v>
      </c>
      <c r="D234" s="158">
        <v>106790</v>
      </c>
      <c r="E234" s="234"/>
      <c r="F234" s="251"/>
      <c r="G234" s="251"/>
      <c r="H234"/>
    </row>
    <row r="235" spans="1:8" ht="12.75" customHeight="1">
      <c r="A235" s="258"/>
      <c r="C235" s="158"/>
      <c r="D235" s="158"/>
      <c r="E235" s="234"/>
      <c r="F235" s="251"/>
      <c r="G235" s="251"/>
      <c r="H235"/>
    </row>
    <row r="236" spans="1:8" ht="12.75" customHeight="1">
      <c r="B236" t="s">
        <v>2019</v>
      </c>
      <c r="C236" s="158" t="s">
        <v>96</v>
      </c>
      <c r="D236" s="158">
        <v>159420</v>
      </c>
      <c r="E236" s="234"/>
      <c r="F236" s="251"/>
      <c r="G236" s="251"/>
      <c r="H236"/>
    </row>
    <row r="237" spans="1:8" ht="12.75" customHeight="1">
      <c r="A237" s="258"/>
      <c r="B237" t="s">
        <v>2020</v>
      </c>
      <c r="C237" s="158" t="s">
        <v>96</v>
      </c>
      <c r="D237" s="158">
        <v>162680</v>
      </c>
      <c r="E237" s="234"/>
      <c r="F237" s="251"/>
      <c r="G237" s="251"/>
      <c r="H237"/>
    </row>
    <row r="238" spans="1:8" ht="15">
      <c r="A238" s="258"/>
      <c r="C238" s="158"/>
      <c r="D238" s="158"/>
      <c r="E238" s="234"/>
      <c r="F238" s="251"/>
      <c r="G238" s="251"/>
      <c r="H238"/>
    </row>
    <row r="239" spans="1:8" ht="12.75" customHeight="1">
      <c r="A239" s="258" t="s">
        <v>594</v>
      </c>
      <c r="B239" t="s">
        <v>2021</v>
      </c>
      <c r="C239" s="158" t="s">
        <v>96</v>
      </c>
      <c r="D239" s="158">
        <v>117040</v>
      </c>
      <c r="E239" s="234"/>
      <c r="F239" s="251"/>
      <c r="G239" s="251"/>
      <c r="H239"/>
    </row>
    <row r="240" spans="1:8" ht="12.75" customHeight="1">
      <c r="A240" s="258"/>
      <c r="B240" t="s">
        <v>2022</v>
      </c>
      <c r="C240" s="158" t="s">
        <v>96</v>
      </c>
      <c r="D240" s="158">
        <v>123440</v>
      </c>
      <c r="E240" s="234"/>
      <c r="F240" s="251"/>
      <c r="G240" s="251"/>
      <c r="H240"/>
    </row>
    <row r="241" spans="1:8" ht="12.75" customHeight="1">
      <c r="A241" s="258"/>
      <c r="B241" t="s">
        <v>949</v>
      </c>
      <c r="C241" s="158" t="s">
        <v>96</v>
      </c>
      <c r="D241" s="158">
        <v>146910</v>
      </c>
      <c r="E241" s="234"/>
      <c r="F241" s="251"/>
      <c r="G241" s="251"/>
      <c r="H241"/>
    </row>
    <row r="242" spans="1:8" ht="12.75" customHeight="1">
      <c r="B242" t="s">
        <v>950</v>
      </c>
      <c r="C242" s="158" t="s">
        <v>96</v>
      </c>
      <c r="D242" s="158">
        <v>85020</v>
      </c>
      <c r="E242" s="234"/>
      <c r="F242" s="251"/>
      <c r="G242" s="251"/>
      <c r="H242"/>
    </row>
    <row r="243" spans="1:8" ht="12.75" customHeight="1">
      <c r="A243" s="258"/>
      <c r="B243" t="s">
        <v>951</v>
      </c>
      <c r="C243" s="158" t="s">
        <v>96</v>
      </c>
      <c r="D243" s="158">
        <v>89320</v>
      </c>
      <c r="E243" s="234"/>
      <c r="F243" s="251"/>
      <c r="G243" s="251"/>
      <c r="H243"/>
    </row>
    <row r="244" spans="1:8" ht="12.75" customHeight="1">
      <c r="A244" s="258"/>
      <c r="B244" t="s">
        <v>1142</v>
      </c>
      <c r="C244" s="158" t="s">
        <v>96</v>
      </c>
      <c r="D244" s="158">
        <v>106070</v>
      </c>
      <c r="E244" s="251"/>
      <c r="F244" s="251"/>
      <c r="G244" s="251"/>
      <c r="H244"/>
    </row>
    <row r="245" spans="1:8" ht="12.75" customHeight="1">
      <c r="A245" s="258"/>
      <c r="B245" t="s">
        <v>1143</v>
      </c>
      <c r="C245" s="158" t="s">
        <v>96</v>
      </c>
      <c r="D245" s="158">
        <v>112020</v>
      </c>
      <c r="E245" s="251"/>
      <c r="F245" s="251"/>
      <c r="G245" s="251"/>
      <c r="H245"/>
    </row>
    <row r="246" spans="1:8" ht="12.75" customHeight="1">
      <c r="A246" s="258"/>
      <c r="B246" t="s">
        <v>1144</v>
      </c>
      <c r="C246" s="158" t="s">
        <v>96</v>
      </c>
      <c r="D246" s="158">
        <v>109410</v>
      </c>
      <c r="E246" s="251"/>
      <c r="F246" s="251"/>
      <c r="G246" s="251"/>
      <c r="H246"/>
    </row>
    <row r="247" spans="1:8" ht="12.75" customHeight="1">
      <c r="A247" s="258"/>
      <c r="B247" t="s">
        <v>1145</v>
      </c>
      <c r="C247" s="158" t="s">
        <v>96</v>
      </c>
      <c r="D247" s="158">
        <v>115350</v>
      </c>
      <c r="E247" s="251"/>
      <c r="F247" s="251"/>
      <c r="G247" s="251"/>
      <c r="H247"/>
    </row>
    <row r="248" spans="1:8" ht="12.75" customHeight="1">
      <c r="A248" s="258"/>
      <c r="C248" s="158"/>
      <c r="D248" s="158"/>
      <c r="E248" s="251"/>
      <c r="F248" s="251"/>
      <c r="G248" s="251"/>
      <c r="H248"/>
    </row>
    <row r="249" spans="1:8" ht="12.75" customHeight="1">
      <c r="B249" t="s">
        <v>995</v>
      </c>
      <c r="C249" s="158" t="s">
        <v>96</v>
      </c>
      <c r="D249" s="158">
        <v>213930</v>
      </c>
      <c r="E249" s="251"/>
      <c r="F249" s="251"/>
      <c r="G249" s="251"/>
      <c r="H249"/>
    </row>
    <row r="250" spans="1:8" ht="12.75" customHeight="1">
      <c r="A250" s="258"/>
      <c r="C250" s="158"/>
      <c r="D250" s="158"/>
      <c r="G250"/>
      <c r="H250"/>
    </row>
    <row r="251" spans="1:8" ht="12.75" customHeight="1">
      <c r="A251" s="258" t="s">
        <v>572</v>
      </c>
      <c r="B251" t="s">
        <v>1146</v>
      </c>
      <c r="C251" s="158" t="s">
        <v>96</v>
      </c>
      <c r="D251" s="158">
        <v>108960</v>
      </c>
      <c r="E251" s="251"/>
      <c r="F251" s="251"/>
      <c r="G251" s="251"/>
      <c r="H251"/>
    </row>
    <row r="252" spans="1:8" ht="12.75" customHeight="1">
      <c r="A252" s="258"/>
      <c r="B252" t="s">
        <v>1147</v>
      </c>
      <c r="C252" s="158" t="s">
        <v>96</v>
      </c>
      <c r="D252" s="158">
        <v>116600</v>
      </c>
      <c r="E252" s="251"/>
      <c r="F252" s="251"/>
      <c r="G252" s="251"/>
      <c r="H252"/>
    </row>
    <row r="253" spans="1:8" ht="12.75" customHeight="1">
      <c r="A253" s="258"/>
      <c r="B253" t="s">
        <v>1148</v>
      </c>
      <c r="C253" s="158" t="s">
        <v>96</v>
      </c>
      <c r="D253" s="158">
        <v>112300</v>
      </c>
      <c r="E253" s="251"/>
      <c r="F253" s="251"/>
      <c r="G253" s="251"/>
      <c r="H253"/>
    </row>
    <row r="254" spans="1:8" ht="12.75" customHeight="1">
      <c r="A254" s="258"/>
      <c r="B254" t="s">
        <v>1149</v>
      </c>
      <c r="C254" s="158" t="s">
        <v>96</v>
      </c>
      <c r="D254" s="158">
        <v>119940</v>
      </c>
      <c r="E254" s="251"/>
      <c r="F254" s="251"/>
      <c r="G254" s="251"/>
      <c r="H254"/>
    </row>
    <row r="255" spans="1:8" ht="12.75" customHeight="1">
      <c r="A255" s="258"/>
      <c r="B255" t="s">
        <v>2023</v>
      </c>
      <c r="C255" s="158" t="s">
        <v>96</v>
      </c>
      <c r="D255" s="158">
        <v>120330</v>
      </c>
      <c r="E255" s="251"/>
      <c r="F255" s="251"/>
      <c r="G255" s="251"/>
      <c r="H255"/>
    </row>
    <row r="256" spans="1:8" ht="12.75" customHeight="1">
      <c r="A256" s="258"/>
      <c r="B256" t="s">
        <v>2024</v>
      </c>
      <c r="C256" s="158" t="s">
        <v>96</v>
      </c>
      <c r="D256" s="158">
        <v>128580</v>
      </c>
      <c r="E256" s="251"/>
      <c r="F256" s="251"/>
      <c r="G256" s="251"/>
      <c r="H256"/>
    </row>
    <row r="257" spans="1:8" ht="12.75" customHeight="1">
      <c r="A257" s="258"/>
      <c r="B257" t="s">
        <v>952</v>
      </c>
      <c r="C257" s="158" t="s">
        <v>96</v>
      </c>
      <c r="D257" s="158">
        <v>152050</v>
      </c>
      <c r="E257" s="251"/>
      <c r="F257" s="251"/>
      <c r="G257" s="251"/>
      <c r="H257"/>
    </row>
    <row r="258" spans="1:8" ht="12.75" customHeight="1">
      <c r="A258" s="258"/>
      <c r="C258" s="158"/>
      <c r="D258" s="158"/>
      <c r="E258" s="251"/>
      <c r="F258" s="251"/>
      <c r="G258" s="251"/>
      <c r="H258"/>
    </row>
    <row r="259" spans="1:8" ht="12.75" customHeight="1">
      <c r="A259" s="258"/>
      <c r="B259" t="s">
        <v>2025</v>
      </c>
      <c r="C259" s="158" t="s">
        <v>96</v>
      </c>
      <c r="D259" s="158">
        <v>218920</v>
      </c>
      <c r="E259" s="251"/>
      <c r="F259" s="251"/>
      <c r="G259" s="251"/>
      <c r="H259"/>
    </row>
    <row r="260" spans="1:8" ht="12.75" customHeight="1">
      <c r="A260" s="258"/>
      <c r="C260" s="158"/>
      <c r="D260" s="158"/>
      <c r="E260" s="251"/>
      <c r="F260" s="251"/>
      <c r="G260" s="251"/>
      <c r="H260"/>
    </row>
    <row r="261" spans="1:8" ht="12.75" customHeight="1">
      <c r="A261" s="258" t="s">
        <v>659</v>
      </c>
      <c r="B261" t="s">
        <v>2026</v>
      </c>
      <c r="C261" s="158" t="s">
        <v>96</v>
      </c>
      <c r="D261" s="158">
        <v>150940</v>
      </c>
      <c r="E261" s="251"/>
      <c r="F261" s="251"/>
      <c r="G261" s="251"/>
      <c r="H261"/>
    </row>
    <row r="262" spans="1:8" ht="12.75" customHeight="1">
      <c r="A262" s="258"/>
      <c r="B262" t="s">
        <v>2027</v>
      </c>
      <c r="C262" s="158" t="s">
        <v>96</v>
      </c>
      <c r="D262" s="158">
        <v>156490</v>
      </c>
      <c r="E262" s="251"/>
      <c r="F262" s="251"/>
      <c r="G262" s="251"/>
      <c r="H262"/>
    </row>
    <row r="263" spans="1:8" ht="12.75" customHeight="1">
      <c r="B263" t="s">
        <v>2849</v>
      </c>
      <c r="C263" s="158" t="s">
        <v>96</v>
      </c>
      <c r="D263" s="158">
        <v>191670</v>
      </c>
      <c r="E263" s="251"/>
      <c r="F263" s="251"/>
      <c r="G263" s="251"/>
      <c r="H263"/>
    </row>
    <row r="264" spans="1:8" ht="12.75" customHeight="1">
      <c r="A264" s="258"/>
      <c r="B264" t="s">
        <v>2028</v>
      </c>
      <c r="C264" s="158" t="s">
        <v>96</v>
      </c>
      <c r="D264" s="158">
        <v>150070</v>
      </c>
      <c r="E264" s="251"/>
      <c r="F264" s="251"/>
      <c r="G264" s="251"/>
      <c r="H264"/>
    </row>
    <row r="265" spans="1:8" ht="12.75" customHeight="1">
      <c r="A265" s="258"/>
      <c r="B265" t="s">
        <v>2029</v>
      </c>
      <c r="C265" s="158" t="s">
        <v>96</v>
      </c>
      <c r="D265" s="158">
        <v>155620</v>
      </c>
      <c r="E265" s="251"/>
      <c r="F265" s="251"/>
      <c r="G265" s="251"/>
      <c r="H265"/>
    </row>
    <row r="266" spans="1:8" ht="12.75" customHeight="1">
      <c r="A266" s="258" t="s">
        <v>595</v>
      </c>
      <c r="C266" s="158"/>
      <c r="D266" s="158"/>
      <c r="E266" s="251"/>
      <c r="F266" s="251"/>
      <c r="G266" s="251"/>
      <c r="H266"/>
    </row>
    <row r="267" spans="1:8" ht="12.75" customHeight="1">
      <c r="A267" s="258"/>
      <c r="C267" s="158"/>
      <c r="D267" s="158"/>
      <c r="E267" s="251"/>
      <c r="F267" s="251"/>
      <c r="G267" s="251"/>
      <c r="H267"/>
    </row>
    <row r="268" spans="1:8" ht="12.75" customHeight="1">
      <c r="A268" s="258" t="s">
        <v>2126</v>
      </c>
      <c r="B268" t="s">
        <v>2127</v>
      </c>
      <c r="C268" s="158" t="s">
        <v>96</v>
      </c>
      <c r="D268" s="158">
        <v>64630</v>
      </c>
      <c r="E268" s="251"/>
      <c r="F268" s="251"/>
      <c r="G268" s="251"/>
      <c r="H268"/>
    </row>
    <row r="269" spans="1:8" ht="12.75" customHeight="1">
      <c r="B269" t="s">
        <v>2128</v>
      </c>
      <c r="C269" s="158" t="s">
        <v>96</v>
      </c>
      <c r="D269" s="158">
        <v>66470</v>
      </c>
      <c r="E269" s="251"/>
      <c r="F269" s="251"/>
      <c r="G269" s="251"/>
      <c r="H269"/>
    </row>
    <row r="270" spans="1:8" ht="12.75" customHeight="1">
      <c r="A270" s="258"/>
      <c r="B270" t="s">
        <v>2129</v>
      </c>
      <c r="C270" s="158" t="s">
        <v>96</v>
      </c>
      <c r="D270" s="158">
        <v>79760</v>
      </c>
      <c r="E270" s="251"/>
      <c r="F270" s="251"/>
      <c r="G270" s="251"/>
      <c r="H270"/>
    </row>
    <row r="271" spans="1:8" ht="12.75" customHeight="1">
      <c r="A271" s="258"/>
      <c r="C271" s="158"/>
      <c r="D271" s="158"/>
      <c r="G271"/>
      <c r="H271"/>
    </row>
    <row r="272" spans="1:8" ht="12.75" customHeight="1">
      <c r="A272" s="258" t="s">
        <v>2500</v>
      </c>
      <c r="B272" t="s">
        <v>2501</v>
      </c>
      <c r="C272" s="158" t="s">
        <v>96</v>
      </c>
      <c r="D272" s="158">
        <v>76280</v>
      </c>
      <c r="E272" s="251"/>
      <c r="F272" s="251"/>
      <c r="G272" s="251"/>
      <c r="H272"/>
    </row>
    <row r="273" spans="1:8" ht="12.75" customHeight="1">
      <c r="B273" t="s">
        <v>2502</v>
      </c>
      <c r="C273" s="158" t="s">
        <v>96</v>
      </c>
      <c r="D273" s="158">
        <v>79970</v>
      </c>
      <c r="E273" s="251"/>
      <c r="F273" s="251"/>
      <c r="G273" s="251"/>
      <c r="H273"/>
    </row>
    <row r="274" spans="1:8" ht="12.75" customHeight="1">
      <c r="A274" s="258"/>
      <c r="C274" s="158"/>
      <c r="D274" s="158"/>
      <c r="E274" s="251"/>
      <c r="F274" s="251"/>
      <c r="G274" s="251"/>
      <c r="H274"/>
    </row>
    <row r="275" spans="1:8" ht="12.75" customHeight="1">
      <c r="A275" s="258" t="s">
        <v>2125</v>
      </c>
      <c r="B275" t="s">
        <v>2850</v>
      </c>
      <c r="C275" s="158" t="s">
        <v>96</v>
      </c>
      <c r="D275" s="158">
        <v>94050</v>
      </c>
      <c r="E275" s="251"/>
      <c r="F275" s="251"/>
      <c r="G275" s="251"/>
      <c r="H275"/>
    </row>
    <row r="276" spans="1:8" ht="12.75" customHeight="1">
      <c r="B276" t="s">
        <v>2851</v>
      </c>
      <c r="C276" s="158" t="s">
        <v>96</v>
      </c>
      <c r="D276" s="158">
        <v>97740</v>
      </c>
      <c r="E276" s="251"/>
      <c r="F276" s="251"/>
      <c r="G276" s="251"/>
      <c r="H276"/>
    </row>
    <row r="277" spans="1:8" ht="12.75" customHeight="1">
      <c r="B277" t="s">
        <v>2852</v>
      </c>
      <c r="C277" s="158" t="s">
        <v>96</v>
      </c>
      <c r="D277" s="158">
        <v>130980</v>
      </c>
      <c r="E277" s="251"/>
      <c r="F277" s="251"/>
      <c r="G277" s="251"/>
      <c r="H277"/>
    </row>
    <row r="278" spans="1:8" ht="12.75" customHeight="1">
      <c r="E278" s="251"/>
      <c r="F278" s="251"/>
      <c r="G278" s="251"/>
      <c r="H278"/>
    </row>
    <row r="279" spans="1:8" ht="12.75" customHeight="1">
      <c r="E279" s="251"/>
      <c r="F279" s="251"/>
      <c r="G279" s="251"/>
      <c r="H279"/>
    </row>
    <row r="280" spans="1:8" ht="12.75" customHeight="1">
      <c r="E280" s="251"/>
      <c r="F280" s="251"/>
      <c r="G280" s="251"/>
      <c r="H280"/>
    </row>
    <row r="281" spans="1:8" ht="12.75" customHeight="1">
      <c r="E281" s="251"/>
      <c r="F281" s="251"/>
      <c r="G281" s="251"/>
      <c r="H281"/>
    </row>
    <row r="282" spans="1:8" ht="12.75" customHeight="1">
      <c r="E282" s="251"/>
      <c r="F282" s="251"/>
      <c r="G282" s="251"/>
      <c r="H282"/>
    </row>
    <row r="283" spans="1:8" ht="12.75" customHeight="1">
      <c r="E283" s="251"/>
      <c r="F283" s="251"/>
      <c r="G283" s="251"/>
      <c r="H283"/>
    </row>
    <row r="284" spans="1:8" ht="12.75" customHeight="1">
      <c r="A284" s="258"/>
      <c r="C284" s="158"/>
      <c r="D284" s="158"/>
      <c r="E284" s="251"/>
      <c r="F284" s="251"/>
      <c r="G284" s="251"/>
      <c r="H284"/>
    </row>
    <row r="285" spans="1:8" ht="12.75" customHeight="1">
      <c r="C285" s="158"/>
      <c r="D285" s="158"/>
      <c r="E285" s="251"/>
      <c r="F285" s="251"/>
      <c r="G285" s="251"/>
      <c r="H285"/>
    </row>
    <row r="286" spans="1:8" ht="12.75" customHeight="1">
      <c r="A286" s="258"/>
      <c r="C286" s="158"/>
      <c r="D286" s="158"/>
      <c r="E286" s="251"/>
      <c r="F286" s="251"/>
      <c r="G286" s="251"/>
      <c r="H286"/>
    </row>
    <row r="287" spans="1:8" ht="12.75" customHeight="1">
      <c r="A287" s="258"/>
      <c r="C287" s="158"/>
      <c r="D287" s="158"/>
      <c r="E287" s="251"/>
      <c r="F287" s="251"/>
      <c r="G287" s="251"/>
      <c r="H287"/>
    </row>
    <row r="288" spans="1:8" ht="12.75" customHeight="1">
      <c r="A288" s="258"/>
      <c r="C288" s="158"/>
      <c r="D288" s="158"/>
      <c r="E288" s="251"/>
      <c r="F288" s="251"/>
      <c r="G288" s="251"/>
      <c r="H288"/>
    </row>
    <row r="289" spans="1:8" ht="12.75" customHeight="1">
      <c r="A289" s="258"/>
      <c r="C289" s="158"/>
      <c r="D289" s="158"/>
      <c r="E289" s="251"/>
      <c r="F289" s="251"/>
      <c r="G289" s="251"/>
      <c r="H289"/>
    </row>
    <row r="290" spans="1:8" ht="12.75" customHeight="1">
      <c r="A290" s="258"/>
      <c r="C290" s="158"/>
      <c r="D290" s="158"/>
      <c r="E290" s="251"/>
      <c r="F290" s="251"/>
      <c r="G290" s="251"/>
      <c r="H290"/>
    </row>
    <row r="291" spans="1:8" ht="12.75" customHeight="1">
      <c r="C291" s="158"/>
      <c r="D291" s="158"/>
      <c r="E291" s="251"/>
      <c r="F291" s="251"/>
      <c r="G291" s="251"/>
      <c r="H291"/>
    </row>
    <row r="292" spans="1:8" ht="12.75" customHeight="1">
      <c r="A292" s="258"/>
      <c r="C292" s="158"/>
      <c r="D292" s="158"/>
      <c r="E292" s="251"/>
      <c r="F292" s="251"/>
      <c r="G292" s="251"/>
      <c r="H292"/>
    </row>
    <row r="293" spans="1:8" ht="12.75" customHeight="1">
      <c r="A293" s="258"/>
      <c r="C293" s="158"/>
      <c r="D293" s="158"/>
      <c r="E293" s="251"/>
      <c r="F293" s="251"/>
      <c r="G293" s="251"/>
      <c r="H293"/>
    </row>
    <row r="294" spans="1:8" ht="12.75" customHeight="1">
      <c r="A294" s="258"/>
      <c r="C294" s="158"/>
      <c r="D294" s="158"/>
      <c r="E294" s="251"/>
      <c r="F294" s="251"/>
      <c r="G294" s="251"/>
      <c r="H294"/>
    </row>
    <row r="295" spans="1:8" ht="12.75" customHeight="1">
      <c r="A295" s="258"/>
      <c r="C295" s="158"/>
      <c r="D295" s="158"/>
      <c r="E295" s="251"/>
      <c r="F295" s="251"/>
      <c r="G295" s="251"/>
      <c r="H295"/>
    </row>
    <row r="296" spans="1:8" ht="12.75" customHeight="1">
      <c r="A296" s="258"/>
      <c r="C296" s="158"/>
      <c r="D296" s="158"/>
      <c r="G296"/>
      <c r="H296"/>
    </row>
    <row r="297" spans="1:8" ht="12.75" customHeight="1">
      <c r="A297" s="258"/>
      <c r="C297" s="158"/>
      <c r="D297" s="158"/>
      <c r="E297" s="251"/>
      <c r="F297" s="251"/>
      <c r="G297" s="251"/>
      <c r="H297"/>
    </row>
    <row r="298" spans="1:8" ht="12.75" customHeight="1">
      <c r="A298" s="258"/>
      <c r="C298" s="158"/>
      <c r="D298" s="158"/>
      <c r="E298" s="251"/>
      <c r="F298" s="251"/>
      <c r="G298" s="251"/>
      <c r="H298"/>
    </row>
    <row r="299" spans="1:8" ht="12.75" customHeight="1">
      <c r="A299" s="258"/>
      <c r="C299" s="158"/>
      <c r="D299" s="158"/>
      <c r="E299" s="251"/>
      <c r="F299" s="251"/>
      <c r="G299" s="251"/>
      <c r="H299"/>
    </row>
    <row r="300" spans="1:8" ht="12.75" customHeight="1">
      <c r="A300" s="258"/>
      <c r="C300" s="158"/>
      <c r="D300" s="158"/>
      <c r="E300" s="251"/>
      <c r="F300" s="251"/>
      <c r="G300" s="251"/>
      <c r="H300"/>
    </row>
    <row r="301" spans="1:8" ht="12.75" customHeight="1">
      <c r="A301" s="258"/>
      <c r="C301" s="158"/>
      <c r="D301" s="158"/>
      <c r="E301" s="251"/>
      <c r="F301" s="251"/>
      <c r="G301" s="251"/>
      <c r="H301"/>
    </row>
    <row r="302" spans="1:8" ht="12.75" customHeight="1">
      <c r="A302" s="258"/>
      <c r="C302" s="158"/>
      <c r="D302" s="158"/>
      <c r="E302" s="251"/>
      <c r="F302" s="251"/>
      <c r="G302" s="251"/>
      <c r="H302"/>
    </row>
    <row r="303" spans="1:8" ht="12.75" customHeight="1">
      <c r="A303" s="258"/>
      <c r="C303" s="158"/>
      <c r="D303" s="158"/>
      <c r="E303" s="251"/>
      <c r="F303" s="251"/>
      <c r="G303" s="251"/>
      <c r="H303"/>
    </row>
    <row r="304" spans="1:8" ht="12.75" customHeight="1">
      <c r="A304" s="258"/>
      <c r="C304" s="158"/>
      <c r="D304" s="158"/>
      <c r="E304" s="251"/>
      <c r="F304" s="251"/>
      <c r="G304" s="251"/>
      <c r="H304"/>
    </row>
    <row r="305" spans="1:8" ht="12.75" customHeight="1">
      <c r="A305" s="258"/>
      <c r="C305" s="158"/>
      <c r="D305" s="158"/>
      <c r="E305" s="251"/>
      <c r="F305" s="251"/>
      <c r="G305" s="251"/>
      <c r="H305"/>
    </row>
    <row r="306" spans="1:8" ht="12.75" customHeight="1">
      <c r="A306" s="258"/>
      <c r="C306" s="158"/>
      <c r="D306" s="158"/>
      <c r="G306"/>
      <c r="H306"/>
    </row>
    <row r="307" spans="1:8" ht="12.75" customHeight="1">
      <c r="A307" s="258"/>
      <c r="C307" s="158"/>
      <c r="D307" s="158"/>
      <c r="E307" s="251"/>
      <c r="F307" s="251"/>
      <c r="G307" s="251"/>
      <c r="H307"/>
    </row>
    <row r="308" spans="1:8" ht="12.75" customHeight="1">
      <c r="A308" s="258"/>
      <c r="C308" s="158"/>
      <c r="D308" s="158"/>
      <c r="E308" s="251"/>
      <c r="F308" s="251"/>
      <c r="G308" s="251"/>
      <c r="H308"/>
    </row>
    <row r="309" spans="1:8" ht="12.75" customHeight="1">
      <c r="A309" s="258"/>
      <c r="C309" s="158"/>
      <c r="D309" s="158"/>
      <c r="E309" s="251"/>
      <c r="F309" s="251"/>
      <c r="G309" s="251"/>
      <c r="H309"/>
    </row>
    <row r="310" spans="1:8" ht="12.75" customHeight="1">
      <c r="A310" s="258"/>
      <c r="C310" s="158"/>
      <c r="D310" s="158"/>
      <c r="E310" s="251"/>
      <c r="F310" s="251"/>
      <c r="G310" s="251"/>
      <c r="H310"/>
    </row>
    <row r="311" spans="1:8" ht="12.75" customHeight="1">
      <c r="A311" s="258"/>
      <c r="C311" s="158"/>
      <c r="D311" s="158"/>
      <c r="E311" s="251"/>
      <c r="F311" s="251"/>
      <c r="G311" s="251"/>
      <c r="H311"/>
    </row>
    <row r="312" spans="1:8" ht="12.75" customHeight="1">
      <c r="A312" s="258"/>
      <c r="C312" s="158"/>
      <c r="D312" s="158"/>
      <c r="E312" s="251"/>
      <c r="F312" s="251"/>
      <c r="G312" s="251"/>
      <c r="H312"/>
    </row>
    <row r="313" spans="1:8" ht="12.75" customHeight="1">
      <c r="C313" s="158"/>
      <c r="D313" s="158"/>
      <c r="E313" s="251"/>
      <c r="F313" s="251"/>
      <c r="G313" s="251"/>
      <c r="H313"/>
    </row>
    <row r="314" spans="1:8" ht="12.75" customHeight="1">
      <c r="A314" s="258"/>
      <c r="C314" s="158"/>
      <c r="D314" s="158"/>
      <c r="E314" s="251"/>
      <c r="F314" s="251"/>
      <c r="G314" s="251"/>
      <c r="H314"/>
    </row>
    <row r="315" spans="1:8" ht="12.75" customHeight="1">
      <c r="A315" s="258"/>
      <c r="C315" s="158"/>
      <c r="D315" s="158"/>
      <c r="E315" s="251"/>
      <c r="F315" s="251"/>
      <c r="G315" s="251"/>
      <c r="H315"/>
    </row>
    <row r="316" spans="1:8" ht="12.75" customHeight="1">
      <c r="A316" s="258"/>
      <c r="C316" s="158"/>
      <c r="D316" s="158"/>
      <c r="E316" s="251"/>
      <c r="F316" s="251"/>
      <c r="G316" s="251"/>
      <c r="H316"/>
    </row>
    <row r="317" spans="1:8" ht="12.75" customHeight="1">
      <c r="A317" s="258"/>
      <c r="C317" s="158"/>
      <c r="D317" s="158"/>
      <c r="E317" s="251"/>
      <c r="F317" s="251"/>
      <c r="G317" s="251"/>
      <c r="H317"/>
    </row>
    <row r="318" spans="1:8" ht="12.75" customHeight="1">
      <c r="A318" s="258"/>
      <c r="C318" s="158"/>
      <c r="D318" s="158"/>
      <c r="E318" s="251"/>
      <c r="F318" s="251"/>
      <c r="G318" s="251"/>
      <c r="H318"/>
    </row>
    <row r="319" spans="1:8" ht="12.75" customHeight="1">
      <c r="A319" s="258"/>
      <c r="C319" s="158"/>
      <c r="D319" s="158"/>
      <c r="G319"/>
      <c r="H319"/>
    </row>
    <row r="320" spans="1:8" ht="12.75" customHeight="1">
      <c r="A320" s="258"/>
      <c r="C320" s="158"/>
      <c r="D320" s="158"/>
      <c r="E320" s="251"/>
      <c r="F320" s="251"/>
      <c r="G320" s="251"/>
      <c r="H320"/>
    </row>
    <row r="321" spans="1:8" ht="12.75" customHeight="1">
      <c r="A321" s="258"/>
      <c r="C321" s="158"/>
      <c r="D321" s="158"/>
      <c r="E321" s="251"/>
      <c r="F321" s="251"/>
      <c r="G321" s="251"/>
      <c r="H321"/>
    </row>
    <row r="322" spans="1:8" ht="12.75" customHeight="1">
      <c r="A322" s="258"/>
      <c r="C322" s="158"/>
      <c r="D322" s="158"/>
      <c r="E322" s="251"/>
      <c r="F322" s="251"/>
      <c r="G322" s="251"/>
      <c r="H322"/>
    </row>
    <row r="323" spans="1:8" ht="12.75" customHeight="1">
      <c r="C323" s="158"/>
      <c r="D323" s="158"/>
      <c r="E323" s="251"/>
      <c r="F323" s="251"/>
      <c r="G323" s="251"/>
      <c r="H323"/>
    </row>
    <row r="324" spans="1:8" ht="12.75" customHeight="1">
      <c r="A324" s="258"/>
      <c r="C324" s="158"/>
      <c r="D324" s="158"/>
      <c r="E324" s="251"/>
      <c r="F324" s="251"/>
      <c r="G324" s="251"/>
      <c r="H324"/>
    </row>
    <row r="325" spans="1:8" ht="12.75" customHeight="1">
      <c r="A325" s="258"/>
      <c r="C325" s="158"/>
      <c r="D325" s="158"/>
      <c r="E325" s="251"/>
      <c r="F325" s="251"/>
      <c r="G325" s="251"/>
      <c r="H325"/>
    </row>
    <row r="326" spans="1:8" ht="12.75" customHeight="1">
      <c r="A326" s="258"/>
      <c r="C326" s="158"/>
      <c r="D326" s="158"/>
      <c r="E326" s="251"/>
      <c r="F326" s="251"/>
      <c r="G326" s="251"/>
      <c r="H326"/>
    </row>
    <row r="327" spans="1:8" ht="12.75" customHeight="1">
      <c r="A327" s="258"/>
      <c r="C327" s="158"/>
      <c r="D327" s="158"/>
      <c r="E327" s="251"/>
      <c r="F327" s="251"/>
      <c r="G327" s="251"/>
      <c r="H327"/>
    </row>
    <row r="328" spans="1:8" ht="12.75" customHeight="1">
      <c r="A328" s="258"/>
      <c r="C328" s="158"/>
      <c r="D328" s="158"/>
      <c r="E328" s="251"/>
      <c r="F328" s="251"/>
      <c r="G328" s="251"/>
      <c r="H328"/>
    </row>
    <row r="329" spans="1:8" ht="12.75" customHeight="1">
      <c r="A329" s="258"/>
      <c r="C329" s="158"/>
      <c r="D329" s="158"/>
      <c r="G329"/>
      <c r="H329"/>
    </row>
    <row r="330" spans="1:8" ht="12.75" customHeight="1">
      <c r="A330" s="258"/>
      <c r="C330" s="158"/>
      <c r="D330" s="158"/>
      <c r="E330" s="251"/>
      <c r="F330" s="251"/>
      <c r="G330" s="251"/>
      <c r="H330"/>
    </row>
    <row r="331" spans="1:8" ht="12.75" customHeight="1">
      <c r="C331" s="158"/>
      <c r="D331" s="158"/>
      <c r="E331" s="251"/>
      <c r="F331" s="251"/>
      <c r="G331" s="251"/>
      <c r="H331"/>
    </row>
    <row r="332" spans="1:8" ht="12.75" customHeight="1">
      <c r="A332" s="258"/>
      <c r="C332" s="158"/>
      <c r="D332" s="158"/>
      <c r="E332" s="251"/>
      <c r="F332" s="251"/>
      <c r="G332" s="251"/>
      <c r="H332"/>
    </row>
    <row r="333" spans="1:8" ht="12.75" customHeight="1">
      <c r="A333" s="258"/>
      <c r="C333" s="158"/>
      <c r="D333" s="158"/>
      <c r="E333" s="251"/>
      <c r="F333" s="251"/>
      <c r="G333" s="251"/>
      <c r="H333"/>
    </row>
    <row r="334" spans="1:8" ht="12.75" customHeight="1">
      <c r="A334" s="258"/>
      <c r="C334" s="158"/>
      <c r="D334" s="158"/>
      <c r="E334" s="251"/>
      <c r="F334" s="251"/>
      <c r="G334" s="251"/>
      <c r="H334"/>
    </row>
    <row r="335" spans="1:8" ht="12.75" customHeight="1">
      <c r="A335" s="258"/>
      <c r="C335" s="158"/>
      <c r="D335" s="158"/>
      <c r="E335" s="251"/>
      <c r="F335" s="251"/>
      <c r="G335" s="251"/>
      <c r="H335"/>
    </row>
    <row r="336" spans="1:8" ht="12.75" customHeight="1">
      <c r="A336" s="258"/>
      <c r="C336" s="158"/>
      <c r="D336" s="158"/>
      <c r="E336" s="251"/>
      <c r="F336" s="251"/>
      <c r="G336" s="251"/>
      <c r="H336"/>
    </row>
    <row r="337" spans="1:8" ht="12.75" customHeight="1">
      <c r="A337" s="258"/>
      <c r="C337" s="158"/>
      <c r="D337" s="158"/>
      <c r="E337" s="251"/>
      <c r="F337" s="251"/>
      <c r="G337" s="251"/>
      <c r="H337"/>
    </row>
    <row r="338" spans="1:8" ht="12.75" customHeight="1">
      <c r="A338" s="258"/>
      <c r="C338" s="158"/>
      <c r="D338" s="158"/>
      <c r="E338" s="251"/>
      <c r="F338" s="251"/>
      <c r="G338" s="251"/>
      <c r="H338"/>
    </row>
    <row r="339" spans="1:8" ht="12.75" customHeight="1">
      <c r="A339" s="258"/>
      <c r="C339" s="158"/>
      <c r="D339" s="158"/>
      <c r="E339" s="251"/>
      <c r="F339" s="251"/>
      <c r="G339" s="251"/>
      <c r="H339"/>
    </row>
    <row r="340" spans="1:8" ht="12.75" customHeight="1">
      <c r="A340" s="258"/>
      <c r="C340" s="158"/>
      <c r="D340" s="158"/>
      <c r="E340" s="251"/>
      <c r="F340" s="251"/>
      <c r="G340" s="251"/>
      <c r="H340"/>
    </row>
    <row r="341" spans="1:8" ht="12.75" customHeight="1">
      <c r="A341" s="258"/>
      <c r="C341" s="158"/>
      <c r="D341" s="158"/>
      <c r="E341" s="251"/>
      <c r="F341" s="251"/>
      <c r="G341" s="251"/>
      <c r="H341"/>
    </row>
    <row r="342" spans="1:8" ht="12.75" customHeight="1">
      <c r="A342" s="258"/>
      <c r="C342" s="158"/>
      <c r="D342" s="158"/>
      <c r="E342" s="251"/>
      <c r="F342" s="251"/>
      <c r="G342" s="251"/>
      <c r="H342"/>
    </row>
    <row r="343" spans="1:8" ht="12.75" customHeight="1">
      <c r="C343" s="158"/>
      <c r="D343" s="158"/>
      <c r="E343" s="251"/>
      <c r="F343" s="251"/>
      <c r="G343" s="251"/>
      <c r="H343"/>
    </row>
    <row r="344" spans="1:8" ht="12.75" customHeight="1">
      <c r="A344" s="258"/>
      <c r="C344" s="158"/>
      <c r="D344" s="158"/>
      <c r="E344" s="251"/>
      <c r="F344" s="251"/>
      <c r="G344" s="251"/>
      <c r="H344"/>
    </row>
    <row r="345" spans="1:8" ht="12.75" customHeight="1">
      <c r="A345" s="258"/>
      <c r="C345" s="158"/>
      <c r="D345" s="158"/>
      <c r="E345" s="251"/>
      <c r="F345" s="251"/>
      <c r="G345" s="251"/>
      <c r="H345"/>
    </row>
    <row r="346" spans="1:8" ht="12.75" customHeight="1">
      <c r="A346" s="258"/>
      <c r="C346" s="158"/>
      <c r="D346" s="158"/>
      <c r="E346" s="251"/>
      <c r="F346" s="251"/>
      <c r="G346" s="251"/>
      <c r="H346"/>
    </row>
    <row r="347" spans="1:8" ht="12.75" customHeight="1">
      <c r="A347" s="258"/>
      <c r="C347" s="158"/>
      <c r="D347" s="158"/>
      <c r="E347" s="251"/>
      <c r="F347" s="251"/>
      <c r="G347" s="251"/>
      <c r="H347"/>
    </row>
    <row r="348" spans="1:8" ht="12.75" customHeight="1">
      <c r="A348" s="258"/>
      <c r="C348" s="158"/>
      <c r="D348" s="158"/>
      <c r="E348" s="251"/>
      <c r="F348" s="251"/>
      <c r="G348" s="251"/>
      <c r="H348"/>
    </row>
    <row r="349" spans="1:8" ht="12.75" customHeight="1">
      <c r="A349" s="258"/>
      <c r="C349" s="158"/>
      <c r="D349" s="158"/>
      <c r="E349" s="251"/>
      <c r="F349" s="251"/>
      <c r="G349" s="251"/>
      <c r="H349"/>
    </row>
    <row r="350" spans="1:8" ht="12.75" customHeight="1">
      <c r="A350" s="258"/>
      <c r="C350" s="158"/>
      <c r="D350" s="158"/>
      <c r="E350" s="251"/>
      <c r="F350" s="251"/>
      <c r="G350" s="251"/>
      <c r="H350"/>
    </row>
    <row r="351" spans="1:8" ht="12.75" customHeight="1">
      <c r="A351" s="258"/>
      <c r="C351" s="158"/>
      <c r="D351" s="158"/>
      <c r="E351" s="251"/>
      <c r="F351" s="251"/>
      <c r="G351" s="251"/>
      <c r="H351"/>
    </row>
    <row r="352" spans="1:8" ht="12.75" customHeight="1">
      <c r="A352" s="258"/>
      <c r="C352" s="158"/>
      <c r="D352" s="158"/>
      <c r="E352" s="251"/>
      <c r="F352" s="251"/>
      <c r="G352" s="251"/>
      <c r="H352"/>
    </row>
    <row r="353" spans="1:8" ht="12.75" customHeight="1">
      <c r="C353" s="158"/>
      <c r="D353" s="158"/>
      <c r="E353" s="251"/>
      <c r="F353" s="251"/>
      <c r="G353" s="251"/>
      <c r="H353"/>
    </row>
    <row r="354" spans="1:8" ht="12.75" customHeight="1">
      <c r="A354" s="258"/>
      <c r="C354" s="158"/>
      <c r="D354" s="158"/>
      <c r="E354" s="251"/>
      <c r="F354" s="251"/>
      <c r="G354" s="251"/>
      <c r="H354"/>
    </row>
    <row r="355" spans="1:8" ht="12.75" customHeight="1">
      <c r="A355" s="258"/>
      <c r="C355" s="158"/>
      <c r="D355" s="158"/>
      <c r="E355" s="251"/>
      <c r="F355" s="251"/>
      <c r="G355" s="251"/>
      <c r="H355"/>
    </row>
    <row r="356" spans="1:8" ht="12.75" customHeight="1">
      <c r="A356" s="258"/>
      <c r="C356" s="158"/>
      <c r="D356" s="158"/>
      <c r="E356" s="251"/>
      <c r="F356" s="251"/>
      <c r="G356" s="251"/>
      <c r="H356"/>
    </row>
    <row r="357" spans="1:8" ht="12.75" customHeight="1">
      <c r="A357" s="258"/>
      <c r="C357" s="158"/>
      <c r="D357" s="158"/>
      <c r="E357" s="251"/>
      <c r="F357" s="251"/>
      <c r="G357" s="251"/>
      <c r="H357"/>
    </row>
    <row r="358" spans="1:8" ht="12.75" customHeight="1">
      <c r="A358" s="258"/>
      <c r="C358" s="158"/>
      <c r="D358" s="158"/>
      <c r="E358" s="251"/>
      <c r="F358" s="251"/>
      <c r="G358" s="251"/>
      <c r="H358"/>
    </row>
    <row r="359" spans="1:8" ht="12.75" customHeight="1">
      <c r="A359" s="258"/>
      <c r="C359" s="158"/>
      <c r="D359" s="158"/>
      <c r="E359" s="251"/>
      <c r="F359" s="251"/>
      <c r="G359" s="251"/>
      <c r="H359"/>
    </row>
    <row r="360" spans="1:8" ht="12.75" customHeight="1">
      <c r="C360" s="158"/>
      <c r="D360" s="158"/>
      <c r="E360" s="251"/>
      <c r="F360" s="251"/>
      <c r="G360" s="251"/>
      <c r="H360"/>
    </row>
    <row r="361" spans="1:8" ht="12.75" customHeight="1">
      <c r="C361" s="158"/>
      <c r="D361" s="158"/>
      <c r="E361" s="251"/>
      <c r="F361" s="251"/>
      <c r="G361" s="251"/>
      <c r="H361"/>
    </row>
    <row r="362" spans="1:8" ht="12.75" customHeight="1">
      <c r="C362" s="158"/>
      <c r="D362" s="158"/>
      <c r="E362" s="251"/>
      <c r="F362" s="251"/>
      <c r="G362" s="251"/>
      <c r="H362"/>
    </row>
    <row r="363" spans="1:8" ht="12.75" customHeight="1">
      <c r="C363" s="158"/>
      <c r="D363" s="158"/>
      <c r="E363" s="251"/>
      <c r="F363" s="251"/>
      <c r="G363" s="251"/>
      <c r="H363"/>
    </row>
    <row r="364" spans="1:8" ht="12.75" customHeight="1">
      <c r="C364" s="158"/>
      <c r="D364" s="158"/>
      <c r="E364" s="251"/>
      <c r="F364" s="251"/>
      <c r="G364" s="251"/>
      <c r="H364"/>
    </row>
    <row r="365" spans="1:8" ht="12.75" customHeight="1">
      <c r="C365" s="158"/>
      <c r="D365" s="158"/>
      <c r="E365" s="251"/>
      <c r="F365" s="251"/>
      <c r="G365" s="251"/>
      <c r="H365"/>
    </row>
    <row r="366" spans="1:8" ht="12.75" customHeight="1">
      <c r="C366" s="158"/>
      <c r="D366" s="158"/>
      <c r="E366" s="251"/>
      <c r="F366" s="251"/>
      <c r="G366" s="251"/>
      <c r="H366"/>
    </row>
    <row r="367" spans="1:8" ht="12.75" customHeight="1">
      <c r="C367" s="158"/>
      <c r="D367" s="158"/>
      <c r="E367" s="251"/>
      <c r="F367" s="251"/>
      <c r="G367" s="251"/>
      <c r="H367"/>
    </row>
    <row r="368" spans="1:8" ht="12.75" customHeight="1">
      <c r="C368" s="158"/>
      <c r="D368" s="158"/>
      <c r="E368" s="251"/>
      <c r="F368" s="251"/>
      <c r="G368" s="251"/>
      <c r="H368"/>
    </row>
    <row r="369" spans="1:8" ht="12.75" customHeight="1">
      <c r="C369" s="158"/>
      <c r="D369" s="158"/>
      <c r="E369" s="251"/>
      <c r="F369" s="251"/>
      <c r="G369" s="251"/>
      <c r="H369"/>
    </row>
    <row r="370" spans="1:8" ht="12.75" customHeight="1">
      <c r="C370" s="158"/>
      <c r="D370" s="158"/>
      <c r="E370" s="251"/>
      <c r="F370" s="251"/>
      <c r="G370" s="251"/>
      <c r="H370"/>
    </row>
    <row r="371" spans="1:8" ht="12.75" customHeight="1">
      <c r="A371" s="258"/>
      <c r="C371" s="158"/>
      <c r="D371" s="158"/>
      <c r="E371" s="251"/>
      <c r="F371" s="251"/>
      <c r="G371" s="251"/>
      <c r="H371"/>
    </row>
    <row r="372" spans="1:8" ht="12.75" customHeight="1">
      <c r="A372" s="258"/>
      <c r="C372" s="158"/>
      <c r="D372" s="158"/>
      <c r="E372" s="251"/>
      <c r="F372" s="251"/>
      <c r="G372" s="251"/>
      <c r="H372"/>
    </row>
    <row r="373" spans="1:8" ht="12.75" customHeight="1">
      <c r="A373" s="258"/>
      <c r="C373" s="158"/>
      <c r="D373" s="158"/>
      <c r="E373" s="251"/>
      <c r="F373" s="251"/>
      <c r="G373" s="251"/>
      <c r="H373"/>
    </row>
    <row r="374" spans="1:8" ht="12.75" customHeight="1">
      <c r="A374" s="258"/>
      <c r="C374" s="158"/>
      <c r="D374" s="158"/>
      <c r="E374" s="251"/>
      <c r="F374" s="251"/>
      <c r="G374" s="251"/>
      <c r="H374"/>
    </row>
    <row r="375" spans="1:8" ht="12.75" customHeight="1">
      <c r="A375" s="258"/>
      <c r="C375" s="158"/>
      <c r="D375" s="158"/>
      <c r="E375" s="251"/>
      <c r="F375" s="251"/>
      <c r="G375" s="251"/>
      <c r="H375"/>
    </row>
    <row r="376" spans="1:8" ht="12.75" customHeight="1">
      <c r="A376" s="258"/>
      <c r="C376" s="158"/>
      <c r="D376" s="158"/>
      <c r="E376" s="251"/>
      <c r="F376" s="251"/>
      <c r="G376" s="251"/>
      <c r="H376"/>
    </row>
    <row r="377" spans="1:8" ht="12.75" customHeight="1">
      <c r="A377" s="258"/>
      <c r="C377" s="158"/>
      <c r="D377" s="158"/>
      <c r="E377" s="251"/>
      <c r="F377" s="251"/>
      <c r="G377" s="251"/>
      <c r="H377"/>
    </row>
    <row r="378" spans="1:8" ht="12.75" customHeight="1">
      <c r="A378" s="258"/>
      <c r="C378" s="158"/>
      <c r="D378" s="158"/>
      <c r="E378" s="251"/>
      <c r="F378" s="251"/>
      <c r="G378" s="251"/>
      <c r="H378"/>
    </row>
    <row r="379" spans="1:8" ht="12.75" customHeight="1">
      <c r="A379" s="258"/>
      <c r="C379" s="158"/>
      <c r="D379" s="158"/>
      <c r="E379" s="251"/>
      <c r="F379" s="251"/>
      <c r="G379" s="251"/>
      <c r="H379"/>
    </row>
    <row r="380" spans="1:8" ht="12.75" customHeight="1">
      <c r="A380" s="258"/>
      <c r="C380" s="158"/>
      <c r="D380" s="158"/>
      <c r="E380" s="251"/>
      <c r="F380" s="251"/>
      <c r="G380" s="251"/>
      <c r="H380"/>
    </row>
    <row r="381" spans="1:8" ht="12.75" customHeight="1">
      <c r="A381" s="258"/>
      <c r="C381" s="158"/>
      <c r="D381" s="158"/>
      <c r="E381" s="251"/>
      <c r="F381" s="251"/>
      <c r="G381" s="251"/>
      <c r="H381"/>
    </row>
    <row r="382" spans="1:8" ht="12.75" customHeight="1">
      <c r="A382" s="258"/>
      <c r="C382" s="158"/>
      <c r="D382" s="158"/>
      <c r="E382" s="251"/>
      <c r="F382" s="251"/>
      <c r="G382" s="251"/>
      <c r="H382"/>
    </row>
    <row r="383" spans="1:8" ht="12.75" customHeight="1">
      <c r="A383" s="258"/>
      <c r="C383" s="158"/>
      <c r="D383" s="158"/>
      <c r="E383" s="251"/>
      <c r="F383" s="251"/>
      <c r="G383" s="251"/>
      <c r="H383"/>
    </row>
    <row r="384" spans="1:8" ht="12.75" customHeight="1">
      <c r="A384" s="258"/>
      <c r="C384" s="158"/>
      <c r="D384" s="158"/>
      <c r="E384" s="251"/>
      <c r="F384" s="251"/>
      <c r="G384" s="251"/>
      <c r="H384"/>
    </row>
    <row r="385" spans="1:8" ht="12.75" customHeight="1">
      <c r="A385" s="258"/>
      <c r="C385" s="158"/>
      <c r="D385" s="158"/>
      <c r="E385" s="251"/>
      <c r="F385" s="251"/>
      <c r="G385" s="251"/>
      <c r="H385"/>
    </row>
    <row r="386" spans="1:8" ht="12.75" customHeight="1">
      <c r="A386" s="258"/>
      <c r="C386" s="158"/>
      <c r="D386" s="158"/>
      <c r="E386" s="251"/>
      <c r="F386" s="251"/>
      <c r="G386" s="251"/>
      <c r="H386"/>
    </row>
    <row r="387" spans="1:8" ht="12.75" customHeight="1">
      <c r="A387" s="258"/>
      <c r="C387" s="158"/>
      <c r="D387" s="158"/>
      <c r="E387" s="251"/>
      <c r="F387" s="251"/>
      <c r="G387" s="251"/>
      <c r="H387"/>
    </row>
    <row r="388" spans="1:8" ht="12.75" customHeight="1">
      <c r="A388" s="258"/>
      <c r="C388" s="158"/>
      <c r="D388" s="158"/>
      <c r="E388" s="251"/>
      <c r="F388" s="251"/>
      <c r="G388" s="251"/>
      <c r="H388"/>
    </row>
    <row r="389" spans="1:8" ht="12.75" customHeight="1">
      <c r="A389" s="258"/>
      <c r="C389" s="158"/>
      <c r="D389" s="158"/>
      <c r="E389" s="251"/>
      <c r="F389" s="251"/>
      <c r="G389" s="251"/>
      <c r="H389"/>
    </row>
    <row r="390" spans="1:8" ht="12.75" customHeight="1">
      <c r="A390" s="258"/>
      <c r="C390" s="158"/>
      <c r="D390" s="158"/>
      <c r="E390" s="251"/>
      <c r="F390" s="251"/>
      <c r="G390" s="251"/>
      <c r="H390"/>
    </row>
    <row r="391" spans="1:8" ht="12.75" customHeight="1">
      <c r="A391" s="258"/>
      <c r="C391" s="158"/>
      <c r="D391" s="158"/>
      <c r="E391" s="251"/>
      <c r="F391" s="251"/>
      <c r="G391" s="251"/>
      <c r="H391"/>
    </row>
    <row r="392" spans="1:8" ht="12.75" customHeight="1">
      <c r="A392" s="258"/>
      <c r="C392" s="158"/>
      <c r="D392" s="158"/>
      <c r="E392" s="251"/>
      <c r="F392" s="251"/>
      <c r="G392" s="251"/>
      <c r="H392"/>
    </row>
    <row r="393" spans="1:8" ht="12.75" customHeight="1">
      <c r="A393" s="258"/>
      <c r="C393" s="158"/>
      <c r="D393" s="158"/>
      <c r="E393" s="251"/>
      <c r="F393" s="251"/>
      <c r="G393" s="251"/>
      <c r="H393"/>
    </row>
    <row r="394" spans="1:8" ht="12.75" customHeight="1">
      <c r="A394" s="258"/>
      <c r="C394" s="158"/>
      <c r="D394" s="158"/>
      <c r="E394" s="251"/>
      <c r="F394" s="251"/>
      <c r="G394" s="251"/>
      <c r="H394"/>
    </row>
    <row r="395" spans="1:8" ht="12.75" customHeight="1">
      <c r="A395" s="258"/>
      <c r="C395" s="158"/>
      <c r="D395" s="158"/>
      <c r="E395" s="251"/>
      <c r="F395" s="251"/>
      <c r="G395" s="251"/>
      <c r="H395"/>
    </row>
    <row r="396" spans="1:8" ht="12.75" customHeight="1">
      <c r="A396" s="258"/>
      <c r="C396" s="158"/>
      <c r="D396" s="158"/>
      <c r="E396" s="251"/>
      <c r="F396" s="251"/>
      <c r="G396" s="251"/>
      <c r="H396"/>
    </row>
    <row r="397" spans="1:8" ht="12.75" customHeight="1">
      <c r="A397" s="258"/>
      <c r="C397" s="158"/>
      <c r="D397" s="158"/>
      <c r="E397" s="251"/>
      <c r="F397" s="251"/>
      <c r="G397" s="251"/>
      <c r="H397"/>
    </row>
    <row r="398" spans="1:8" ht="12.75" customHeight="1">
      <c r="A398" s="258"/>
      <c r="C398" s="158"/>
      <c r="D398" s="158"/>
      <c r="E398" s="251"/>
      <c r="F398" s="251"/>
      <c r="G398" s="251"/>
      <c r="H398"/>
    </row>
    <row r="399" spans="1:8" ht="12.75" customHeight="1">
      <c r="A399" s="258"/>
      <c r="C399" s="158"/>
      <c r="D399" s="158"/>
      <c r="E399" s="251"/>
      <c r="F399" s="251"/>
      <c r="G399" s="251"/>
      <c r="H399"/>
    </row>
    <row r="400" spans="1:8" ht="12.75" customHeight="1">
      <c r="C400" s="158"/>
      <c r="D400" s="158"/>
      <c r="E400" s="251"/>
      <c r="F400" s="251"/>
      <c r="G400" s="251"/>
      <c r="H400"/>
    </row>
    <row r="401" spans="1:8" ht="12.75" customHeight="1">
      <c r="A401" s="258"/>
      <c r="C401" s="158"/>
      <c r="D401" s="158"/>
      <c r="E401" s="251"/>
      <c r="F401" s="251"/>
      <c r="G401" s="251"/>
      <c r="H401"/>
    </row>
    <row r="402" spans="1:8" ht="12.75" customHeight="1">
      <c r="A402" s="258"/>
      <c r="C402" s="158"/>
      <c r="D402" s="158"/>
      <c r="G402"/>
      <c r="H402"/>
    </row>
    <row r="403" spans="1:8" ht="12.75" customHeight="1">
      <c r="A403" s="258"/>
      <c r="C403" s="158"/>
      <c r="D403" s="158"/>
      <c r="E403" s="251"/>
      <c r="F403" s="251"/>
      <c r="G403" s="251"/>
      <c r="H403"/>
    </row>
    <row r="404" spans="1:8" ht="12.75" customHeight="1">
      <c r="A404" s="258"/>
      <c r="C404" s="158"/>
      <c r="D404" s="158"/>
      <c r="E404" s="251"/>
      <c r="F404" s="251"/>
      <c r="G404" s="251"/>
      <c r="H404"/>
    </row>
    <row r="405" spans="1:8" ht="12.75" customHeight="1">
      <c r="A405" s="258"/>
      <c r="C405" s="158"/>
      <c r="D405" s="158"/>
      <c r="E405" s="251"/>
      <c r="F405" s="251"/>
      <c r="G405" s="251"/>
      <c r="H405"/>
    </row>
    <row r="406" spans="1:8" ht="12.75" customHeight="1">
      <c r="A406" s="258"/>
      <c r="C406" s="158"/>
      <c r="D406" s="158"/>
      <c r="E406" s="251"/>
      <c r="F406" s="251"/>
      <c r="G406" s="251"/>
      <c r="H406"/>
    </row>
    <row r="407" spans="1:8" ht="12.75" customHeight="1">
      <c r="A407" s="258"/>
      <c r="C407" s="158"/>
      <c r="D407" s="158"/>
      <c r="E407" s="251"/>
      <c r="F407" s="251"/>
      <c r="G407" s="251"/>
      <c r="H407"/>
    </row>
    <row r="408" spans="1:8" ht="12.75" customHeight="1">
      <c r="A408" s="258"/>
      <c r="C408" s="158"/>
      <c r="D408" s="158"/>
      <c r="E408" s="251"/>
      <c r="F408" s="251"/>
      <c r="G408" s="251"/>
      <c r="H408"/>
    </row>
    <row r="409" spans="1:8" ht="12.75" customHeight="1">
      <c r="A409" s="258"/>
      <c r="C409" s="158"/>
      <c r="D409" s="158"/>
      <c r="E409" s="251"/>
      <c r="F409" s="251"/>
      <c r="G409" s="251"/>
      <c r="H409"/>
    </row>
    <row r="410" spans="1:8" ht="12.75" customHeight="1">
      <c r="A410" s="258"/>
      <c r="C410" s="158"/>
      <c r="D410" s="158"/>
      <c r="E410" s="251"/>
      <c r="F410" s="251"/>
      <c r="G410" s="251"/>
      <c r="H410"/>
    </row>
    <row r="411" spans="1:8" ht="12.75" customHeight="1">
      <c r="A411" s="258"/>
      <c r="C411" s="158"/>
      <c r="D411" s="158"/>
      <c r="E411" s="251"/>
      <c r="F411" s="251"/>
      <c r="G411" s="251"/>
      <c r="H411"/>
    </row>
    <row r="412" spans="1:8" ht="12.75" customHeight="1">
      <c r="A412" s="258"/>
      <c r="C412" s="158"/>
      <c r="D412" s="158"/>
      <c r="E412" s="251"/>
      <c r="F412" s="251"/>
      <c r="G412" s="251"/>
      <c r="H412"/>
    </row>
    <row r="413" spans="1:8" ht="12.75" customHeight="1">
      <c r="A413" s="258"/>
      <c r="C413" s="158"/>
      <c r="D413" s="158"/>
      <c r="G413"/>
      <c r="H413"/>
    </row>
    <row r="414" spans="1:8" ht="12.75" customHeight="1">
      <c r="A414" s="258"/>
      <c r="C414" s="158"/>
      <c r="D414" s="158"/>
      <c r="E414" s="251"/>
      <c r="F414" s="251"/>
      <c r="G414" s="251"/>
      <c r="H414"/>
    </row>
    <row r="415" spans="1:8" ht="12.75" customHeight="1">
      <c r="A415" s="258"/>
      <c r="C415" s="158"/>
      <c r="D415" s="158"/>
      <c r="E415" s="251"/>
      <c r="F415" s="251"/>
      <c r="G415" s="251"/>
      <c r="H415"/>
    </row>
    <row r="416" spans="1:8" ht="12.75" customHeight="1">
      <c r="A416" s="258"/>
      <c r="C416" s="158"/>
      <c r="D416" s="158"/>
      <c r="E416" s="251"/>
      <c r="F416" s="251"/>
      <c r="G416" s="251"/>
      <c r="H416"/>
    </row>
    <row r="417" spans="1:8" ht="12.75" customHeight="1">
      <c r="A417" s="258"/>
      <c r="C417" s="158"/>
      <c r="D417" s="158"/>
      <c r="E417" s="251"/>
      <c r="F417" s="251"/>
      <c r="G417" s="251"/>
      <c r="H417"/>
    </row>
    <row r="418" spans="1:8" ht="12.75" customHeight="1">
      <c r="A418" s="258"/>
      <c r="C418" s="158"/>
      <c r="D418" s="158"/>
      <c r="E418" s="251"/>
      <c r="F418" s="251"/>
      <c r="G418" s="251"/>
      <c r="H418"/>
    </row>
    <row r="419" spans="1:8" ht="12.75" customHeight="1">
      <c r="A419" s="258"/>
      <c r="C419" s="158"/>
      <c r="D419" s="158"/>
      <c r="E419" s="251"/>
      <c r="F419" s="251"/>
      <c r="G419" s="251"/>
      <c r="H419"/>
    </row>
    <row r="420" spans="1:8" ht="12.75" customHeight="1">
      <c r="A420" s="258"/>
      <c r="C420" s="158"/>
      <c r="D420" s="158"/>
      <c r="E420" s="251"/>
      <c r="F420" s="251"/>
      <c r="G420" s="251"/>
      <c r="H420"/>
    </row>
    <row r="421" spans="1:8" ht="12.75" customHeight="1">
      <c r="A421" s="258"/>
      <c r="C421" s="158"/>
      <c r="D421" s="158"/>
      <c r="E421" s="251"/>
      <c r="F421" s="251"/>
      <c r="G421" s="251"/>
      <c r="H421"/>
    </row>
    <row r="422" spans="1:8" ht="12.75" customHeight="1">
      <c r="A422" s="258"/>
      <c r="C422" s="158"/>
      <c r="D422" s="158"/>
      <c r="G422"/>
      <c r="H422"/>
    </row>
    <row r="423" spans="1:8" ht="12.75" customHeight="1">
      <c r="A423" s="258"/>
      <c r="C423" s="158"/>
      <c r="D423" s="158"/>
      <c r="E423" s="251"/>
      <c r="F423" s="251"/>
      <c r="G423" s="251"/>
      <c r="H423"/>
    </row>
    <row r="424" spans="1:8" ht="12.75" customHeight="1">
      <c r="A424" s="258"/>
      <c r="C424" s="158"/>
      <c r="D424" s="158"/>
      <c r="E424" s="251"/>
      <c r="F424" s="251"/>
      <c r="G424" s="251"/>
      <c r="H424"/>
    </row>
    <row r="425" spans="1:8" ht="12.75" customHeight="1">
      <c r="A425" s="258"/>
      <c r="C425" s="158"/>
      <c r="D425" s="158"/>
      <c r="E425" s="251"/>
      <c r="F425" s="251"/>
      <c r="G425" s="251"/>
      <c r="H425"/>
    </row>
    <row r="426" spans="1:8" ht="12.75" customHeight="1">
      <c r="A426" s="258"/>
      <c r="C426" s="158"/>
      <c r="D426" s="158"/>
      <c r="E426" s="251"/>
      <c r="F426" s="251"/>
      <c r="G426" s="251"/>
      <c r="H426"/>
    </row>
    <row r="427" spans="1:8" ht="12.75" customHeight="1">
      <c r="A427" s="258"/>
      <c r="C427" s="158"/>
      <c r="D427" s="158"/>
      <c r="E427" s="251"/>
      <c r="F427" s="251"/>
      <c r="G427" s="251"/>
      <c r="H427"/>
    </row>
    <row r="428" spans="1:8" ht="12.75" customHeight="1">
      <c r="A428" s="258"/>
      <c r="C428" s="158"/>
      <c r="D428" s="158"/>
      <c r="E428" s="251"/>
      <c r="F428" s="251"/>
      <c r="G428" s="251"/>
      <c r="H428"/>
    </row>
    <row r="429" spans="1:8" ht="12.75" customHeight="1">
      <c r="A429" s="258"/>
      <c r="C429" s="158"/>
      <c r="D429" s="158"/>
      <c r="E429" s="251"/>
      <c r="F429" s="251"/>
      <c r="G429" s="251"/>
      <c r="H429"/>
    </row>
    <row r="430" spans="1:8" ht="12.75" customHeight="1">
      <c r="A430" s="258"/>
      <c r="B430" s="234"/>
      <c r="C430" s="255"/>
      <c r="D430" s="255"/>
      <c r="E430" s="251"/>
      <c r="F430" s="251"/>
      <c r="G430" s="251"/>
      <c r="H430"/>
    </row>
    <row r="431" spans="1:8" ht="12.75" customHeight="1">
      <c r="A431" s="258"/>
      <c r="B431" s="234"/>
      <c r="C431" s="255"/>
      <c r="D431" s="255"/>
      <c r="E431" s="251"/>
      <c r="F431" s="251"/>
      <c r="G431" s="251"/>
      <c r="H431"/>
    </row>
    <row r="432" spans="1:8" ht="12.75" customHeight="1">
      <c r="A432" s="258"/>
      <c r="B432" s="234"/>
      <c r="C432" s="255"/>
      <c r="D432" s="255"/>
      <c r="E432" s="251"/>
      <c r="F432" s="251"/>
      <c r="G432" s="251"/>
      <c r="H432"/>
    </row>
    <row r="433" spans="1:8" ht="12.75" customHeight="1">
      <c r="A433" s="258"/>
      <c r="B433" s="234"/>
      <c r="C433" s="255"/>
      <c r="D433" s="255"/>
      <c r="E433" s="251"/>
      <c r="F433" s="251"/>
      <c r="G433" s="251"/>
      <c r="H433"/>
    </row>
    <row r="434" spans="1:8" ht="12.75" customHeight="1">
      <c r="A434" s="258"/>
      <c r="B434" s="234"/>
      <c r="C434" s="255"/>
      <c r="D434" s="255"/>
      <c r="E434" s="251"/>
      <c r="F434" s="251"/>
      <c r="G434" s="251"/>
      <c r="H434"/>
    </row>
    <row r="435" spans="1:8" ht="12.75" customHeight="1">
      <c r="A435" s="258"/>
      <c r="B435" s="234"/>
      <c r="C435" s="255"/>
      <c r="D435" s="255"/>
      <c r="E435" s="251"/>
      <c r="F435" s="251"/>
      <c r="G435" s="251"/>
      <c r="H435"/>
    </row>
    <row r="436" spans="1:8" ht="12.75" customHeight="1">
      <c r="A436" s="258"/>
      <c r="B436" s="234"/>
      <c r="C436" s="255"/>
      <c r="D436" s="255"/>
      <c r="E436" s="251"/>
      <c r="F436" s="251"/>
      <c r="G436" s="251"/>
      <c r="H436"/>
    </row>
    <row r="437" spans="1:8" ht="12.75" customHeight="1">
      <c r="A437" s="258"/>
      <c r="B437" s="234"/>
      <c r="C437" s="255"/>
      <c r="D437" s="255"/>
      <c r="E437" s="251"/>
      <c r="F437" s="251"/>
      <c r="G437" s="251"/>
      <c r="H437"/>
    </row>
    <row r="438" spans="1:8" ht="12.75" customHeight="1">
      <c r="A438" s="258"/>
      <c r="B438" s="234"/>
      <c r="C438" s="255"/>
      <c r="D438" s="255"/>
      <c r="G438"/>
      <c r="H438"/>
    </row>
    <row r="439" spans="1:8" ht="12.75" customHeight="1">
      <c r="A439" s="258"/>
      <c r="B439" s="234"/>
      <c r="C439" s="255"/>
      <c r="D439" s="255"/>
      <c r="E439" s="251"/>
      <c r="F439" s="251"/>
      <c r="G439" s="251"/>
      <c r="H439"/>
    </row>
    <row r="440" spans="1:8" ht="12.75" customHeight="1">
      <c r="A440" s="258"/>
      <c r="B440" s="234"/>
      <c r="C440" s="255"/>
      <c r="D440" s="255"/>
      <c r="E440" s="251"/>
      <c r="F440" s="251"/>
      <c r="G440" s="251"/>
      <c r="H440"/>
    </row>
    <row r="441" spans="1:8" ht="12.75" customHeight="1">
      <c r="A441" s="258"/>
      <c r="B441" s="234"/>
      <c r="C441" s="255"/>
      <c r="D441" s="255"/>
      <c r="E441" s="251"/>
      <c r="F441" s="251"/>
      <c r="G441" s="251"/>
      <c r="H441"/>
    </row>
    <row r="442" spans="1:8" ht="12.75" customHeight="1">
      <c r="A442" s="258"/>
      <c r="B442" s="234"/>
      <c r="C442" s="255"/>
      <c r="D442" s="255"/>
      <c r="E442" s="251"/>
      <c r="F442" s="251"/>
      <c r="G442" s="251"/>
      <c r="H442"/>
    </row>
    <row r="443" spans="1:8" ht="12.75" customHeight="1">
      <c r="A443" s="258"/>
      <c r="B443" s="234"/>
      <c r="C443" s="255"/>
      <c r="D443" s="255"/>
      <c r="E443" s="251"/>
      <c r="F443" s="251"/>
      <c r="G443" s="251"/>
      <c r="H443"/>
    </row>
    <row r="444" spans="1:8" ht="12.75" customHeight="1">
      <c r="A444" s="258"/>
      <c r="B444" s="234"/>
      <c r="C444" s="255"/>
      <c r="D444" s="255"/>
      <c r="E444" s="251"/>
      <c r="F444" s="251"/>
      <c r="G444" s="251"/>
      <c r="H444"/>
    </row>
    <row r="445" spans="1:8" ht="12.75" customHeight="1">
      <c r="A445" s="258"/>
      <c r="B445" s="234"/>
      <c r="C445" s="255"/>
      <c r="D445" s="255"/>
      <c r="E445" s="251"/>
      <c r="F445" s="251"/>
      <c r="G445" s="251"/>
      <c r="H445"/>
    </row>
    <row r="446" spans="1:8" ht="12.75" customHeight="1">
      <c r="A446" s="258"/>
      <c r="B446" s="234"/>
      <c r="C446" s="255"/>
      <c r="D446" s="255"/>
      <c r="E446" s="251"/>
      <c r="F446" s="251"/>
      <c r="G446" s="251"/>
      <c r="H446"/>
    </row>
    <row r="447" spans="1:8" ht="12.75" customHeight="1">
      <c r="A447" s="258"/>
      <c r="B447" s="234"/>
      <c r="C447" s="255"/>
      <c r="D447" s="255"/>
      <c r="E447" s="251"/>
      <c r="F447" s="251"/>
      <c r="G447" s="251"/>
      <c r="H447"/>
    </row>
    <row r="448" spans="1:8" ht="12.75" customHeight="1">
      <c r="A448" s="258"/>
      <c r="B448" s="234"/>
      <c r="C448" s="255"/>
      <c r="D448" s="255"/>
      <c r="E448" s="251"/>
      <c r="F448" s="251"/>
      <c r="G448" s="251"/>
      <c r="H448"/>
    </row>
    <row r="449" spans="1:8" ht="12.75" customHeight="1">
      <c r="A449" s="258"/>
      <c r="B449" s="234"/>
      <c r="C449" s="255"/>
      <c r="D449" s="255"/>
      <c r="G449"/>
      <c r="H449"/>
    </row>
    <row r="450" spans="1:8" ht="12.75" customHeight="1">
      <c r="A450" s="258"/>
      <c r="B450" s="234"/>
      <c r="C450" s="255"/>
      <c r="D450" s="255"/>
      <c r="E450" s="251"/>
      <c r="F450" s="251"/>
      <c r="G450" s="251"/>
      <c r="H450"/>
    </row>
    <row r="451" spans="1:8" ht="12.75" customHeight="1">
      <c r="A451" s="258"/>
      <c r="B451" s="234"/>
      <c r="C451" s="255"/>
      <c r="D451" s="255"/>
      <c r="E451" s="251"/>
      <c r="F451" s="251"/>
      <c r="G451" s="251"/>
      <c r="H451"/>
    </row>
    <row r="452" spans="1:8" ht="12.75" customHeight="1">
      <c r="A452" s="258"/>
      <c r="B452" s="234"/>
      <c r="C452" s="255"/>
      <c r="D452" s="255"/>
      <c r="E452" s="251"/>
      <c r="F452" s="251"/>
      <c r="G452" s="251"/>
      <c r="H452"/>
    </row>
    <row r="453" spans="1:8" ht="12.75" customHeight="1">
      <c r="A453" s="258"/>
      <c r="B453" s="234"/>
      <c r="C453" s="255"/>
      <c r="D453" s="255"/>
      <c r="E453" s="251"/>
      <c r="F453" s="251"/>
      <c r="G453" s="251"/>
      <c r="H453"/>
    </row>
    <row r="454" spans="1:8" ht="12.75" customHeight="1">
      <c r="A454" s="258"/>
      <c r="B454" s="234"/>
      <c r="C454" s="255"/>
      <c r="D454" s="255"/>
      <c r="E454" s="251"/>
      <c r="F454" s="251"/>
      <c r="G454" s="251"/>
      <c r="H454"/>
    </row>
    <row r="455" spans="1:8" ht="12.75" customHeight="1">
      <c r="A455" s="258"/>
      <c r="B455" s="234"/>
      <c r="C455" s="255"/>
      <c r="D455" s="255"/>
      <c r="E455" s="251"/>
      <c r="F455" s="251"/>
      <c r="G455" s="251"/>
      <c r="H455"/>
    </row>
    <row r="456" spans="1:8" ht="12.75" customHeight="1">
      <c r="A456" s="258"/>
      <c r="B456" s="234"/>
      <c r="C456" s="255"/>
      <c r="D456" s="255"/>
      <c r="E456" s="251"/>
      <c r="F456" s="251"/>
      <c r="G456" s="251"/>
      <c r="H456"/>
    </row>
    <row r="457" spans="1:8" ht="12.75" customHeight="1">
      <c r="A457" s="258"/>
      <c r="B457" s="234"/>
      <c r="C457" s="255"/>
      <c r="D457" s="255"/>
      <c r="E457" s="251"/>
      <c r="F457" s="251"/>
      <c r="G457" s="251"/>
      <c r="H457"/>
    </row>
    <row r="458" spans="1:8" ht="12.75" customHeight="1">
      <c r="A458" s="258"/>
      <c r="B458" s="234"/>
      <c r="C458" s="255"/>
      <c r="D458" s="255"/>
      <c r="G458"/>
      <c r="H458"/>
    </row>
    <row r="459" spans="1:8" ht="12.75" customHeight="1">
      <c r="A459" s="258"/>
      <c r="B459" s="234"/>
      <c r="C459" s="255"/>
      <c r="D459" s="255"/>
      <c r="E459" s="251"/>
      <c r="F459" s="251"/>
      <c r="G459" s="251"/>
      <c r="H459"/>
    </row>
    <row r="460" spans="1:8" ht="12.75" customHeight="1">
      <c r="A460" s="258"/>
      <c r="B460" s="234"/>
      <c r="C460" s="255"/>
      <c r="D460" s="255"/>
      <c r="E460" s="251"/>
      <c r="F460" s="251"/>
      <c r="G460" s="251"/>
      <c r="H460"/>
    </row>
    <row r="461" spans="1:8" ht="12.75" customHeight="1">
      <c r="A461" s="258"/>
      <c r="B461" s="234"/>
      <c r="C461" s="255"/>
      <c r="D461" s="255"/>
      <c r="E461" s="251"/>
      <c r="F461" s="251"/>
      <c r="G461" s="251"/>
      <c r="H461"/>
    </row>
    <row r="462" spans="1:8" ht="12.75" customHeight="1">
      <c r="A462" s="258"/>
      <c r="B462" s="234"/>
      <c r="C462" s="255"/>
      <c r="D462" s="255"/>
      <c r="E462" s="251"/>
      <c r="F462" s="251"/>
      <c r="G462" s="251"/>
      <c r="H462"/>
    </row>
    <row r="463" spans="1:8" ht="12.75" customHeight="1">
      <c r="A463" s="258"/>
      <c r="B463" s="234"/>
      <c r="C463" s="255"/>
      <c r="D463" s="255"/>
      <c r="E463" s="251"/>
      <c r="F463" s="251"/>
      <c r="G463" s="251"/>
      <c r="H463"/>
    </row>
    <row r="464" spans="1:8" ht="12.75" customHeight="1">
      <c r="A464" s="258"/>
      <c r="B464" s="234"/>
      <c r="C464" s="255"/>
      <c r="D464" s="255"/>
      <c r="E464" s="251"/>
      <c r="F464" s="251"/>
      <c r="G464" s="251"/>
      <c r="H464"/>
    </row>
    <row r="465" spans="1:8" ht="12.75" customHeight="1">
      <c r="A465" s="258"/>
      <c r="B465" s="234"/>
      <c r="C465" s="255"/>
      <c r="D465" s="255"/>
      <c r="E465" s="251"/>
      <c r="F465" s="251"/>
      <c r="G465" s="251"/>
      <c r="H465"/>
    </row>
    <row r="466" spans="1:8" ht="12.75" customHeight="1">
      <c r="A466" s="258"/>
      <c r="B466" s="234"/>
      <c r="C466" s="255"/>
      <c r="D466" s="255"/>
      <c r="E466" s="251"/>
      <c r="F466" s="251"/>
      <c r="G466" s="251"/>
      <c r="H466"/>
    </row>
    <row r="467" spans="1:8" ht="12.75" customHeight="1">
      <c r="A467" s="258"/>
      <c r="B467" s="234"/>
      <c r="C467" s="255"/>
      <c r="D467" s="255"/>
      <c r="E467" s="251"/>
      <c r="F467" s="251"/>
      <c r="G467" s="251"/>
      <c r="H467"/>
    </row>
    <row r="468" spans="1:8" ht="12.75" customHeight="1">
      <c r="A468" s="258"/>
      <c r="B468" s="234"/>
      <c r="C468" s="255"/>
      <c r="D468" s="255"/>
      <c r="E468" s="251"/>
      <c r="F468" s="251"/>
      <c r="G468" s="251"/>
      <c r="H468"/>
    </row>
    <row r="469" spans="1:8" ht="12.75" customHeight="1">
      <c r="A469" s="258"/>
      <c r="B469" s="234"/>
      <c r="C469" s="255"/>
      <c r="D469" s="255"/>
      <c r="E469" s="251"/>
      <c r="F469" s="251"/>
      <c r="G469" s="251"/>
      <c r="H469"/>
    </row>
    <row r="470" spans="1:8" ht="12.75" customHeight="1">
      <c r="A470" s="258"/>
      <c r="B470" s="234"/>
      <c r="C470" s="255"/>
      <c r="D470" s="255"/>
      <c r="E470" s="251"/>
      <c r="F470" s="251"/>
      <c r="G470" s="251"/>
      <c r="H470"/>
    </row>
    <row r="471" spans="1:8" ht="12.75" customHeight="1">
      <c r="A471" s="258"/>
      <c r="B471" s="234"/>
      <c r="C471" s="255"/>
      <c r="D471" s="255"/>
      <c r="E471" s="251"/>
      <c r="F471" s="251"/>
      <c r="G471" s="251"/>
      <c r="H471"/>
    </row>
    <row r="472" spans="1:8" ht="12.75" customHeight="1">
      <c r="A472" s="258"/>
      <c r="B472" s="234"/>
      <c r="C472" s="255"/>
      <c r="D472" s="255"/>
      <c r="E472" s="251"/>
      <c r="F472" s="251"/>
      <c r="G472" s="251"/>
      <c r="H472"/>
    </row>
    <row r="473" spans="1:8" ht="12.75" customHeight="1">
      <c r="A473" s="258"/>
      <c r="B473" s="234"/>
      <c r="C473" s="255"/>
      <c r="D473" s="255"/>
      <c r="E473" s="251"/>
      <c r="F473" s="251"/>
      <c r="G473" s="251"/>
      <c r="H473"/>
    </row>
    <row r="474" spans="1:8" ht="12.75" customHeight="1">
      <c r="A474" s="258"/>
      <c r="B474" s="234"/>
      <c r="C474" s="255"/>
      <c r="D474" s="255"/>
      <c r="E474" s="251"/>
      <c r="F474" s="251"/>
      <c r="G474" s="251"/>
      <c r="H474"/>
    </row>
    <row r="475" spans="1:8" ht="12.75" customHeight="1">
      <c r="A475" s="258"/>
      <c r="B475" s="234"/>
      <c r="C475" s="255"/>
      <c r="D475" s="255"/>
      <c r="E475" s="251"/>
      <c r="F475" s="251"/>
      <c r="G475" s="251"/>
      <c r="H475"/>
    </row>
    <row r="476" spans="1:8" ht="12.75" customHeight="1">
      <c r="A476" s="258"/>
      <c r="B476" s="234"/>
      <c r="C476" s="255"/>
      <c r="D476" s="255"/>
      <c r="E476" s="251"/>
      <c r="F476" s="251"/>
      <c r="G476" s="251"/>
      <c r="H476"/>
    </row>
    <row r="477" spans="1:8" ht="12.75" customHeight="1">
      <c r="A477" s="258"/>
      <c r="B477" s="234"/>
      <c r="C477" s="255"/>
      <c r="D477" s="255"/>
      <c r="E477" s="251"/>
      <c r="F477" s="251"/>
      <c r="G477" s="251"/>
      <c r="H477"/>
    </row>
    <row r="478" spans="1:8" ht="12.75" customHeight="1">
      <c r="A478" s="258"/>
      <c r="B478" s="234"/>
      <c r="C478" s="255"/>
      <c r="D478" s="255"/>
      <c r="E478" s="251"/>
      <c r="F478" s="251"/>
      <c r="G478" s="251"/>
      <c r="H478"/>
    </row>
    <row r="479" spans="1:8" ht="12.75" customHeight="1">
      <c r="A479" s="258"/>
      <c r="B479" s="234"/>
      <c r="C479" s="255"/>
      <c r="D479" s="255"/>
      <c r="E479" s="251"/>
      <c r="F479" s="251"/>
      <c r="G479" s="251"/>
      <c r="H479"/>
    </row>
    <row r="480" spans="1:8" ht="12.75" customHeight="1">
      <c r="A480" s="258"/>
      <c r="B480" s="234"/>
      <c r="C480" s="255"/>
      <c r="D480" s="255"/>
      <c r="E480" s="251"/>
      <c r="F480" s="251"/>
      <c r="G480" s="251"/>
      <c r="H480"/>
    </row>
    <row r="481" spans="1:8" ht="12.75" customHeight="1">
      <c r="A481" s="258"/>
      <c r="B481" s="234"/>
      <c r="C481" s="255"/>
      <c r="D481" s="255"/>
      <c r="E481" s="251"/>
      <c r="F481" s="251"/>
      <c r="G481" s="251"/>
      <c r="H481"/>
    </row>
    <row r="482" spans="1:8" ht="12.75" customHeight="1">
      <c r="A482" s="258"/>
      <c r="B482" s="234"/>
      <c r="C482" s="255"/>
      <c r="D482" s="255"/>
      <c r="E482" s="251"/>
      <c r="F482" s="251"/>
      <c r="G482" s="251"/>
      <c r="H482"/>
    </row>
    <row r="483" spans="1:8" ht="12.75" customHeight="1">
      <c r="A483" s="258"/>
      <c r="B483" s="234"/>
      <c r="C483" s="255"/>
      <c r="D483" s="255"/>
      <c r="E483" s="251"/>
      <c r="F483" s="251"/>
      <c r="G483" s="251"/>
      <c r="H483"/>
    </row>
    <row r="484" spans="1:8" ht="12.75" customHeight="1">
      <c r="A484" s="258"/>
      <c r="B484" s="234"/>
      <c r="C484" s="255"/>
      <c r="D484" s="255"/>
      <c r="E484" s="251"/>
      <c r="F484" s="251"/>
      <c r="G484" s="251"/>
      <c r="H484"/>
    </row>
    <row r="485" spans="1:8" ht="12.75" customHeight="1">
      <c r="A485" s="258"/>
      <c r="B485" s="234"/>
      <c r="C485" s="255"/>
      <c r="D485" s="255"/>
      <c r="E485" s="251"/>
      <c r="F485" s="251"/>
      <c r="G485" s="251"/>
      <c r="H485"/>
    </row>
    <row r="486" spans="1:8" ht="12.75" customHeight="1">
      <c r="A486" s="258"/>
      <c r="B486" s="234"/>
      <c r="C486" s="255"/>
      <c r="D486" s="255"/>
      <c r="E486" s="251"/>
      <c r="F486" s="251"/>
      <c r="G486" s="251"/>
      <c r="H486"/>
    </row>
    <row r="487" spans="1:8" ht="12.75" customHeight="1">
      <c r="A487" s="258"/>
      <c r="B487" s="234"/>
      <c r="C487" s="255"/>
      <c r="D487" s="255"/>
      <c r="E487" s="251"/>
      <c r="F487" s="251"/>
      <c r="G487" s="251"/>
      <c r="H487"/>
    </row>
    <row r="488" spans="1:8" ht="12.75" customHeight="1">
      <c r="A488" s="258"/>
      <c r="B488" s="234"/>
      <c r="C488" s="255"/>
      <c r="D488" s="255"/>
      <c r="E488" s="251"/>
      <c r="F488" s="251"/>
      <c r="G488" s="251"/>
      <c r="H488"/>
    </row>
    <row r="489" spans="1:8" ht="12.75" customHeight="1">
      <c r="A489" s="258"/>
      <c r="B489" s="234"/>
      <c r="C489" s="255"/>
      <c r="D489" s="255"/>
      <c r="E489" s="251"/>
      <c r="F489" s="251"/>
      <c r="G489" s="251"/>
      <c r="H489"/>
    </row>
    <row r="490" spans="1:8" ht="12.75" customHeight="1">
      <c r="A490" s="258"/>
      <c r="B490" s="234"/>
      <c r="C490" s="255"/>
      <c r="D490" s="255"/>
      <c r="E490" s="251"/>
      <c r="F490" s="251"/>
      <c r="G490" s="251"/>
      <c r="H490"/>
    </row>
    <row r="491" spans="1:8" ht="12.75" customHeight="1">
      <c r="A491" s="258"/>
      <c r="B491" s="234"/>
      <c r="C491" s="255"/>
      <c r="D491" s="255"/>
      <c r="E491" s="251"/>
      <c r="F491" s="251"/>
      <c r="G491" s="251"/>
      <c r="H491"/>
    </row>
    <row r="492" spans="1:8" ht="12.75" customHeight="1">
      <c r="A492" s="258"/>
      <c r="B492" s="234"/>
      <c r="C492" s="255"/>
      <c r="D492" s="255"/>
      <c r="E492" s="251"/>
      <c r="F492" s="251"/>
      <c r="G492" s="251"/>
      <c r="H492"/>
    </row>
    <row r="493" spans="1:8" ht="12.75" customHeight="1">
      <c r="A493" s="258"/>
      <c r="B493" s="234"/>
      <c r="C493" s="255"/>
      <c r="D493" s="255"/>
      <c r="E493" s="251"/>
      <c r="F493" s="251"/>
      <c r="G493" s="251"/>
      <c r="H493"/>
    </row>
    <row r="494" spans="1:8" ht="12.75" customHeight="1">
      <c r="A494" s="258"/>
      <c r="B494" s="234"/>
      <c r="C494" s="255"/>
      <c r="D494" s="255"/>
      <c r="E494" s="251"/>
      <c r="F494" s="251"/>
      <c r="G494" s="251"/>
      <c r="H494"/>
    </row>
    <row r="495" spans="1:8" ht="12.75" customHeight="1">
      <c r="A495" s="258"/>
      <c r="B495" s="234"/>
      <c r="C495" s="255"/>
      <c r="D495" s="255"/>
      <c r="E495" s="251"/>
      <c r="F495" s="251"/>
      <c r="G495" s="251"/>
      <c r="H495"/>
    </row>
    <row r="496" spans="1:8" ht="12.75" customHeight="1">
      <c r="A496" s="258"/>
      <c r="B496" s="234"/>
      <c r="C496" s="255"/>
      <c r="D496" s="255"/>
      <c r="E496" s="251"/>
      <c r="F496" s="251"/>
      <c r="G496" s="251"/>
      <c r="H496"/>
    </row>
    <row r="497" spans="1:8" ht="12.75" customHeight="1">
      <c r="A497" s="258"/>
      <c r="B497" s="234"/>
      <c r="C497" s="255"/>
      <c r="D497" s="255"/>
      <c r="E497" s="251"/>
      <c r="F497" s="251"/>
      <c r="G497" s="251"/>
      <c r="H497"/>
    </row>
    <row r="498" spans="1:8" ht="12.75" customHeight="1">
      <c r="A498" s="258"/>
      <c r="B498" s="234"/>
      <c r="C498" s="255"/>
      <c r="D498" s="255"/>
      <c r="E498" s="251"/>
      <c r="F498" s="251"/>
      <c r="G498" s="251"/>
      <c r="H498"/>
    </row>
    <row r="499" spans="1:8" ht="12.75" customHeight="1">
      <c r="A499" s="258"/>
      <c r="B499" s="234"/>
      <c r="C499" s="255"/>
      <c r="D499" s="255"/>
      <c r="E499" s="251"/>
      <c r="F499" s="251"/>
      <c r="G499" s="251"/>
      <c r="H499"/>
    </row>
    <row r="500" spans="1:8" ht="12.75" customHeight="1">
      <c r="A500" s="258"/>
      <c r="B500" s="234"/>
      <c r="C500" s="255"/>
      <c r="D500" s="255"/>
      <c r="E500" s="251"/>
      <c r="F500" s="251"/>
      <c r="G500" s="251"/>
      <c r="H500"/>
    </row>
    <row r="501" spans="1:8" ht="12.75" customHeight="1">
      <c r="A501" s="258"/>
      <c r="B501" s="234"/>
      <c r="C501" s="255"/>
      <c r="D501" s="255"/>
      <c r="E501" s="251"/>
      <c r="F501" s="251"/>
      <c r="G501" s="251"/>
      <c r="H501"/>
    </row>
    <row r="502" spans="1:8" ht="12.75" customHeight="1">
      <c r="A502" s="258"/>
      <c r="B502" s="234"/>
      <c r="C502" s="255"/>
      <c r="D502" s="255"/>
      <c r="E502" s="251"/>
      <c r="F502" s="251"/>
      <c r="G502" s="251"/>
      <c r="H502"/>
    </row>
    <row r="503" spans="1:8" ht="12.75" customHeight="1">
      <c r="A503" s="258"/>
      <c r="B503" s="234"/>
      <c r="C503" s="255"/>
      <c r="D503" s="255"/>
      <c r="E503" s="251"/>
      <c r="F503" s="251"/>
      <c r="G503" s="251"/>
      <c r="H503"/>
    </row>
    <row r="504" spans="1:8" ht="12.75" customHeight="1">
      <c r="A504" s="258"/>
      <c r="B504" s="234"/>
      <c r="C504" s="255"/>
      <c r="D504" s="255"/>
      <c r="E504" s="251"/>
      <c r="F504" s="251"/>
      <c r="G504" s="251"/>
      <c r="H504"/>
    </row>
    <row r="505" spans="1:8" ht="12.75" customHeight="1">
      <c r="A505" s="258"/>
      <c r="B505" s="234"/>
      <c r="C505" s="255"/>
      <c r="D505" s="255"/>
      <c r="E505" s="251"/>
      <c r="F505" s="251"/>
      <c r="G505" s="251"/>
      <c r="H505"/>
    </row>
    <row r="506" spans="1:8" ht="12.75" customHeight="1">
      <c r="A506" s="258"/>
      <c r="B506" s="234"/>
      <c r="C506" s="255"/>
      <c r="D506" s="255"/>
      <c r="E506" s="251"/>
      <c r="F506" s="251"/>
      <c r="G506" s="251"/>
      <c r="H506"/>
    </row>
    <row r="507" spans="1:8" ht="12.75" customHeight="1">
      <c r="A507" s="258"/>
      <c r="B507" s="234"/>
      <c r="C507" s="255"/>
      <c r="D507" s="255"/>
      <c r="E507" s="251"/>
      <c r="F507" s="251"/>
      <c r="G507" s="251"/>
      <c r="H507"/>
    </row>
    <row r="508" spans="1:8" ht="12.75" customHeight="1">
      <c r="A508" s="258"/>
      <c r="B508" s="234"/>
      <c r="C508" s="255"/>
      <c r="D508" s="255"/>
      <c r="E508" s="251"/>
      <c r="F508" s="251"/>
      <c r="G508" s="251"/>
      <c r="H508"/>
    </row>
    <row r="509" spans="1:8" ht="12.75" customHeight="1">
      <c r="A509" s="258"/>
      <c r="B509" s="234"/>
      <c r="C509" s="255"/>
      <c r="D509" s="255"/>
      <c r="E509" s="251"/>
      <c r="F509" s="251"/>
      <c r="G509" s="251"/>
      <c r="H509"/>
    </row>
    <row r="510" spans="1:8" ht="12.75" customHeight="1">
      <c r="A510" s="258"/>
      <c r="B510" s="234"/>
      <c r="C510" s="255"/>
      <c r="D510" s="255"/>
      <c r="E510" s="251"/>
      <c r="F510" s="251"/>
      <c r="G510" s="251"/>
      <c r="H510"/>
    </row>
    <row r="511" spans="1:8" ht="12.75" customHeight="1">
      <c r="A511" s="258"/>
      <c r="B511" s="234"/>
      <c r="C511" s="255"/>
      <c r="D511" s="255"/>
      <c r="E511" s="251"/>
      <c r="F511" s="251"/>
      <c r="G511" s="251"/>
      <c r="H511"/>
    </row>
    <row r="512" spans="1:8" ht="12.75" customHeight="1">
      <c r="A512" s="258"/>
      <c r="B512" s="234"/>
      <c r="C512" s="255"/>
      <c r="D512" s="255"/>
      <c r="E512" s="251"/>
      <c r="F512" s="251"/>
      <c r="G512" s="251"/>
      <c r="H512"/>
    </row>
    <row r="513" spans="1:8" ht="12.75" customHeight="1">
      <c r="A513" s="258"/>
      <c r="B513" s="234"/>
      <c r="C513" s="255"/>
      <c r="D513" s="255"/>
      <c r="E513" s="251"/>
      <c r="F513" s="251"/>
      <c r="G513" s="251"/>
      <c r="H513"/>
    </row>
    <row r="514" spans="1:8" ht="12.75" customHeight="1">
      <c r="A514" s="258"/>
      <c r="B514" s="234"/>
      <c r="C514" s="255"/>
      <c r="D514" s="255"/>
      <c r="E514" s="251"/>
      <c r="F514" s="251"/>
      <c r="G514" s="251"/>
      <c r="H514"/>
    </row>
    <row r="515" spans="1:8" ht="12.75" customHeight="1">
      <c r="A515" s="258"/>
      <c r="B515" s="234"/>
      <c r="C515" s="255"/>
      <c r="D515" s="255"/>
      <c r="E515" s="251"/>
      <c r="F515" s="251"/>
      <c r="G515" s="251"/>
      <c r="H515"/>
    </row>
    <row r="516" spans="1:8" ht="12.75" customHeight="1">
      <c r="A516" s="258"/>
      <c r="B516" s="234"/>
      <c r="C516" s="255"/>
      <c r="D516" s="255"/>
      <c r="E516" s="251"/>
      <c r="F516" s="251"/>
      <c r="G516" s="251"/>
      <c r="H516"/>
    </row>
    <row r="517" spans="1:8" ht="12.75" customHeight="1">
      <c r="A517" s="258"/>
      <c r="B517" s="234"/>
      <c r="C517" s="255"/>
      <c r="D517" s="255"/>
      <c r="E517" s="251"/>
      <c r="F517" s="251"/>
      <c r="G517" s="251"/>
      <c r="H517"/>
    </row>
    <row r="518" spans="1:8" ht="12.75" customHeight="1">
      <c r="A518" s="258"/>
      <c r="B518" s="234"/>
      <c r="C518" s="255"/>
      <c r="D518" s="255"/>
      <c r="E518" s="251"/>
      <c r="F518" s="251"/>
      <c r="G518" s="251"/>
      <c r="H518"/>
    </row>
    <row r="519" spans="1:8" ht="12.75" customHeight="1">
      <c r="A519" s="258"/>
      <c r="B519" s="234"/>
      <c r="C519" s="255"/>
      <c r="D519" s="255"/>
      <c r="E519" s="251"/>
      <c r="F519" s="251"/>
      <c r="G519" s="251"/>
      <c r="H519"/>
    </row>
    <row r="520" spans="1:8" ht="12.75" customHeight="1">
      <c r="A520" s="258"/>
      <c r="B520" s="234"/>
      <c r="C520" s="255"/>
      <c r="D520" s="255"/>
      <c r="E520" s="251"/>
      <c r="F520" s="251"/>
      <c r="G520" s="251"/>
      <c r="H520"/>
    </row>
    <row r="521" spans="1:8" ht="12.75" customHeight="1">
      <c r="A521" s="258"/>
      <c r="B521" s="234"/>
      <c r="C521" s="255"/>
      <c r="D521" s="255"/>
      <c r="E521" s="251"/>
      <c r="F521" s="251"/>
      <c r="G521" s="251"/>
      <c r="H521"/>
    </row>
    <row r="522" spans="1:8" ht="12.75" customHeight="1">
      <c r="A522" s="258"/>
      <c r="B522" s="234"/>
      <c r="C522" s="255"/>
      <c r="D522" s="255"/>
      <c r="E522" s="251"/>
      <c r="F522" s="251"/>
      <c r="G522" s="251"/>
      <c r="H522"/>
    </row>
    <row r="523" spans="1:8" ht="12.75" customHeight="1">
      <c r="A523" s="258"/>
      <c r="B523" s="234"/>
      <c r="C523" s="255"/>
      <c r="D523" s="255"/>
      <c r="E523" s="251"/>
      <c r="F523" s="251"/>
      <c r="G523" s="251"/>
      <c r="H523"/>
    </row>
    <row r="524" spans="1:8" ht="12.75" customHeight="1">
      <c r="A524" s="258"/>
      <c r="B524" s="234"/>
      <c r="C524" s="255"/>
      <c r="D524" s="255"/>
      <c r="E524" s="251"/>
      <c r="F524" s="251"/>
      <c r="G524" s="251"/>
      <c r="H524"/>
    </row>
    <row r="525" spans="1:8" ht="12.75" customHeight="1">
      <c r="A525" s="258"/>
      <c r="B525" s="234"/>
      <c r="C525" s="255"/>
      <c r="D525" s="255"/>
      <c r="E525" s="251"/>
      <c r="F525" s="251"/>
      <c r="G525" s="251"/>
      <c r="H525"/>
    </row>
    <row r="526" spans="1:8" ht="12.75" customHeight="1">
      <c r="A526" s="258"/>
      <c r="B526" s="234"/>
      <c r="C526" s="255"/>
      <c r="D526" s="255"/>
      <c r="E526" s="251"/>
      <c r="F526" s="251"/>
      <c r="G526" s="251"/>
      <c r="H526"/>
    </row>
    <row r="527" spans="1:8" ht="12.75" customHeight="1">
      <c r="A527" s="258"/>
      <c r="B527" s="234"/>
      <c r="C527" s="255"/>
      <c r="D527" s="255"/>
      <c r="E527" s="251"/>
      <c r="F527" s="251"/>
      <c r="G527" s="251"/>
      <c r="H527"/>
    </row>
    <row r="528" spans="1:8" ht="12.75" customHeight="1">
      <c r="A528" s="258"/>
      <c r="B528" s="234"/>
      <c r="C528" s="255"/>
      <c r="D528" s="255"/>
      <c r="E528" s="251"/>
      <c r="F528" s="251"/>
      <c r="G528" s="251"/>
      <c r="H528"/>
    </row>
    <row r="529" spans="1:8" ht="12.75" customHeight="1">
      <c r="A529" s="258"/>
      <c r="B529" s="234"/>
      <c r="C529" s="255"/>
      <c r="D529" s="255"/>
      <c r="E529" s="251"/>
      <c r="F529" s="251"/>
      <c r="G529" s="251"/>
      <c r="H529"/>
    </row>
    <row r="530" spans="1:8" ht="12.75" customHeight="1">
      <c r="A530" s="258"/>
      <c r="B530" s="234"/>
      <c r="C530" s="255"/>
      <c r="D530" s="255"/>
      <c r="E530" s="251"/>
      <c r="F530" s="251"/>
      <c r="G530" s="251"/>
      <c r="H530"/>
    </row>
    <row r="531" spans="1:8" ht="12.75" customHeight="1">
      <c r="A531" s="258"/>
      <c r="B531" s="234"/>
      <c r="C531" s="255"/>
      <c r="D531" s="255"/>
      <c r="E531" s="251"/>
      <c r="F531" s="251"/>
      <c r="G531" s="251"/>
      <c r="H531"/>
    </row>
    <row r="532" spans="1:8" ht="12.75" customHeight="1">
      <c r="A532" s="258"/>
      <c r="B532" s="234"/>
      <c r="C532" s="255"/>
      <c r="D532" s="255"/>
      <c r="E532" s="251"/>
      <c r="F532" s="251"/>
      <c r="G532" s="251"/>
      <c r="H532"/>
    </row>
    <row r="533" spans="1:8" ht="12.75" customHeight="1">
      <c r="A533" s="258"/>
      <c r="B533" s="234"/>
      <c r="C533" s="255"/>
      <c r="D533" s="255"/>
      <c r="E533" s="251"/>
      <c r="F533" s="251"/>
      <c r="G533" s="251"/>
      <c r="H533"/>
    </row>
    <row r="534" spans="1:8" ht="12.75" customHeight="1">
      <c r="A534" s="258"/>
      <c r="B534" s="234"/>
      <c r="C534" s="255"/>
      <c r="D534" s="255"/>
      <c r="E534" s="251"/>
      <c r="F534" s="251"/>
      <c r="G534" s="251"/>
      <c r="H534"/>
    </row>
    <row r="535" spans="1:8" ht="12.75" customHeight="1">
      <c r="A535" s="258"/>
      <c r="B535" s="234"/>
      <c r="C535" s="255"/>
      <c r="D535" s="255"/>
      <c r="E535" s="251"/>
      <c r="F535" s="251"/>
      <c r="G535" s="251"/>
      <c r="H535"/>
    </row>
    <row r="536" spans="1:8" ht="12.75" customHeight="1">
      <c r="A536" s="258"/>
      <c r="B536" s="234"/>
      <c r="C536" s="255"/>
      <c r="D536" s="255"/>
      <c r="E536" s="251"/>
      <c r="F536" s="251"/>
      <c r="G536" s="251"/>
      <c r="H536"/>
    </row>
    <row r="537" spans="1:8" ht="12.75" customHeight="1">
      <c r="A537" s="258"/>
      <c r="B537" s="234"/>
      <c r="C537" s="255"/>
      <c r="D537" s="255"/>
      <c r="E537" s="251"/>
      <c r="F537" s="251"/>
      <c r="G537" s="251"/>
      <c r="H537"/>
    </row>
    <row r="538" spans="1:8" ht="12.75" customHeight="1">
      <c r="A538" s="258"/>
      <c r="B538" s="234"/>
      <c r="C538" s="255"/>
      <c r="D538" s="255"/>
      <c r="F538" s="251"/>
      <c r="G538" s="251"/>
      <c r="H538" s="251"/>
    </row>
    <row r="539" spans="1:8" ht="12.75" customHeight="1">
      <c r="A539" s="258"/>
      <c r="B539" s="234"/>
      <c r="C539" s="255"/>
      <c r="D539" s="255"/>
      <c r="F539" s="251"/>
      <c r="G539" s="251"/>
      <c r="H539" s="251"/>
    </row>
    <row r="540" spans="1:8" ht="12.75" customHeight="1">
      <c r="A540" s="258"/>
      <c r="B540" s="234"/>
      <c r="C540" s="255"/>
      <c r="D540" s="255"/>
      <c r="F540" s="251"/>
      <c r="G540" s="251"/>
      <c r="H540" s="251"/>
    </row>
    <row r="541" spans="1:8" ht="12.75" customHeight="1">
      <c r="A541" s="258"/>
      <c r="B541" s="234"/>
      <c r="C541" s="255"/>
      <c r="D541" s="255"/>
      <c r="F541" s="251"/>
      <c r="G541" s="251"/>
      <c r="H541" s="251"/>
    </row>
    <row r="542" spans="1:8" ht="12.75" customHeight="1">
      <c r="A542" s="258"/>
      <c r="B542" s="234"/>
      <c r="C542" s="255"/>
      <c r="D542" s="255"/>
      <c r="F542" s="251"/>
      <c r="G542" s="251"/>
      <c r="H542" s="251"/>
    </row>
    <row r="543" spans="1:8" ht="12.75" customHeight="1">
      <c r="A543" s="258"/>
      <c r="B543" s="234"/>
      <c r="C543" s="255"/>
      <c r="D543" s="255"/>
      <c r="F543" s="251"/>
      <c r="G543" s="251"/>
      <c r="H543" s="251"/>
    </row>
    <row r="544" spans="1:8" ht="12.75" customHeight="1">
      <c r="A544" s="258"/>
      <c r="B544" s="234"/>
      <c r="C544" s="255"/>
      <c r="D544" s="255"/>
      <c r="F544" s="251"/>
      <c r="G544" s="251"/>
      <c r="H544" s="251"/>
    </row>
    <row r="545" spans="1:8" ht="12.75" customHeight="1">
      <c r="A545" s="258"/>
      <c r="B545" s="251"/>
      <c r="C545" s="255"/>
      <c r="D545" s="255"/>
      <c r="F545" s="251"/>
      <c r="G545" s="251"/>
      <c r="H545" s="251"/>
    </row>
    <row r="546" spans="1:8" ht="12.75" customHeight="1">
      <c r="A546" s="258"/>
      <c r="B546" s="251"/>
      <c r="C546" s="255"/>
      <c r="D546" s="255"/>
      <c r="F546" s="251"/>
      <c r="G546" s="251"/>
      <c r="H546" s="251"/>
    </row>
    <row r="547" spans="1:8" ht="12.75" customHeight="1">
      <c r="A547" s="258"/>
      <c r="B547" s="251"/>
      <c r="C547" s="255"/>
      <c r="D547" s="255"/>
      <c r="F547" s="251"/>
      <c r="G547" s="251"/>
      <c r="H547" s="251"/>
    </row>
    <row r="548" spans="1:8" ht="12.75" customHeight="1">
      <c r="A548" s="258"/>
      <c r="B548" s="251"/>
      <c r="C548" s="255"/>
      <c r="D548" s="255"/>
      <c r="F548" s="251"/>
      <c r="G548" s="251"/>
      <c r="H548" s="251"/>
    </row>
    <row r="549" spans="1:8" ht="12.75" customHeight="1">
      <c r="A549" s="258"/>
      <c r="B549" s="251"/>
      <c r="C549" s="255"/>
      <c r="D549" s="255"/>
      <c r="F549" s="251"/>
      <c r="G549" s="251"/>
      <c r="H549" s="251"/>
    </row>
    <row r="550" spans="1:8" ht="12.75" customHeight="1">
      <c r="B550" s="251"/>
      <c r="C550" s="255"/>
      <c r="D550" s="255"/>
      <c r="F550" s="251"/>
      <c r="G550" s="251"/>
      <c r="H550" s="251"/>
    </row>
    <row r="551" spans="1:8" ht="12.75" customHeight="1">
      <c r="B551" s="251"/>
      <c r="C551" s="255"/>
      <c r="D551" s="255"/>
      <c r="F551" s="251"/>
      <c r="G551" s="251"/>
      <c r="H551" s="251"/>
    </row>
    <row r="552" spans="1:8" ht="12.75" customHeight="1">
      <c r="B552" s="251"/>
      <c r="C552" s="255"/>
      <c r="D552" s="255"/>
      <c r="F552" s="251"/>
      <c r="G552" s="251"/>
      <c r="H552" s="251"/>
    </row>
    <row r="553" spans="1:8" ht="12.75" customHeight="1">
      <c r="B553" s="251"/>
      <c r="C553" s="255"/>
      <c r="D553" s="255"/>
      <c r="F553" s="251"/>
      <c r="G553" s="251"/>
      <c r="H553" s="251"/>
    </row>
    <row r="554" spans="1:8" ht="12.75" customHeight="1">
      <c r="B554" s="251"/>
      <c r="C554" s="255"/>
      <c r="D554" s="255"/>
      <c r="F554" s="251"/>
      <c r="G554" s="251"/>
      <c r="H554" s="251"/>
    </row>
    <row r="555" spans="1:8" ht="12.75" customHeight="1">
      <c r="B555" s="251"/>
      <c r="C555" s="255"/>
      <c r="D555" s="255"/>
      <c r="F555" s="251"/>
      <c r="G555" s="251"/>
      <c r="H555" s="251"/>
    </row>
    <row r="556" spans="1:8" ht="12.75" customHeight="1">
      <c r="B556" s="251"/>
      <c r="C556" s="255"/>
      <c r="D556" s="255"/>
      <c r="F556" s="251"/>
      <c r="G556" s="251"/>
      <c r="H556" s="251"/>
    </row>
    <row r="557" spans="1:8" ht="12.75" customHeight="1">
      <c r="B557" s="251"/>
      <c r="C557" s="255"/>
      <c r="D557" s="255"/>
      <c r="F557" s="251"/>
      <c r="G557" s="251"/>
      <c r="H557" s="251"/>
    </row>
    <row r="558" spans="1:8" ht="12.75" customHeight="1">
      <c r="B558" s="251"/>
      <c r="C558" s="255"/>
      <c r="D558" s="255"/>
      <c r="F558" s="251"/>
      <c r="G558" s="251"/>
      <c r="H558" s="251"/>
    </row>
    <row r="559" spans="1:8" ht="12.75" customHeight="1">
      <c r="B559" s="251"/>
      <c r="C559" s="255"/>
      <c r="D559" s="255"/>
      <c r="F559" s="251"/>
      <c r="G559" s="251"/>
      <c r="H559" s="251"/>
    </row>
    <row r="560" spans="1:8" ht="12.75" customHeight="1">
      <c r="B560" s="251"/>
      <c r="C560" s="255"/>
      <c r="D560" s="255"/>
      <c r="F560" s="251"/>
      <c r="G560" s="251"/>
      <c r="H560" s="251"/>
    </row>
    <row r="561" spans="2:8" ht="12.75" customHeight="1">
      <c r="B561" s="251"/>
      <c r="C561" s="255"/>
      <c r="D561" s="255"/>
      <c r="F561" s="251"/>
      <c r="G561" s="251"/>
      <c r="H561" s="251"/>
    </row>
    <row r="562" spans="2:8" ht="12.75" customHeight="1">
      <c r="B562" s="251"/>
      <c r="C562" s="255"/>
      <c r="D562" s="255"/>
      <c r="F562" s="251"/>
      <c r="G562" s="251"/>
      <c r="H562" s="251"/>
    </row>
    <row r="563" spans="2:8" ht="12.75" customHeight="1">
      <c r="B563" s="251"/>
      <c r="C563" s="255"/>
      <c r="D563" s="255"/>
      <c r="F563" s="251"/>
      <c r="G563" s="251"/>
      <c r="H563" s="251"/>
    </row>
    <row r="564" spans="2:8" ht="12.75" customHeight="1">
      <c r="B564" s="251"/>
      <c r="C564" s="255"/>
      <c r="D564" s="255"/>
      <c r="F564" s="251"/>
      <c r="G564" s="251"/>
      <c r="H564" s="251"/>
    </row>
    <row r="565" spans="2:8" ht="12.75" customHeight="1">
      <c r="B565" s="251"/>
      <c r="C565" s="255"/>
      <c r="D565" s="255"/>
      <c r="F565" s="251"/>
      <c r="G565" s="251"/>
      <c r="H565" s="251"/>
    </row>
    <row r="566" spans="2:8" ht="12.75" customHeight="1">
      <c r="B566" s="251"/>
      <c r="C566" s="255"/>
      <c r="D566" s="255"/>
      <c r="F566" s="251"/>
      <c r="G566" s="251"/>
      <c r="H566" s="251"/>
    </row>
    <row r="567" spans="2:8" ht="12.75" customHeight="1">
      <c r="B567" s="251"/>
      <c r="C567" s="255"/>
      <c r="D567" s="255"/>
      <c r="F567" s="251"/>
      <c r="G567" s="251"/>
      <c r="H567" s="251"/>
    </row>
    <row r="568" spans="2:8" ht="12.75" customHeight="1">
      <c r="B568" s="251"/>
      <c r="C568" s="255"/>
      <c r="D568" s="255"/>
      <c r="F568" s="251"/>
      <c r="G568" s="251"/>
      <c r="H568" s="251"/>
    </row>
    <row r="569" spans="2:8" ht="12.75" customHeight="1">
      <c r="B569" s="251"/>
      <c r="C569" s="255"/>
      <c r="D569" s="255"/>
      <c r="F569" s="251"/>
      <c r="G569" s="251"/>
      <c r="H569" s="251"/>
    </row>
    <row r="570" spans="2:8" ht="12.75" customHeight="1">
      <c r="B570" s="251"/>
      <c r="C570" s="255"/>
      <c r="D570" s="255"/>
      <c r="F570" s="251"/>
      <c r="G570" s="251"/>
      <c r="H570" s="251"/>
    </row>
    <row r="571" spans="2:8" ht="12.75" customHeight="1">
      <c r="B571" s="251"/>
      <c r="C571" s="255"/>
      <c r="D571" s="255"/>
      <c r="F571" s="251"/>
      <c r="G571" s="251"/>
      <c r="H571" s="251"/>
    </row>
    <row r="572" spans="2:8" ht="12.75" customHeight="1">
      <c r="B572" s="251"/>
      <c r="C572" s="255"/>
      <c r="D572" s="255"/>
      <c r="F572" s="251"/>
      <c r="G572" s="251"/>
      <c r="H572" s="251"/>
    </row>
    <row r="573" spans="2:8" ht="12.75" customHeight="1">
      <c r="B573" s="251"/>
      <c r="C573" s="255"/>
      <c r="D573" s="255"/>
      <c r="F573" s="251"/>
      <c r="G573" s="251"/>
      <c r="H573" s="251"/>
    </row>
    <row r="574" spans="2:8" ht="12.75" customHeight="1">
      <c r="B574" s="251"/>
      <c r="C574" s="255"/>
      <c r="D574" s="255"/>
      <c r="F574" s="251"/>
      <c r="G574" s="251"/>
      <c r="H574" s="251"/>
    </row>
    <row r="575" spans="2:8" ht="12.75" customHeight="1">
      <c r="B575" s="251"/>
      <c r="C575" s="255"/>
      <c r="D575" s="255"/>
      <c r="F575" s="251"/>
      <c r="G575" s="251"/>
      <c r="H575" s="251"/>
    </row>
    <row r="576" spans="2:8" ht="12.75" customHeight="1">
      <c r="B576" s="251"/>
      <c r="C576" s="255"/>
      <c r="D576" s="255"/>
      <c r="F576" s="251"/>
      <c r="G576" s="251"/>
      <c r="H576" s="251"/>
    </row>
    <row r="577" spans="2:8" ht="12.75" customHeight="1">
      <c r="B577" s="251"/>
      <c r="C577" s="255"/>
      <c r="D577" s="255"/>
      <c r="F577" s="251"/>
      <c r="G577" s="251"/>
      <c r="H577" s="251"/>
    </row>
    <row r="578" spans="2:8" ht="12.75" customHeight="1">
      <c r="B578" s="251"/>
      <c r="C578" s="255"/>
      <c r="D578" s="255"/>
      <c r="F578" s="251"/>
      <c r="G578" s="251"/>
      <c r="H578" s="251"/>
    </row>
    <row r="579" spans="2:8" ht="12.75" customHeight="1">
      <c r="B579" s="251"/>
      <c r="C579" s="255"/>
      <c r="D579" s="255"/>
      <c r="F579" s="251"/>
      <c r="G579" s="251"/>
      <c r="H579" s="251"/>
    </row>
    <row r="580" spans="2:8" ht="12.75" customHeight="1">
      <c r="B580" s="251"/>
      <c r="C580" s="255"/>
      <c r="D580" s="255"/>
      <c r="F580" s="251"/>
      <c r="G580" s="251"/>
      <c r="H580" s="251"/>
    </row>
    <row r="581" spans="2:8" ht="12.75" customHeight="1">
      <c r="B581" s="251"/>
      <c r="C581" s="255"/>
      <c r="D581" s="255"/>
      <c r="F581" s="251"/>
      <c r="G581" s="251"/>
      <c r="H581" s="251"/>
    </row>
    <row r="582" spans="2:8" ht="12.75" customHeight="1">
      <c r="B582" s="251"/>
      <c r="C582" s="255"/>
      <c r="D582" s="255"/>
      <c r="F582" s="251"/>
      <c r="G582" s="251"/>
      <c r="H582" s="251"/>
    </row>
    <row r="583" spans="2:8" ht="12.75" customHeight="1">
      <c r="B583" s="251"/>
      <c r="C583" s="255"/>
      <c r="D583" s="255"/>
      <c r="F583" s="251"/>
      <c r="G583" s="251"/>
      <c r="H583" s="251"/>
    </row>
    <row r="584" spans="2:8" ht="12.75" customHeight="1">
      <c r="B584" s="251"/>
      <c r="C584" s="255"/>
      <c r="D584" s="255"/>
      <c r="F584" s="251"/>
      <c r="G584" s="251"/>
      <c r="H584" s="251"/>
    </row>
    <row r="585" spans="2:8" ht="12.75" customHeight="1">
      <c r="B585" s="251"/>
      <c r="C585" s="255"/>
      <c r="D585" s="255"/>
      <c r="F585" s="251"/>
      <c r="G585" s="251"/>
      <c r="H585" s="251"/>
    </row>
    <row r="586" spans="2:8" ht="12.75" customHeight="1">
      <c r="B586" s="251"/>
      <c r="C586" s="255"/>
      <c r="D586" s="255"/>
      <c r="F586" s="251"/>
      <c r="G586" s="251"/>
      <c r="H586" s="251"/>
    </row>
    <row r="587" spans="2:8" ht="12.75" customHeight="1">
      <c r="B587" s="251"/>
      <c r="C587" s="255"/>
      <c r="D587" s="255"/>
      <c r="F587" s="251"/>
      <c r="G587" s="251"/>
      <c r="H587" s="251"/>
    </row>
    <row r="588" spans="2:8" ht="12.75" customHeight="1">
      <c r="B588" s="251"/>
      <c r="C588" s="255"/>
      <c r="D588" s="255"/>
      <c r="F588" s="251"/>
      <c r="G588" s="251"/>
      <c r="H588" s="251"/>
    </row>
    <row r="589" spans="2:8" ht="12.75" customHeight="1">
      <c r="B589" s="251"/>
      <c r="C589" s="255"/>
      <c r="D589" s="255"/>
      <c r="F589" s="251"/>
      <c r="G589" s="251"/>
      <c r="H589" s="251"/>
    </row>
    <row r="590" spans="2:8" ht="12.75" customHeight="1">
      <c r="B590" s="251"/>
      <c r="C590" s="255"/>
      <c r="D590" s="255"/>
      <c r="F590" s="251"/>
      <c r="G590" s="251"/>
      <c r="H590" s="251"/>
    </row>
    <row r="591" spans="2:8" ht="12.75" customHeight="1">
      <c r="B591" s="251"/>
      <c r="C591" s="255"/>
      <c r="D591" s="255"/>
      <c r="F591" s="251"/>
      <c r="G591" s="251"/>
      <c r="H591" s="251"/>
    </row>
    <row r="592" spans="2:8" ht="12.75" customHeight="1">
      <c r="B592" s="251"/>
      <c r="C592" s="255"/>
      <c r="D592" s="255"/>
      <c r="F592" s="251"/>
      <c r="G592" s="251"/>
      <c r="H592" s="251"/>
    </row>
    <row r="593" spans="2:8" ht="12.75" customHeight="1">
      <c r="B593" s="251"/>
      <c r="C593" s="255"/>
      <c r="D593" s="255"/>
      <c r="F593" s="251"/>
      <c r="G593" s="251"/>
      <c r="H593" s="251"/>
    </row>
    <row r="594" spans="2:8" ht="12.75" customHeight="1">
      <c r="B594" s="251"/>
      <c r="C594" s="255"/>
      <c r="D594" s="255"/>
      <c r="F594" s="251"/>
      <c r="G594" s="251"/>
      <c r="H594" s="251"/>
    </row>
    <row r="595" spans="2:8" ht="12.75" customHeight="1">
      <c r="B595" s="251"/>
      <c r="C595" s="255"/>
      <c r="D595" s="255"/>
      <c r="F595" s="251"/>
      <c r="G595" s="251"/>
      <c r="H595" s="251"/>
    </row>
    <row r="596" spans="2:8" ht="12.75" customHeight="1">
      <c r="B596" s="251"/>
      <c r="C596" s="255"/>
      <c r="D596" s="255"/>
      <c r="F596" s="251"/>
      <c r="G596" s="251"/>
      <c r="H596" s="251"/>
    </row>
    <row r="597" spans="2:8" ht="12.75" customHeight="1">
      <c r="B597" s="251"/>
      <c r="C597" s="255"/>
      <c r="D597" s="255"/>
      <c r="F597" s="251"/>
      <c r="G597" s="251"/>
      <c r="H597" s="251"/>
    </row>
    <row r="598" spans="2:8" ht="12.75" customHeight="1">
      <c r="B598" s="251"/>
      <c r="C598" s="255"/>
      <c r="D598" s="255"/>
      <c r="F598" s="251"/>
      <c r="G598" s="251"/>
      <c r="H598" s="251"/>
    </row>
    <row r="599" spans="2:8" ht="12.75" customHeight="1">
      <c r="B599" s="251"/>
      <c r="C599" s="255"/>
      <c r="D599" s="255"/>
      <c r="F599" s="251"/>
      <c r="G599" s="251"/>
      <c r="H599" s="251"/>
    </row>
    <row r="600" spans="2:8" ht="12.75" customHeight="1">
      <c r="B600" s="251"/>
      <c r="C600" s="255"/>
      <c r="D600" s="255"/>
      <c r="F600" s="251"/>
      <c r="G600" s="251"/>
      <c r="H600" s="251"/>
    </row>
    <row r="601" spans="2:8" ht="12.75" customHeight="1">
      <c r="B601" s="251"/>
      <c r="C601" s="255"/>
      <c r="D601" s="255"/>
      <c r="F601" s="251"/>
      <c r="G601" s="251"/>
      <c r="H601" s="251"/>
    </row>
    <row r="602" spans="2:8" ht="12.75" customHeight="1">
      <c r="B602" s="251"/>
      <c r="C602" s="255"/>
      <c r="D602" s="255"/>
      <c r="F602" s="251"/>
      <c r="G602" s="251"/>
      <c r="H602" s="251"/>
    </row>
    <row r="603" spans="2:8" ht="12.75" customHeight="1">
      <c r="B603" s="251"/>
      <c r="C603" s="255"/>
      <c r="D603" s="255"/>
      <c r="F603" s="251"/>
      <c r="G603" s="251"/>
      <c r="H603" s="251"/>
    </row>
    <row r="604" spans="2:8" ht="12.75" customHeight="1">
      <c r="B604" s="251"/>
      <c r="C604" s="339"/>
      <c r="D604" s="339"/>
      <c r="F604" s="251"/>
      <c r="G604" s="251"/>
      <c r="H604" s="251"/>
    </row>
    <row r="605" spans="2:8" ht="12.75" customHeight="1">
      <c r="B605" s="251"/>
      <c r="C605" s="339"/>
      <c r="D605" s="339"/>
      <c r="F605" s="251"/>
      <c r="G605" s="251"/>
      <c r="H605" s="251"/>
    </row>
    <row r="606" spans="2:8" ht="12.75" customHeight="1">
      <c r="B606" s="251"/>
      <c r="C606" s="339"/>
      <c r="D606" s="339"/>
      <c r="F606" s="251"/>
      <c r="G606" s="251"/>
      <c r="H606" s="251"/>
    </row>
    <row r="607" spans="2:8" ht="12.75" customHeight="1">
      <c r="B607" s="251"/>
      <c r="C607" s="339"/>
      <c r="D607" s="339"/>
      <c r="F607" s="251"/>
      <c r="G607" s="251"/>
      <c r="H607" s="251"/>
    </row>
    <row r="608" spans="2:8" ht="12.75" customHeight="1">
      <c r="B608" s="251"/>
      <c r="C608" s="339"/>
      <c r="D608" s="339"/>
      <c r="F608" s="251"/>
      <c r="G608" s="251"/>
      <c r="H608" s="251"/>
    </row>
    <row r="609" spans="2:8" ht="12.75" customHeight="1">
      <c r="B609" s="251"/>
      <c r="C609" s="339"/>
      <c r="D609" s="339"/>
      <c r="F609" s="251"/>
      <c r="G609" s="251"/>
      <c r="H609" s="251"/>
    </row>
    <row r="610" spans="2:8" ht="12.75" customHeight="1">
      <c r="B610" s="251"/>
      <c r="C610" s="339"/>
      <c r="D610" s="339"/>
      <c r="F610" s="251"/>
      <c r="G610" s="251"/>
      <c r="H610" s="251"/>
    </row>
    <row r="611" spans="2:8" ht="12.75" customHeight="1">
      <c r="B611" s="251"/>
      <c r="C611" s="339"/>
      <c r="D611" s="339"/>
      <c r="F611" s="251"/>
      <c r="G611" s="251"/>
      <c r="H611" s="251"/>
    </row>
    <row r="612" spans="2:8" ht="12.75" customHeight="1">
      <c r="B612" s="251"/>
      <c r="C612" s="339"/>
      <c r="D612" s="339"/>
      <c r="F612" s="251"/>
      <c r="G612" s="251"/>
      <c r="H612" s="251"/>
    </row>
    <row r="613" spans="2:8" ht="12.75" customHeight="1">
      <c r="B613" s="251"/>
      <c r="C613" s="339"/>
      <c r="D613" s="339"/>
      <c r="F613" s="251"/>
      <c r="G613" s="251"/>
      <c r="H613" s="251"/>
    </row>
    <row r="614" spans="2:8" ht="12.75" customHeight="1">
      <c r="B614" s="251"/>
      <c r="C614" s="339"/>
      <c r="D614" s="339"/>
      <c r="F614" s="251"/>
      <c r="G614" s="251"/>
      <c r="H614" s="251"/>
    </row>
    <row r="615" spans="2:8" ht="12.75" customHeight="1">
      <c r="B615" s="251"/>
      <c r="C615" s="339"/>
      <c r="D615" s="339"/>
      <c r="F615" s="251"/>
      <c r="G615" s="251"/>
      <c r="H615" s="251"/>
    </row>
    <row r="616" spans="2:8" ht="12.75" customHeight="1">
      <c r="B616" s="251"/>
      <c r="C616" s="339"/>
      <c r="D616" s="339"/>
      <c r="F616" s="251"/>
      <c r="G616" s="251"/>
      <c r="H616" s="251"/>
    </row>
    <row r="617" spans="2:8" ht="12.75" customHeight="1">
      <c r="B617" s="251"/>
      <c r="C617" s="339"/>
      <c r="D617" s="339"/>
      <c r="G617"/>
      <c r="H617"/>
    </row>
    <row r="618" spans="2:8" ht="12.75" customHeight="1">
      <c r="B618" s="251"/>
      <c r="C618" s="339"/>
      <c r="D618" s="339"/>
      <c r="G618"/>
      <c r="H618"/>
    </row>
    <row r="619" spans="2:8" ht="12.75" customHeight="1">
      <c r="B619" s="251"/>
      <c r="C619" s="339"/>
      <c r="D619" s="339"/>
      <c r="G619"/>
      <c r="H619"/>
    </row>
    <row r="620" spans="2:8" ht="12.75" customHeight="1">
      <c r="B620" s="251"/>
      <c r="C620" s="339"/>
      <c r="D620" s="339"/>
      <c r="G620"/>
      <c r="H620"/>
    </row>
    <row r="621" spans="2:8" ht="12.75" customHeight="1">
      <c r="B621" s="251"/>
      <c r="C621" s="339"/>
      <c r="D621" s="339"/>
      <c r="G621"/>
      <c r="H621"/>
    </row>
    <row r="622" spans="2:8" ht="12.75" customHeight="1">
      <c r="B622" s="251"/>
      <c r="C622" s="339"/>
      <c r="D622" s="339"/>
      <c r="G622"/>
      <c r="H622"/>
    </row>
    <row r="623" spans="2:8" ht="12.75" customHeight="1">
      <c r="B623" s="251"/>
      <c r="C623" s="339"/>
      <c r="D623" s="339"/>
      <c r="G623"/>
      <c r="H623"/>
    </row>
    <row r="624" spans="2:8" ht="12.75" customHeight="1">
      <c r="B624" s="251"/>
      <c r="C624" s="339"/>
      <c r="D624" s="339"/>
      <c r="G624"/>
      <c r="H624"/>
    </row>
    <row r="625" spans="2:8" ht="12.75" customHeight="1">
      <c r="B625" s="251"/>
      <c r="C625" s="339"/>
      <c r="D625" s="339"/>
      <c r="G625"/>
      <c r="H625"/>
    </row>
    <row r="626" spans="2:8" ht="12.75" customHeight="1">
      <c r="B626" s="251"/>
      <c r="C626" s="339"/>
      <c r="D626" s="339"/>
      <c r="G626"/>
      <c r="H626"/>
    </row>
    <row r="627" spans="2:8" ht="12.75" customHeight="1">
      <c r="B627" s="251"/>
      <c r="C627" s="339"/>
      <c r="D627" s="339"/>
      <c r="G627"/>
      <c r="H627"/>
    </row>
    <row r="628" spans="2:8" ht="12.75" customHeight="1">
      <c r="B628" s="251"/>
      <c r="C628" s="339"/>
      <c r="D628" s="339"/>
      <c r="G628"/>
      <c r="H628"/>
    </row>
    <row r="629" spans="2:8" ht="12.75" customHeight="1">
      <c r="B629" s="251"/>
      <c r="C629" s="339"/>
      <c r="D629" s="339"/>
      <c r="G629"/>
      <c r="H629"/>
    </row>
    <row r="630" spans="2:8" ht="12.75" customHeight="1">
      <c r="B630" s="251"/>
      <c r="C630" s="339"/>
      <c r="D630" s="339"/>
      <c r="G630"/>
      <c r="H630"/>
    </row>
    <row r="631" spans="2:8" ht="12.75" customHeight="1">
      <c r="B631" s="251"/>
      <c r="C631" s="339"/>
      <c r="D631" s="339"/>
      <c r="G631"/>
      <c r="H631"/>
    </row>
    <row r="632" spans="2:8" ht="12.75" customHeight="1">
      <c r="B632" s="251"/>
      <c r="C632" s="339"/>
      <c r="D632" s="339"/>
      <c r="G632"/>
      <c r="H632"/>
    </row>
    <row r="633" spans="2:8" ht="12.75" customHeight="1">
      <c r="B633" s="251"/>
      <c r="C633" s="339"/>
      <c r="D633" s="339"/>
      <c r="G633"/>
      <c r="H633"/>
    </row>
    <row r="634" spans="2:8" ht="12.75" customHeight="1">
      <c r="B634" s="251"/>
      <c r="C634" s="339"/>
      <c r="D634" s="339"/>
      <c r="G634"/>
      <c r="H634"/>
    </row>
    <row r="635" spans="2:8" ht="12.75" customHeight="1">
      <c r="B635" s="251"/>
      <c r="C635" s="339"/>
      <c r="D635" s="339"/>
      <c r="G635"/>
      <c r="H635"/>
    </row>
    <row r="636" spans="2:8" ht="12.75" customHeight="1">
      <c r="B636" s="251"/>
      <c r="C636" s="339"/>
      <c r="D636" s="339"/>
      <c r="G636"/>
      <c r="H636"/>
    </row>
    <row r="637" spans="2:8" ht="12.75" customHeight="1">
      <c r="B637" s="251"/>
      <c r="C637" s="339"/>
      <c r="D637" s="339"/>
      <c r="G637"/>
      <c r="H637"/>
    </row>
    <row r="638" spans="2:8" ht="12.75" customHeight="1">
      <c r="B638" s="251"/>
      <c r="C638" s="339"/>
      <c r="D638" s="339"/>
      <c r="G638"/>
      <c r="H638"/>
    </row>
    <row r="639" spans="2:8" ht="12.75" customHeight="1">
      <c r="B639" s="251"/>
      <c r="C639" s="339"/>
      <c r="D639" s="339"/>
      <c r="G639"/>
      <c r="H639"/>
    </row>
    <row r="640" spans="2:8" ht="12.75" customHeight="1">
      <c r="B640" s="251"/>
      <c r="C640" s="339"/>
      <c r="D640" s="339"/>
      <c r="G640"/>
      <c r="H640"/>
    </row>
    <row r="641" spans="2:8" ht="12.75" customHeight="1">
      <c r="B641" s="251"/>
      <c r="C641" s="339"/>
      <c r="D641" s="339"/>
      <c r="G641"/>
      <c r="H641"/>
    </row>
    <row r="642" spans="2:8" ht="12.75" customHeight="1">
      <c r="B642" s="251"/>
      <c r="C642" s="339"/>
      <c r="D642" s="339"/>
      <c r="G642"/>
      <c r="H642"/>
    </row>
    <row r="643" spans="2:8" ht="12.75" customHeight="1">
      <c r="B643" s="251"/>
      <c r="C643" s="339"/>
      <c r="D643" s="339"/>
      <c r="G643"/>
      <c r="H643"/>
    </row>
    <row r="644" spans="2:8" ht="12.75" customHeight="1">
      <c r="B644" s="251"/>
      <c r="C644" s="339"/>
      <c r="D644" s="339"/>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BJ1803"/>
  <sheetViews>
    <sheetView topLeftCell="B1" workbookViewId="0">
      <selection activeCell="J22" sqref="J22"/>
    </sheetView>
  </sheetViews>
  <sheetFormatPr defaultColWidth="8.85546875" defaultRowHeight="12.75" customHeight="1"/>
  <cols>
    <col min="1" max="1" width="131.5703125" style="197" hidden="1" customWidth="1"/>
    <col min="2" max="2" width="15" style="207" customWidth="1"/>
    <col min="3" max="3" width="11.42578125" style="207" bestFit="1" customWidth="1"/>
    <col min="4" max="4" width="5.85546875" style="207" customWidth="1"/>
    <col min="5" max="5" width="42.28515625" style="197" customWidth="1"/>
    <col min="6" max="6" width="9.5703125" style="206" bestFit="1" customWidth="1"/>
    <col min="7" max="9" width="10.28515625" style="206" customWidth="1"/>
    <col min="10" max="10" width="10.28515625" style="824" customWidth="1"/>
    <col min="11" max="15" width="10.28515625" style="206" customWidth="1"/>
    <col min="16" max="17" width="12.85546875" style="832" customWidth="1"/>
    <col min="18" max="18" width="8.85546875" style="832"/>
    <col min="19" max="16384" width="8.85546875" style="197"/>
  </cols>
  <sheetData>
    <row r="1" spans="1:20" s="198" customFormat="1" ht="15">
      <c r="B1" s="813"/>
      <c r="C1" s="814"/>
      <c r="D1" s="815"/>
      <c r="E1" s="816"/>
      <c r="F1" s="817" t="s">
        <v>106</v>
      </c>
      <c r="G1" s="817"/>
      <c r="H1" s="817"/>
      <c r="I1" s="817"/>
      <c r="J1" s="818"/>
      <c r="K1" s="817"/>
      <c r="L1" s="817"/>
      <c r="M1" s="817"/>
      <c r="N1" s="817"/>
      <c r="O1" s="817"/>
      <c r="P1" s="817"/>
      <c r="Q1" s="200"/>
      <c r="R1" s="819"/>
    </row>
    <row r="2" spans="1:20" s="198" customFormat="1" ht="15">
      <c r="B2" s="820"/>
      <c r="E2" s="199"/>
      <c r="F2" s="200" t="s">
        <v>107</v>
      </c>
      <c r="G2" s="200"/>
      <c r="H2" s="200"/>
      <c r="I2" s="200"/>
      <c r="J2" s="821"/>
      <c r="K2" s="200"/>
      <c r="L2" s="200"/>
      <c r="M2" s="200"/>
      <c r="N2" s="200"/>
      <c r="O2" s="200"/>
      <c r="P2" s="200"/>
      <c r="Q2" s="200"/>
      <c r="R2" s="819"/>
    </row>
    <row r="3" spans="1:20" s="198" customFormat="1" ht="15">
      <c r="B3" s="822"/>
      <c r="C3" s="201"/>
      <c r="D3" s="201"/>
      <c r="E3" s="199"/>
      <c r="F3" s="200" t="s">
        <v>108</v>
      </c>
      <c r="G3" s="200"/>
      <c r="H3" s="200"/>
      <c r="I3" s="200"/>
      <c r="J3" s="821"/>
      <c r="K3" s="200"/>
      <c r="L3" s="200"/>
      <c r="M3" s="200"/>
      <c r="N3" s="200"/>
      <c r="O3" s="200"/>
      <c r="P3" s="200"/>
      <c r="Q3" s="200"/>
      <c r="R3" s="819"/>
    </row>
    <row r="4" spans="1:20" s="198" customFormat="1" ht="15">
      <c r="B4" s="202" t="s">
        <v>2452</v>
      </c>
      <c r="C4" s="203"/>
      <c r="D4" s="203" t="s">
        <v>464</v>
      </c>
      <c r="E4" s="204"/>
      <c r="F4" s="205" t="s">
        <v>87</v>
      </c>
      <c r="G4" s="205"/>
      <c r="H4" s="205"/>
      <c r="I4" s="205"/>
      <c r="J4" s="823"/>
      <c r="K4" s="205"/>
      <c r="L4" s="205"/>
      <c r="M4" s="205"/>
      <c r="N4" s="205"/>
      <c r="O4" s="205"/>
      <c r="P4" s="205"/>
      <c r="Q4" s="200"/>
      <c r="R4" s="819"/>
    </row>
    <row r="5" spans="1:20" s="198" customFormat="1" ht="15">
      <c r="B5" s="212"/>
      <c r="C5" s="201"/>
      <c r="D5" s="201"/>
      <c r="E5" s="199"/>
      <c r="F5" s="200"/>
      <c r="G5" s="200"/>
      <c r="H5" s="200"/>
      <c r="I5" s="200"/>
      <c r="J5" s="821"/>
      <c r="K5" s="200"/>
      <c r="L5" s="200"/>
      <c r="M5" s="200"/>
      <c r="N5" s="200"/>
      <c r="O5" s="200"/>
      <c r="P5" s="200"/>
      <c r="Q5" s="200"/>
      <c r="R5" s="819"/>
    </row>
    <row r="6" spans="1:20" s="198" customFormat="1" ht="12.75" customHeight="1">
      <c r="B6" s="207"/>
      <c r="C6" s="207"/>
      <c r="D6" s="208"/>
      <c r="E6" s="198" t="s">
        <v>665</v>
      </c>
      <c r="F6" s="209"/>
      <c r="G6" s="209"/>
      <c r="H6" s="209"/>
      <c r="I6" s="209"/>
      <c r="J6" s="824"/>
      <c r="K6" s="209"/>
      <c r="L6" s="206"/>
      <c r="M6" s="206"/>
      <c r="N6" s="206"/>
      <c r="O6" s="206"/>
      <c r="P6" s="819"/>
      <c r="Q6" s="819"/>
      <c r="R6" s="819"/>
    </row>
    <row r="7" spans="1:20" s="198" customFormat="1" ht="15">
      <c r="A7" s="198" t="s">
        <v>3059</v>
      </c>
      <c r="B7" s="208" t="s">
        <v>3060</v>
      </c>
      <c r="C7" s="825" t="s">
        <v>750</v>
      </c>
      <c r="D7" s="208">
        <v>120</v>
      </c>
      <c r="E7" s="210" t="s">
        <v>3061</v>
      </c>
      <c r="F7" s="209">
        <v>22995</v>
      </c>
      <c r="G7" s="209"/>
      <c r="H7" s="209"/>
      <c r="I7" s="209"/>
      <c r="J7" s="824"/>
      <c r="K7" s="209"/>
      <c r="L7" s="206"/>
      <c r="M7" s="206"/>
      <c r="N7" s="206"/>
      <c r="O7" s="206"/>
      <c r="P7" s="819"/>
      <c r="Q7" s="819"/>
      <c r="R7" s="819"/>
      <c r="T7" s="826"/>
    </row>
    <row r="8" spans="1:20" s="198" customFormat="1" ht="15">
      <c r="A8" s="198" t="s">
        <v>3062</v>
      </c>
      <c r="B8" s="208" t="s">
        <v>3063</v>
      </c>
      <c r="C8" s="825" t="s">
        <v>155</v>
      </c>
      <c r="D8" s="208">
        <v>120</v>
      </c>
      <c r="E8" s="210" t="s">
        <v>3064</v>
      </c>
      <c r="F8" s="209">
        <v>24995</v>
      </c>
      <c r="G8" s="209"/>
      <c r="H8" s="209"/>
      <c r="I8" s="209"/>
      <c r="J8" s="824"/>
      <c r="K8" s="209"/>
      <c r="L8" s="206"/>
      <c r="M8" s="206"/>
      <c r="N8" s="206"/>
      <c r="O8" s="206"/>
      <c r="P8" s="819"/>
      <c r="Q8" s="819"/>
      <c r="R8" s="819"/>
      <c r="T8" s="826"/>
    </row>
    <row r="9" spans="1:20" s="198" customFormat="1" ht="15">
      <c r="A9" s="198" t="s">
        <v>3065</v>
      </c>
      <c r="B9" s="207" t="s">
        <v>3066</v>
      </c>
      <c r="C9" s="207" t="s">
        <v>155</v>
      </c>
      <c r="D9" s="207">
        <v>122</v>
      </c>
      <c r="E9" s="197" t="s">
        <v>3067</v>
      </c>
      <c r="F9" s="206">
        <v>27995</v>
      </c>
      <c r="G9" s="206"/>
      <c r="H9" s="206"/>
      <c r="I9" s="206"/>
      <c r="J9" s="824"/>
      <c r="K9" s="206"/>
      <c r="L9" s="206"/>
      <c r="M9" s="206"/>
      <c r="N9" s="206"/>
      <c r="O9" s="206"/>
      <c r="P9" s="819"/>
      <c r="Q9" s="819"/>
      <c r="R9" s="819"/>
      <c r="T9" s="826"/>
    </row>
    <row r="10" spans="1:20" s="198" customFormat="1" ht="15">
      <c r="A10" s="198" t="s">
        <v>3068</v>
      </c>
      <c r="B10" s="207" t="s">
        <v>3069</v>
      </c>
      <c r="C10" s="207" t="s">
        <v>155</v>
      </c>
      <c r="D10" s="207">
        <v>121</v>
      </c>
      <c r="E10" s="197" t="s">
        <v>3070</v>
      </c>
      <c r="F10" s="206">
        <v>27995</v>
      </c>
      <c r="G10" s="206"/>
      <c r="H10" s="206"/>
      <c r="I10" s="206"/>
      <c r="J10" s="824"/>
      <c r="K10" s="206"/>
      <c r="L10" s="206"/>
      <c r="M10" s="206"/>
      <c r="N10" s="206"/>
      <c r="O10" s="206"/>
      <c r="P10" s="819"/>
      <c r="Q10" s="819"/>
      <c r="R10" s="819"/>
      <c r="T10" s="826"/>
    </row>
    <row r="11" spans="1:20" ht="15">
      <c r="A11" s="198" t="s">
        <v>3071</v>
      </c>
      <c r="B11" s="207" t="s">
        <v>3072</v>
      </c>
      <c r="C11" s="207" t="s">
        <v>155</v>
      </c>
      <c r="D11" s="208">
        <v>123</v>
      </c>
      <c r="E11" s="197" t="s">
        <v>3073</v>
      </c>
      <c r="F11" s="209">
        <v>30995</v>
      </c>
      <c r="G11" s="209"/>
      <c r="H11" s="209"/>
      <c r="I11" s="209"/>
      <c r="K11" s="209"/>
      <c r="P11" s="819"/>
      <c r="Q11" s="819"/>
      <c r="R11" s="819"/>
      <c r="T11" s="826"/>
    </row>
    <row r="12" spans="1:20" ht="15">
      <c r="A12" s="198" t="s">
        <v>3074</v>
      </c>
      <c r="B12" s="208" t="s">
        <v>3075</v>
      </c>
      <c r="C12" s="825" t="s">
        <v>997</v>
      </c>
      <c r="D12" s="208">
        <v>0</v>
      </c>
      <c r="E12" s="210" t="s">
        <v>3076</v>
      </c>
      <c r="F12" s="209">
        <v>42495</v>
      </c>
      <c r="G12" s="209"/>
      <c r="H12" s="209"/>
      <c r="I12" s="209"/>
      <c r="K12" s="209"/>
      <c r="P12" s="819"/>
      <c r="Q12" s="819"/>
      <c r="R12" s="819"/>
      <c r="T12" s="826"/>
    </row>
    <row r="13" spans="1:20" ht="15">
      <c r="A13" s="198"/>
      <c r="B13" s="208"/>
      <c r="C13" s="825"/>
      <c r="D13" s="208"/>
      <c r="E13" s="210"/>
      <c r="F13" s="209"/>
      <c r="G13" s="209"/>
      <c r="H13" s="209"/>
      <c r="I13" s="209"/>
      <c r="K13" s="209"/>
      <c r="P13" s="819"/>
      <c r="Q13" s="819"/>
      <c r="R13" s="819"/>
      <c r="T13" s="826"/>
    </row>
    <row r="14" spans="1:20" ht="15">
      <c r="A14" s="198"/>
      <c r="B14" s="208"/>
      <c r="C14" s="825"/>
      <c r="D14" s="208"/>
      <c r="E14" s="210"/>
      <c r="F14" s="209"/>
      <c r="G14" s="209"/>
      <c r="H14" s="209"/>
      <c r="I14" s="209"/>
      <c r="K14" s="209"/>
      <c r="P14" s="819"/>
      <c r="Q14" s="819"/>
      <c r="R14" s="819"/>
      <c r="T14" s="826"/>
    </row>
    <row r="15" spans="1:20" ht="15">
      <c r="A15" s="198"/>
      <c r="B15" s="208"/>
      <c r="C15" s="825"/>
      <c r="D15" s="208"/>
      <c r="E15" s="210"/>
      <c r="F15" s="209"/>
      <c r="G15" s="209"/>
      <c r="H15" s="209"/>
      <c r="I15" s="209"/>
      <c r="K15" s="209"/>
      <c r="P15" s="819"/>
      <c r="Q15" s="819"/>
      <c r="R15" s="819"/>
      <c r="T15" s="826"/>
    </row>
    <row r="16" spans="1:20" ht="15">
      <c r="A16" s="198" t="s">
        <v>744</v>
      </c>
      <c r="B16" s="208"/>
      <c r="C16" s="825"/>
      <c r="D16" s="208"/>
      <c r="E16" s="827"/>
      <c r="F16" s="209"/>
      <c r="G16" s="209"/>
      <c r="H16" s="209"/>
      <c r="I16" s="209"/>
      <c r="K16" s="209"/>
      <c r="P16" s="819"/>
      <c r="Q16" s="819"/>
      <c r="R16" s="819"/>
      <c r="T16" s="826"/>
    </row>
    <row r="17" spans="1:20" ht="15">
      <c r="A17" s="198" t="s">
        <v>744</v>
      </c>
      <c r="B17" s="208"/>
      <c r="C17" s="825"/>
      <c r="D17" s="208"/>
      <c r="E17" s="827" t="s">
        <v>3077</v>
      </c>
      <c r="F17" s="209"/>
      <c r="G17" s="209"/>
      <c r="H17" s="209"/>
      <c r="I17" s="209"/>
      <c r="K17" s="209"/>
      <c r="P17" s="819"/>
      <c r="Q17" s="819"/>
      <c r="R17" s="819"/>
      <c r="T17" s="826"/>
    </row>
    <row r="18" spans="1:20" ht="15">
      <c r="A18" s="198" t="s">
        <v>3078</v>
      </c>
      <c r="B18" s="208" t="s">
        <v>3079</v>
      </c>
      <c r="C18" s="825" t="s">
        <v>155</v>
      </c>
      <c r="D18" s="208">
        <v>131</v>
      </c>
      <c r="E18" s="210" t="s">
        <v>3080</v>
      </c>
      <c r="F18" s="209">
        <v>28995</v>
      </c>
      <c r="G18" s="209"/>
      <c r="H18" s="209"/>
      <c r="I18" s="209"/>
      <c r="K18" s="209"/>
      <c r="P18" s="209"/>
      <c r="Q18" s="819"/>
      <c r="R18" s="819"/>
      <c r="T18" s="826"/>
    </row>
    <row r="19" spans="1:20" ht="15">
      <c r="A19" s="198" t="s">
        <v>3081</v>
      </c>
      <c r="B19" s="208" t="s">
        <v>3082</v>
      </c>
      <c r="C19" s="825" t="s">
        <v>115</v>
      </c>
      <c r="D19" s="208">
        <v>126</v>
      </c>
      <c r="E19" s="210" t="s">
        <v>3083</v>
      </c>
      <c r="F19" s="209">
        <v>29495</v>
      </c>
      <c r="G19" s="209"/>
      <c r="H19" s="209"/>
      <c r="I19" s="209"/>
      <c r="K19" s="209"/>
      <c r="P19" s="209"/>
      <c r="Q19" s="819"/>
      <c r="R19" s="819"/>
      <c r="T19" s="826"/>
    </row>
    <row r="20" spans="1:20" ht="15">
      <c r="A20" s="198" t="s">
        <v>3084</v>
      </c>
      <c r="B20" s="208" t="s">
        <v>3085</v>
      </c>
      <c r="C20" s="825" t="s">
        <v>155</v>
      </c>
      <c r="D20" s="208">
        <v>131</v>
      </c>
      <c r="E20" s="210" t="s">
        <v>3086</v>
      </c>
      <c r="F20" s="209">
        <v>30595</v>
      </c>
      <c r="G20" s="209"/>
      <c r="H20" s="209"/>
      <c r="I20" s="209"/>
      <c r="K20" s="209"/>
      <c r="P20" s="209"/>
      <c r="Q20" s="819"/>
      <c r="R20" s="819"/>
      <c r="T20" s="826"/>
    </row>
    <row r="21" spans="1:20" ht="15">
      <c r="A21" s="198" t="s">
        <v>3087</v>
      </c>
      <c r="B21" s="208" t="s">
        <v>3088</v>
      </c>
      <c r="C21" s="825" t="s">
        <v>155</v>
      </c>
      <c r="D21" s="208">
        <v>141</v>
      </c>
      <c r="E21" s="210" t="s">
        <v>3089</v>
      </c>
      <c r="F21" s="209">
        <v>33595</v>
      </c>
      <c r="G21" s="209"/>
      <c r="H21" s="209"/>
      <c r="I21" s="209"/>
      <c r="K21" s="209"/>
      <c r="P21" s="209"/>
      <c r="Q21" s="819"/>
      <c r="R21" s="819"/>
      <c r="T21" s="826"/>
    </row>
    <row r="22" spans="1:20" ht="15">
      <c r="A22" s="198" t="s">
        <v>3090</v>
      </c>
      <c r="B22" s="208" t="s">
        <v>3091</v>
      </c>
      <c r="C22" s="825" t="s">
        <v>115</v>
      </c>
      <c r="D22" s="208">
        <v>127</v>
      </c>
      <c r="E22" s="210" t="s">
        <v>3092</v>
      </c>
      <c r="F22" s="209">
        <v>31095</v>
      </c>
      <c r="G22" s="209"/>
      <c r="H22" s="209"/>
      <c r="I22" s="209"/>
      <c r="K22" s="209"/>
      <c r="P22" s="209"/>
      <c r="Q22" s="819"/>
      <c r="R22" s="819"/>
      <c r="T22" s="826"/>
    </row>
    <row r="23" spans="1:20" ht="15">
      <c r="A23" s="198"/>
      <c r="B23" s="208"/>
      <c r="C23" s="825"/>
      <c r="D23" s="208"/>
      <c r="E23" s="210"/>
      <c r="F23" s="209"/>
      <c r="G23" s="209"/>
      <c r="H23" s="209"/>
      <c r="I23" s="209"/>
      <c r="K23" s="209"/>
      <c r="P23" s="209"/>
      <c r="Q23" s="819"/>
      <c r="R23" s="819"/>
      <c r="T23" s="826"/>
    </row>
    <row r="24" spans="1:20" ht="15">
      <c r="A24" s="198"/>
      <c r="B24" s="208"/>
      <c r="C24" s="825"/>
      <c r="D24" s="208"/>
      <c r="E24" s="210"/>
      <c r="F24" s="209"/>
      <c r="G24" s="209"/>
      <c r="H24" s="209"/>
      <c r="I24" s="209"/>
      <c r="K24" s="209"/>
      <c r="P24" s="209"/>
      <c r="Q24" s="819"/>
      <c r="R24" s="819"/>
      <c r="T24" s="826"/>
    </row>
    <row r="25" spans="1:20" ht="15">
      <c r="A25" s="198"/>
      <c r="B25" s="208"/>
      <c r="C25" s="825"/>
      <c r="D25" s="208"/>
      <c r="E25" s="210"/>
      <c r="F25" s="209"/>
      <c r="G25" s="209"/>
      <c r="H25" s="209"/>
      <c r="I25" s="209"/>
      <c r="K25" s="209"/>
      <c r="P25" s="819"/>
      <c r="Q25" s="819"/>
      <c r="R25" s="819"/>
      <c r="T25" s="826"/>
    </row>
    <row r="26" spans="1:20" ht="15">
      <c r="A26" s="198"/>
      <c r="B26" s="208"/>
      <c r="C26" s="825"/>
      <c r="D26" s="208"/>
      <c r="E26" s="211" t="s">
        <v>3093</v>
      </c>
      <c r="F26" s="209"/>
      <c r="G26" s="209"/>
      <c r="H26" s="209"/>
      <c r="I26" s="209"/>
      <c r="K26" s="209"/>
      <c r="P26" s="819"/>
      <c r="Q26" s="819"/>
      <c r="R26" s="819"/>
      <c r="T26" s="826"/>
    </row>
    <row r="27" spans="1:20" ht="15">
      <c r="A27" s="198" t="s">
        <v>3094</v>
      </c>
      <c r="B27" s="208" t="s">
        <v>3095</v>
      </c>
      <c r="C27" s="825" t="s">
        <v>750</v>
      </c>
      <c r="D27" s="208">
        <v>123</v>
      </c>
      <c r="E27" s="210" t="s">
        <v>3096</v>
      </c>
      <c r="F27" s="209">
        <v>28695</v>
      </c>
      <c r="G27" s="209"/>
      <c r="H27" s="209"/>
      <c r="I27" s="209"/>
      <c r="K27" s="209"/>
      <c r="P27" s="819"/>
      <c r="Q27" s="819"/>
      <c r="R27" s="819"/>
      <c r="T27" s="826"/>
    </row>
    <row r="28" spans="1:20" ht="15">
      <c r="A28" s="198" t="s">
        <v>3097</v>
      </c>
      <c r="B28" s="208" t="s">
        <v>3098</v>
      </c>
      <c r="C28" s="825" t="s">
        <v>115</v>
      </c>
      <c r="D28" s="208">
        <v>113</v>
      </c>
      <c r="E28" s="210" t="s">
        <v>3099</v>
      </c>
      <c r="F28" s="209">
        <v>34695</v>
      </c>
      <c r="G28" s="209"/>
      <c r="H28" s="209"/>
      <c r="I28" s="209"/>
      <c r="K28" s="209"/>
      <c r="P28" s="819"/>
      <c r="Q28" s="819"/>
      <c r="R28" s="819"/>
      <c r="T28" s="826"/>
    </row>
    <row r="29" spans="1:20" ht="15">
      <c r="A29" s="198" t="s">
        <v>3100</v>
      </c>
      <c r="B29" s="208" t="s">
        <v>3101</v>
      </c>
      <c r="C29" s="825" t="s">
        <v>750</v>
      </c>
      <c r="D29" s="208">
        <v>125</v>
      </c>
      <c r="E29" s="210" t="s">
        <v>3102</v>
      </c>
      <c r="F29" s="209">
        <v>32695</v>
      </c>
      <c r="G29" s="209"/>
      <c r="H29" s="209"/>
      <c r="I29" s="209"/>
      <c r="K29" s="209"/>
      <c r="P29" s="819"/>
      <c r="Q29" s="819"/>
      <c r="R29" s="819"/>
      <c r="T29" s="826"/>
    </row>
    <row r="30" spans="1:20" ht="15">
      <c r="A30" s="198" t="s">
        <v>3103</v>
      </c>
      <c r="B30" s="208" t="s">
        <v>3104</v>
      </c>
      <c r="C30" s="825" t="s">
        <v>750</v>
      </c>
      <c r="D30" s="208">
        <v>127</v>
      </c>
      <c r="E30" s="210" t="s">
        <v>3105</v>
      </c>
      <c r="F30" s="209">
        <v>35695</v>
      </c>
      <c r="G30" s="209"/>
      <c r="H30" s="209"/>
      <c r="I30" s="209"/>
      <c r="K30" s="209"/>
      <c r="P30" s="819"/>
      <c r="Q30" s="819"/>
      <c r="R30" s="819"/>
      <c r="T30" s="826"/>
    </row>
    <row r="31" spans="1:20" ht="15">
      <c r="A31" s="198" t="s">
        <v>3106</v>
      </c>
      <c r="B31" s="208" t="s">
        <v>3107</v>
      </c>
      <c r="C31" s="825" t="s">
        <v>115</v>
      </c>
      <c r="D31" s="208">
        <v>115</v>
      </c>
      <c r="E31" s="210" t="s">
        <v>3108</v>
      </c>
      <c r="F31" s="209">
        <v>37695</v>
      </c>
      <c r="G31" s="209"/>
      <c r="H31" s="209"/>
      <c r="I31" s="209"/>
      <c r="K31" s="209"/>
      <c r="P31" s="819"/>
      <c r="Q31" s="819"/>
      <c r="R31" s="819"/>
      <c r="T31" s="826"/>
    </row>
    <row r="32" spans="1:20" ht="15">
      <c r="A32" s="198" t="s">
        <v>3100</v>
      </c>
      <c r="B32" s="208" t="s">
        <v>3101</v>
      </c>
      <c r="C32" s="825" t="s">
        <v>750</v>
      </c>
      <c r="D32" s="208">
        <v>127</v>
      </c>
      <c r="E32" s="210" t="s">
        <v>3109</v>
      </c>
      <c r="F32" s="209">
        <v>35695</v>
      </c>
      <c r="G32" s="209"/>
      <c r="H32" s="209"/>
      <c r="I32" s="209"/>
      <c r="K32" s="209"/>
      <c r="P32" s="819"/>
      <c r="Q32" s="819"/>
      <c r="R32" s="819"/>
      <c r="T32" s="826"/>
    </row>
    <row r="33" spans="1:20" ht="15">
      <c r="A33" s="198" t="s">
        <v>3103</v>
      </c>
      <c r="B33" s="208" t="s">
        <v>3104</v>
      </c>
      <c r="C33" s="825" t="s">
        <v>750</v>
      </c>
      <c r="D33" s="208">
        <v>130</v>
      </c>
      <c r="E33" s="210" t="s">
        <v>3110</v>
      </c>
      <c r="F33" s="209">
        <v>38695</v>
      </c>
      <c r="G33" s="209"/>
      <c r="H33" s="209"/>
      <c r="I33" s="209"/>
      <c r="K33" s="209"/>
      <c r="P33" s="819"/>
      <c r="Q33" s="819"/>
      <c r="R33" s="819"/>
      <c r="T33" s="826"/>
    </row>
    <row r="34" spans="1:20" ht="15">
      <c r="A34" s="198" t="s">
        <v>3106</v>
      </c>
      <c r="B34" s="208" t="s">
        <v>3107</v>
      </c>
      <c r="C34" s="825" t="s">
        <v>115</v>
      </c>
      <c r="D34" s="208">
        <v>129</v>
      </c>
      <c r="E34" s="210" t="s">
        <v>3111</v>
      </c>
      <c r="F34" s="209">
        <v>40695</v>
      </c>
      <c r="G34" s="209"/>
      <c r="H34" s="209"/>
      <c r="I34" s="209"/>
      <c r="K34" s="209"/>
      <c r="P34" s="819"/>
      <c r="Q34" s="819"/>
      <c r="R34" s="819"/>
      <c r="T34" s="826"/>
    </row>
    <row r="35" spans="1:20" ht="15">
      <c r="A35" s="198" t="s">
        <v>3112</v>
      </c>
      <c r="B35" s="208" t="s">
        <v>3113</v>
      </c>
      <c r="C35" s="825" t="s">
        <v>3114</v>
      </c>
      <c r="D35" s="208">
        <v>24</v>
      </c>
      <c r="E35" s="210" t="s">
        <v>3115</v>
      </c>
      <c r="F35" s="209">
        <v>45995</v>
      </c>
      <c r="G35" s="209"/>
      <c r="H35" s="209"/>
      <c r="I35" s="209"/>
      <c r="K35" s="209"/>
      <c r="P35" s="819"/>
      <c r="Q35" s="819"/>
      <c r="R35" s="819"/>
      <c r="T35" s="826"/>
    </row>
    <row r="36" spans="1:20" ht="15">
      <c r="A36" s="198" t="s">
        <v>3112</v>
      </c>
      <c r="B36" s="208" t="s">
        <v>3113</v>
      </c>
      <c r="C36" s="825" t="s">
        <v>3114</v>
      </c>
      <c r="D36" s="208">
        <v>24</v>
      </c>
      <c r="E36" s="210" t="s">
        <v>3116</v>
      </c>
      <c r="F36" s="209">
        <v>48495</v>
      </c>
      <c r="G36" s="209"/>
      <c r="H36" s="209"/>
      <c r="I36" s="209"/>
      <c r="K36" s="209"/>
      <c r="P36" s="819"/>
      <c r="Q36" s="819"/>
      <c r="R36" s="819"/>
      <c r="T36" s="826"/>
    </row>
    <row r="37" spans="1:20" ht="15">
      <c r="A37" s="198"/>
      <c r="B37" s="208"/>
      <c r="C37" s="825"/>
      <c r="D37" s="208"/>
      <c r="E37" s="210"/>
      <c r="F37" s="209"/>
      <c r="G37" s="209"/>
      <c r="H37" s="209"/>
      <c r="I37" s="209"/>
      <c r="K37" s="209"/>
      <c r="P37" s="819"/>
      <c r="Q37" s="819"/>
      <c r="R37" s="819"/>
      <c r="T37" s="826"/>
    </row>
    <row r="38" spans="1:20" ht="15">
      <c r="A38" s="198"/>
      <c r="B38" s="208"/>
      <c r="C38" s="825"/>
      <c r="D38" s="208"/>
      <c r="E38" s="210"/>
      <c r="F38" s="209"/>
      <c r="G38" s="209"/>
      <c r="H38" s="209"/>
      <c r="I38" s="209"/>
      <c r="K38" s="209"/>
      <c r="P38" s="819"/>
      <c r="Q38" s="819"/>
      <c r="R38" s="819"/>
      <c r="T38" s="826"/>
    </row>
    <row r="39" spans="1:20" ht="15">
      <c r="A39" s="198"/>
      <c r="B39" s="208"/>
      <c r="C39" s="825"/>
      <c r="D39" s="208"/>
      <c r="E39" s="210"/>
      <c r="F39" s="209"/>
      <c r="G39" s="209"/>
      <c r="H39" s="209"/>
      <c r="I39" s="209"/>
      <c r="K39" s="209"/>
      <c r="P39" s="819"/>
      <c r="Q39" s="819"/>
      <c r="R39" s="819"/>
      <c r="T39" s="826"/>
    </row>
    <row r="40" spans="1:20" ht="15">
      <c r="A40" s="198"/>
      <c r="B40" s="208"/>
      <c r="C40" s="825"/>
      <c r="D40" s="208"/>
      <c r="E40" s="210"/>
      <c r="F40" s="209"/>
      <c r="G40" s="209"/>
      <c r="H40" s="209"/>
      <c r="I40" s="209"/>
      <c r="K40" s="209"/>
      <c r="P40" s="819"/>
      <c r="Q40" s="819"/>
      <c r="R40" s="819"/>
      <c r="T40" s="826"/>
    </row>
    <row r="41" spans="1:20" ht="15">
      <c r="A41" s="198"/>
      <c r="B41" s="208"/>
      <c r="C41" s="825"/>
      <c r="D41" s="208"/>
      <c r="E41" s="210"/>
      <c r="F41" s="209"/>
      <c r="G41" s="209"/>
      <c r="H41" s="209"/>
      <c r="I41" s="209"/>
      <c r="K41" s="209"/>
      <c r="P41" s="819"/>
      <c r="Q41" s="819"/>
      <c r="R41" s="819"/>
      <c r="T41" s="826"/>
    </row>
    <row r="42" spans="1:20" ht="15">
      <c r="A42" s="198"/>
      <c r="B42" s="208"/>
      <c r="C42" s="825"/>
      <c r="D42" s="208"/>
      <c r="E42" s="210"/>
      <c r="F42" s="209"/>
      <c r="G42" s="209"/>
      <c r="H42" s="209"/>
      <c r="I42" s="209"/>
      <c r="K42" s="209"/>
      <c r="P42" s="819"/>
      <c r="Q42" s="819"/>
      <c r="R42" s="819"/>
      <c r="T42" s="826"/>
    </row>
    <row r="43" spans="1:20" ht="15">
      <c r="A43" s="198"/>
      <c r="B43" s="208"/>
      <c r="C43" s="825"/>
      <c r="D43" s="208"/>
      <c r="E43" s="210"/>
      <c r="F43" s="209"/>
      <c r="G43" s="209"/>
      <c r="H43" s="209"/>
      <c r="I43" s="209"/>
      <c r="K43" s="209"/>
      <c r="P43" s="819"/>
      <c r="Q43" s="819"/>
      <c r="R43" s="819"/>
      <c r="T43" s="826"/>
    </row>
    <row r="44" spans="1:20" ht="15">
      <c r="A44" s="198" t="s">
        <v>3117</v>
      </c>
      <c r="B44" s="828" t="s">
        <v>3117</v>
      </c>
      <c r="C44" s="825"/>
      <c r="D44" s="208"/>
      <c r="E44" s="208"/>
      <c r="F44" s="209"/>
      <c r="G44" s="209"/>
      <c r="H44" s="209"/>
      <c r="I44" s="209"/>
      <c r="K44" s="209"/>
      <c r="P44" s="819"/>
      <c r="Q44" s="819"/>
      <c r="R44" s="819"/>
      <c r="T44" s="826"/>
    </row>
    <row r="45" spans="1:20" ht="15">
      <c r="A45" s="198" t="s">
        <v>465</v>
      </c>
      <c r="B45" s="828" t="s">
        <v>465</v>
      </c>
      <c r="C45" s="825"/>
      <c r="D45" s="208"/>
      <c r="E45" s="208"/>
      <c r="F45" s="209"/>
      <c r="G45" s="209"/>
      <c r="H45" s="209"/>
      <c r="I45" s="209"/>
      <c r="K45" s="209"/>
      <c r="P45" s="819"/>
      <c r="Q45" s="819"/>
      <c r="R45" s="819"/>
      <c r="T45" s="826"/>
    </row>
    <row r="46" spans="1:20" ht="15">
      <c r="A46" s="198" t="s">
        <v>466</v>
      </c>
      <c r="B46" s="828" t="s">
        <v>466</v>
      </c>
      <c r="C46" s="825"/>
      <c r="D46" s="208"/>
      <c r="E46" s="208"/>
      <c r="F46" s="209"/>
      <c r="G46" s="209"/>
      <c r="H46" s="209"/>
      <c r="I46" s="209"/>
      <c r="K46" s="209"/>
      <c r="P46" s="819"/>
      <c r="Q46" s="819"/>
      <c r="R46" s="819"/>
      <c r="T46" s="826"/>
    </row>
    <row r="47" spans="1:20" ht="15">
      <c r="A47" s="198"/>
      <c r="B47" s="828"/>
      <c r="C47" s="825"/>
      <c r="D47" s="208"/>
      <c r="E47" s="208"/>
      <c r="F47" s="209"/>
      <c r="G47" s="209"/>
      <c r="H47" s="209"/>
      <c r="I47" s="209"/>
      <c r="K47" s="209"/>
      <c r="P47" s="819"/>
      <c r="Q47" s="819"/>
      <c r="R47" s="819"/>
      <c r="T47" s="826"/>
    </row>
    <row r="48" spans="1:20" ht="15">
      <c r="A48" s="198" t="s">
        <v>744</v>
      </c>
      <c r="B48" s="828"/>
      <c r="C48" s="825"/>
      <c r="D48" s="208"/>
      <c r="E48" s="211" t="s">
        <v>3118</v>
      </c>
      <c r="F48" s="209"/>
      <c r="G48" s="209"/>
      <c r="H48" s="209"/>
      <c r="I48" s="209"/>
      <c r="K48" s="209"/>
      <c r="P48" s="819"/>
      <c r="Q48" s="819"/>
      <c r="R48" s="819"/>
      <c r="T48" s="826"/>
    </row>
    <row r="49" spans="1:20" ht="15">
      <c r="A49" s="198" t="s">
        <v>3119</v>
      </c>
      <c r="B49" s="828" t="s">
        <v>3120</v>
      </c>
      <c r="C49" s="825" t="s">
        <v>155</v>
      </c>
      <c r="D49" s="208">
        <v>125</v>
      </c>
      <c r="E49" s="208" t="s">
        <v>3121</v>
      </c>
      <c r="F49" s="209">
        <v>28495</v>
      </c>
      <c r="G49" s="209"/>
      <c r="H49" s="209"/>
      <c r="I49" s="209"/>
      <c r="K49" s="209"/>
      <c r="P49" s="819"/>
      <c r="Q49" s="819"/>
      <c r="R49" s="819"/>
      <c r="T49" s="826"/>
    </row>
    <row r="50" spans="1:20" ht="15">
      <c r="A50" s="198" t="s">
        <v>3122</v>
      </c>
      <c r="B50" s="828" t="s">
        <v>3123</v>
      </c>
      <c r="C50" s="825" t="s">
        <v>115</v>
      </c>
      <c r="D50" s="208">
        <v>116</v>
      </c>
      <c r="E50" s="208" t="s">
        <v>3124</v>
      </c>
      <c r="F50" s="209">
        <v>30495</v>
      </c>
      <c r="G50" s="209"/>
      <c r="H50" s="209"/>
      <c r="I50" s="209"/>
      <c r="K50" s="209"/>
      <c r="P50" s="819"/>
      <c r="Q50" s="819"/>
      <c r="R50" s="819"/>
      <c r="T50" s="826"/>
    </row>
    <row r="51" spans="1:20" ht="15">
      <c r="A51" s="198" t="s">
        <v>3125</v>
      </c>
      <c r="B51" s="828" t="s">
        <v>3126</v>
      </c>
      <c r="C51" s="825" t="s">
        <v>155</v>
      </c>
      <c r="D51" s="208">
        <v>125</v>
      </c>
      <c r="E51" s="208" t="s">
        <v>3127</v>
      </c>
      <c r="F51" s="209">
        <v>29995</v>
      </c>
      <c r="G51" s="209"/>
      <c r="H51" s="209"/>
      <c r="I51" s="209"/>
      <c r="K51" s="209"/>
      <c r="P51" s="819"/>
      <c r="Q51" s="819"/>
      <c r="R51" s="819"/>
      <c r="T51" s="826"/>
    </row>
    <row r="52" spans="1:20" ht="15">
      <c r="A52" s="198" t="s">
        <v>3128</v>
      </c>
      <c r="B52" s="828" t="s">
        <v>3129</v>
      </c>
      <c r="C52" s="825" t="s">
        <v>155</v>
      </c>
      <c r="D52" s="208">
        <v>132</v>
      </c>
      <c r="E52" s="208" t="s">
        <v>3130</v>
      </c>
      <c r="F52" s="209">
        <v>34495</v>
      </c>
      <c r="G52" s="209"/>
      <c r="H52" s="209"/>
      <c r="I52" s="209"/>
      <c r="K52" s="209"/>
      <c r="P52" s="819"/>
      <c r="Q52" s="819"/>
      <c r="R52" s="819"/>
      <c r="T52" s="826"/>
    </row>
    <row r="53" spans="1:20" ht="15">
      <c r="A53" s="198" t="s">
        <v>3131</v>
      </c>
      <c r="B53" s="828" t="s">
        <v>3132</v>
      </c>
      <c r="C53" s="825" t="s">
        <v>115</v>
      </c>
      <c r="D53" s="208">
        <v>117</v>
      </c>
      <c r="E53" s="208" t="s">
        <v>3133</v>
      </c>
      <c r="F53" s="209">
        <v>31995</v>
      </c>
      <c r="G53" s="209"/>
      <c r="H53" s="209"/>
      <c r="I53" s="209"/>
      <c r="K53" s="209"/>
      <c r="P53" s="819"/>
      <c r="Q53" s="819"/>
      <c r="R53" s="819"/>
      <c r="T53" s="826"/>
    </row>
    <row r="54" spans="1:20" ht="15">
      <c r="A54" s="198" t="s">
        <v>3134</v>
      </c>
      <c r="B54" s="828" t="s">
        <v>3135</v>
      </c>
      <c r="C54" s="825" t="s">
        <v>155</v>
      </c>
      <c r="D54" s="208">
        <v>125</v>
      </c>
      <c r="E54" s="208" t="s">
        <v>3136</v>
      </c>
      <c r="F54" s="209">
        <v>32995</v>
      </c>
      <c r="G54" s="209"/>
      <c r="H54" s="209"/>
      <c r="I54" s="209"/>
      <c r="K54" s="209"/>
      <c r="P54" s="819"/>
      <c r="Q54" s="819"/>
      <c r="R54" s="819"/>
      <c r="T54" s="826"/>
    </row>
    <row r="55" spans="1:20" ht="15">
      <c r="A55" s="198" t="s">
        <v>3137</v>
      </c>
      <c r="B55" s="828" t="s">
        <v>3138</v>
      </c>
      <c r="C55" s="825" t="s">
        <v>155</v>
      </c>
      <c r="D55" s="208">
        <v>132</v>
      </c>
      <c r="E55" s="208" t="s">
        <v>3139</v>
      </c>
      <c r="F55" s="209">
        <v>35995</v>
      </c>
      <c r="G55" s="209"/>
      <c r="H55" s="209"/>
      <c r="I55" s="209"/>
      <c r="K55" s="209"/>
      <c r="P55" s="819"/>
      <c r="Q55" s="819"/>
      <c r="R55" s="819"/>
      <c r="T55" s="826"/>
    </row>
    <row r="56" spans="1:20" ht="15">
      <c r="A56" s="198" t="s">
        <v>3140</v>
      </c>
      <c r="B56" s="828" t="s">
        <v>3141</v>
      </c>
      <c r="C56" s="825" t="s">
        <v>115</v>
      </c>
      <c r="D56" s="208">
        <v>117</v>
      </c>
      <c r="E56" s="208" t="s">
        <v>3142</v>
      </c>
      <c r="F56" s="209">
        <v>33495</v>
      </c>
      <c r="G56" s="209"/>
      <c r="H56" s="209"/>
      <c r="I56" s="209"/>
      <c r="K56" s="209"/>
      <c r="P56" s="819"/>
      <c r="Q56" s="819"/>
      <c r="R56" s="819"/>
      <c r="T56" s="826"/>
    </row>
    <row r="57" spans="1:20" ht="15">
      <c r="A57" s="198" t="s">
        <v>3143</v>
      </c>
      <c r="B57" s="828" t="s">
        <v>3144</v>
      </c>
      <c r="C57" s="825" t="s">
        <v>997</v>
      </c>
      <c r="D57" s="208">
        <v>0</v>
      </c>
      <c r="E57" s="208" t="s">
        <v>3145</v>
      </c>
      <c r="F57" s="209">
        <v>43295</v>
      </c>
      <c r="G57" s="209"/>
      <c r="H57" s="209"/>
      <c r="I57" s="209"/>
      <c r="K57" s="209"/>
      <c r="P57" s="819"/>
      <c r="Q57" s="819"/>
      <c r="R57" s="819"/>
      <c r="T57" s="826"/>
    </row>
    <row r="58" spans="1:20" ht="15">
      <c r="A58" s="198" t="s">
        <v>3146</v>
      </c>
      <c r="B58" s="828" t="s">
        <v>3147</v>
      </c>
      <c r="C58" s="825" t="s">
        <v>997</v>
      </c>
      <c r="D58" s="208">
        <v>0</v>
      </c>
      <c r="E58" s="208" t="s">
        <v>3148</v>
      </c>
      <c r="F58" s="209">
        <v>44395</v>
      </c>
      <c r="G58" s="209"/>
      <c r="H58" s="209"/>
      <c r="I58" s="209"/>
      <c r="K58" s="209"/>
      <c r="P58" s="819">
        <f>F58-I58-5000</f>
        <v>39395</v>
      </c>
      <c r="Q58" s="819"/>
      <c r="R58" s="819"/>
      <c r="T58" s="826"/>
    </row>
    <row r="59" spans="1:20" ht="15">
      <c r="A59" s="198"/>
      <c r="B59" s="828"/>
      <c r="C59" s="825"/>
      <c r="D59" s="208"/>
      <c r="E59" s="208"/>
      <c r="F59" s="209"/>
      <c r="G59" s="209"/>
      <c r="H59" s="209"/>
      <c r="I59" s="209"/>
      <c r="K59" s="209"/>
      <c r="P59" s="819"/>
      <c r="Q59" s="819"/>
      <c r="R59" s="819"/>
      <c r="T59" s="826"/>
    </row>
    <row r="60" spans="1:20" ht="15">
      <c r="A60" s="198" t="s">
        <v>744</v>
      </c>
      <c r="D60" s="208"/>
      <c r="F60" s="209"/>
      <c r="G60" s="209"/>
      <c r="H60" s="209"/>
      <c r="I60" s="209"/>
      <c r="K60" s="209"/>
      <c r="P60" s="819"/>
      <c r="Q60" s="819"/>
      <c r="R60" s="819"/>
      <c r="T60" s="826"/>
    </row>
    <row r="61" spans="1:20" ht="15">
      <c r="A61" s="198" t="s">
        <v>744</v>
      </c>
      <c r="B61" s="828"/>
      <c r="C61" s="825"/>
      <c r="D61" s="208"/>
      <c r="E61" s="211" t="s">
        <v>3149</v>
      </c>
      <c r="F61" s="209"/>
      <c r="G61" s="209"/>
      <c r="H61" s="209"/>
      <c r="I61" s="209"/>
      <c r="K61" s="209"/>
      <c r="P61" s="819"/>
      <c r="Q61" s="819"/>
      <c r="R61" s="819"/>
      <c r="T61" s="826"/>
    </row>
    <row r="62" spans="1:20" ht="15">
      <c r="A62" s="198" t="s">
        <v>3150</v>
      </c>
      <c r="B62" s="828" t="s">
        <v>3151</v>
      </c>
      <c r="C62" s="825" t="s">
        <v>155</v>
      </c>
      <c r="D62" s="208">
        <v>138</v>
      </c>
      <c r="E62" s="208" t="s">
        <v>3152</v>
      </c>
      <c r="F62" s="209">
        <v>37895</v>
      </c>
      <c r="G62" s="209"/>
      <c r="H62" s="209"/>
      <c r="I62" s="209"/>
      <c r="K62" s="209"/>
      <c r="P62" s="819"/>
      <c r="Q62" s="819"/>
      <c r="R62" s="819"/>
      <c r="T62" s="826"/>
    </row>
    <row r="63" spans="1:20" ht="15">
      <c r="A63" s="198" t="s">
        <v>3153</v>
      </c>
      <c r="B63" s="828" t="s">
        <v>3154</v>
      </c>
      <c r="C63" s="825" t="s">
        <v>115</v>
      </c>
      <c r="D63" s="208">
        <v>142</v>
      </c>
      <c r="E63" s="208" t="s">
        <v>3099</v>
      </c>
      <c r="F63" s="209">
        <v>43195</v>
      </c>
      <c r="G63" s="209"/>
      <c r="H63" s="209"/>
      <c r="I63" s="209"/>
      <c r="K63" s="209"/>
      <c r="P63" s="819"/>
      <c r="Q63" s="819"/>
      <c r="R63" s="819"/>
      <c r="T63" s="826"/>
    </row>
    <row r="64" spans="1:20" ht="15">
      <c r="A64" s="198" t="s">
        <v>3155</v>
      </c>
      <c r="B64" s="828" t="s">
        <v>3156</v>
      </c>
      <c r="C64" s="825" t="s">
        <v>155</v>
      </c>
      <c r="D64" s="208">
        <v>139</v>
      </c>
      <c r="E64" s="208" t="s">
        <v>3102</v>
      </c>
      <c r="F64" s="209">
        <v>40695</v>
      </c>
      <c r="G64" s="209"/>
      <c r="H64" s="209"/>
      <c r="I64" s="209"/>
      <c r="K64" s="209"/>
      <c r="P64" s="819"/>
      <c r="Q64" s="819"/>
      <c r="R64" s="819"/>
      <c r="T64" s="826"/>
    </row>
    <row r="65" spans="1:62" ht="15">
      <c r="A65" s="198" t="s">
        <v>3157</v>
      </c>
      <c r="B65" s="828" t="s">
        <v>3158</v>
      </c>
      <c r="C65" s="825" t="s">
        <v>155</v>
      </c>
      <c r="D65" s="208">
        <v>146</v>
      </c>
      <c r="E65" s="208" t="s">
        <v>3105</v>
      </c>
      <c r="F65" s="209">
        <v>44195</v>
      </c>
      <c r="G65" s="209"/>
      <c r="H65" s="209"/>
      <c r="I65" s="209"/>
      <c r="K65" s="209"/>
      <c r="P65" s="819"/>
      <c r="Q65" s="819"/>
      <c r="R65" s="819"/>
      <c r="T65" s="826"/>
    </row>
    <row r="66" spans="1:62" ht="15">
      <c r="A66" s="198" t="s">
        <v>3159</v>
      </c>
      <c r="B66" s="828" t="s">
        <v>3160</v>
      </c>
      <c r="C66" s="825" t="s">
        <v>115</v>
      </c>
      <c r="D66" s="208">
        <v>143</v>
      </c>
      <c r="E66" s="208" t="s">
        <v>3161</v>
      </c>
      <c r="F66" s="209">
        <v>45995</v>
      </c>
      <c r="G66" s="209"/>
      <c r="H66" s="209"/>
      <c r="I66" s="209"/>
      <c r="K66" s="209"/>
      <c r="P66" s="819"/>
      <c r="Q66" s="819"/>
      <c r="R66" s="819"/>
      <c r="T66" s="826"/>
    </row>
    <row r="67" spans="1:62" ht="15">
      <c r="A67" s="198" t="s">
        <v>3162</v>
      </c>
      <c r="B67" s="828" t="s">
        <v>3163</v>
      </c>
      <c r="C67" s="825" t="s">
        <v>155</v>
      </c>
      <c r="D67" s="208">
        <v>141</v>
      </c>
      <c r="E67" s="208" t="s">
        <v>3109</v>
      </c>
      <c r="F67" s="209">
        <v>42495</v>
      </c>
      <c r="G67" s="209"/>
      <c r="H67" s="209"/>
      <c r="I67" s="209"/>
      <c r="K67" s="209"/>
      <c r="P67" s="819"/>
      <c r="Q67" s="819"/>
      <c r="R67" s="819"/>
      <c r="T67" s="826"/>
    </row>
    <row r="68" spans="1:62" ht="15">
      <c r="A68" s="198" t="s">
        <v>3164</v>
      </c>
      <c r="B68" s="828" t="s">
        <v>3165</v>
      </c>
      <c r="C68" s="825" t="s">
        <v>155</v>
      </c>
      <c r="D68" s="208">
        <v>149</v>
      </c>
      <c r="E68" s="208" t="s">
        <v>3110</v>
      </c>
      <c r="F68" s="209">
        <v>45995</v>
      </c>
      <c r="G68" s="209"/>
      <c r="H68" s="209"/>
      <c r="I68" s="209"/>
      <c r="K68" s="209"/>
      <c r="P68" s="819"/>
      <c r="Q68" s="819"/>
      <c r="R68" s="819"/>
      <c r="T68" s="826"/>
    </row>
    <row r="69" spans="1:62" ht="15">
      <c r="A69" s="198" t="s">
        <v>3166</v>
      </c>
      <c r="B69" s="828" t="s">
        <v>3167</v>
      </c>
      <c r="C69" s="825" t="s">
        <v>115</v>
      </c>
      <c r="D69" s="208">
        <v>145</v>
      </c>
      <c r="E69" s="208" t="s">
        <v>3111</v>
      </c>
      <c r="F69" s="209">
        <v>47795</v>
      </c>
      <c r="G69" s="209"/>
      <c r="H69" s="209"/>
      <c r="I69" s="209"/>
      <c r="K69" s="209"/>
      <c r="P69" s="819"/>
      <c r="Q69" s="819"/>
      <c r="R69" s="819"/>
      <c r="T69" s="826"/>
    </row>
    <row r="70" spans="1:62" ht="15">
      <c r="A70" s="198" t="s">
        <v>3168</v>
      </c>
      <c r="B70" s="828" t="s">
        <v>3169</v>
      </c>
      <c r="C70" s="825" t="s">
        <v>3114</v>
      </c>
      <c r="D70" s="208"/>
      <c r="E70" s="208" t="s">
        <v>3170</v>
      </c>
      <c r="F70" s="209">
        <v>47995</v>
      </c>
      <c r="G70" s="209"/>
      <c r="H70" s="209"/>
      <c r="I70" s="209"/>
      <c r="K70" s="209"/>
      <c r="P70" s="819"/>
      <c r="Q70" s="819"/>
      <c r="R70" s="819"/>
      <c r="T70" s="826"/>
    </row>
    <row r="71" spans="1:62" ht="15">
      <c r="A71" s="198" t="s">
        <v>3171</v>
      </c>
      <c r="B71" s="828" t="s">
        <v>3172</v>
      </c>
      <c r="C71" s="825" t="s">
        <v>3114</v>
      </c>
      <c r="D71" s="208"/>
      <c r="E71" s="208" t="s">
        <v>3173</v>
      </c>
      <c r="F71" s="209">
        <v>50795</v>
      </c>
      <c r="G71" s="209"/>
      <c r="H71" s="209"/>
      <c r="I71" s="209"/>
      <c r="K71" s="209"/>
      <c r="P71" s="819"/>
      <c r="Q71" s="819"/>
      <c r="R71" s="819"/>
      <c r="T71" s="826"/>
    </row>
    <row r="72" spans="1:62" ht="15">
      <c r="A72" s="198" t="s">
        <v>3174</v>
      </c>
      <c r="B72" s="828" t="s">
        <v>3175</v>
      </c>
      <c r="C72" s="825" t="s">
        <v>3114</v>
      </c>
      <c r="D72" s="208"/>
      <c r="E72" s="208" t="s">
        <v>3176</v>
      </c>
      <c r="F72" s="209">
        <v>52595</v>
      </c>
      <c r="G72" s="209"/>
      <c r="H72" s="209"/>
      <c r="I72" s="209"/>
      <c r="K72" s="209"/>
      <c r="P72" s="819"/>
      <c r="Q72" s="819"/>
      <c r="R72" s="819"/>
      <c r="T72" s="826"/>
    </row>
    <row r="73" spans="1:62" ht="15">
      <c r="A73" s="198"/>
      <c r="B73" s="828"/>
      <c r="C73" s="825"/>
      <c r="D73" s="208"/>
      <c r="E73" s="208"/>
      <c r="F73" s="209"/>
      <c r="G73" s="209"/>
      <c r="H73" s="209"/>
      <c r="I73" s="209"/>
      <c r="K73" s="209"/>
      <c r="P73" s="819"/>
      <c r="Q73" s="819"/>
      <c r="R73" s="819"/>
      <c r="T73" s="826"/>
    </row>
    <row r="74" spans="1:62" ht="15">
      <c r="A74" s="198" t="s">
        <v>744</v>
      </c>
      <c r="B74" s="208"/>
      <c r="C74" s="825"/>
      <c r="D74" s="208"/>
      <c r="E74" s="210"/>
      <c r="F74" s="209"/>
      <c r="G74" s="209"/>
      <c r="H74" s="209"/>
      <c r="I74" s="209"/>
      <c r="K74" s="209"/>
      <c r="P74" s="819"/>
      <c r="Q74" s="819"/>
      <c r="R74" s="819"/>
      <c r="T74" s="826"/>
    </row>
    <row r="75" spans="1:62" ht="15">
      <c r="A75" s="198" t="s">
        <v>744</v>
      </c>
      <c r="B75" s="208"/>
      <c r="C75" s="825"/>
      <c r="D75" s="208"/>
      <c r="E75" s="827" t="s">
        <v>3177</v>
      </c>
      <c r="F75" s="209"/>
      <c r="G75" s="209"/>
      <c r="H75" s="209"/>
      <c r="I75" s="209"/>
      <c r="K75" s="209"/>
      <c r="P75" s="819"/>
      <c r="Q75" s="819"/>
      <c r="R75" s="819"/>
      <c r="T75" s="826"/>
    </row>
    <row r="76" spans="1:62" ht="15">
      <c r="A76" s="198" t="s">
        <v>3178</v>
      </c>
      <c r="B76" s="828" t="s">
        <v>3179</v>
      </c>
      <c r="C76" s="825" t="s">
        <v>997</v>
      </c>
      <c r="D76" s="208"/>
      <c r="E76" s="208" t="s">
        <v>3180</v>
      </c>
      <c r="F76" s="209">
        <v>44995</v>
      </c>
      <c r="G76" s="209"/>
      <c r="H76" s="209"/>
      <c r="I76" s="209"/>
      <c r="K76" s="209"/>
      <c r="P76" s="819"/>
      <c r="Q76" s="819"/>
      <c r="R76" s="819"/>
      <c r="T76" s="826"/>
    </row>
    <row r="77" spans="1:62" ht="15">
      <c r="A77" s="198" t="s">
        <v>744</v>
      </c>
      <c r="B77" s="208"/>
      <c r="C77" s="825"/>
      <c r="D77" s="208"/>
      <c r="E77" s="210"/>
      <c r="F77" s="209"/>
      <c r="G77" s="209"/>
      <c r="H77" s="209"/>
      <c r="I77" s="209"/>
      <c r="K77" s="209"/>
      <c r="P77" s="819"/>
      <c r="Q77" s="819"/>
      <c r="R77" s="819"/>
      <c r="T77" s="826"/>
    </row>
    <row r="78" spans="1:62" ht="15">
      <c r="A78" s="198" t="s">
        <v>744</v>
      </c>
      <c r="B78" s="208"/>
      <c r="C78" s="825"/>
      <c r="D78" s="208"/>
      <c r="E78" s="198" t="s">
        <v>3181</v>
      </c>
      <c r="F78" s="209"/>
      <c r="G78" s="209"/>
      <c r="H78" s="209"/>
      <c r="I78" s="209"/>
      <c r="K78" s="209"/>
      <c r="P78" s="819"/>
      <c r="Q78" s="819"/>
      <c r="R78" s="819"/>
      <c r="T78" s="826"/>
    </row>
    <row r="79" spans="1:62" ht="15">
      <c r="A79" s="198" t="s">
        <v>3182</v>
      </c>
      <c r="B79" s="208" t="s">
        <v>3183</v>
      </c>
      <c r="C79" s="825" t="s">
        <v>997</v>
      </c>
      <c r="D79" s="208"/>
      <c r="E79" s="210" t="s">
        <v>3184</v>
      </c>
      <c r="F79" s="209">
        <v>52495</v>
      </c>
      <c r="G79" s="209"/>
      <c r="H79" s="209"/>
      <c r="I79" s="209"/>
      <c r="K79" s="209"/>
      <c r="P79" s="819"/>
      <c r="Q79" s="819"/>
      <c r="R79" s="819"/>
      <c r="T79" s="826"/>
      <c r="AN79" s="197">
        <v>0</v>
      </c>
      <c r="AT79" s="197" t="s">
        <v>3185</v>
      </c>
      <c r="AU79" s="197" t="s">
        <v>3185</v>
      </c>
      <c r="AV79" s="197" t="s">
        <v>3186</v>
      </c>
      <c r="AW79" s="197" t="s">
        <v>3187</v>
      </c>
      <c r="AX79" s="197" t="s">
        <v>997</v>
      </c>
      <c r="AZ79" s="197" t="s">
        <v>3184</v>
      </c>
      <c r="BA79" s="197">
        <v>48995</v>
      </c>
      <c r="BB79" s="197">
        <v>40410.390243902439</v>
      </c>
      <c r="BC79" s="197">
        <v>44095</v>
      </c>
      <c r="BD79" s="197">
        <v>3086</v>
      </c>
      <c r="BE79" s="197">
        <v>7.0000000000000007E-2</v>
      </c>
      <c r="BF79" s="197">
        <v>37324.390243902439</v>
      </c>
      <c r="BG79" s="197">
        <v>3732.439024390244</v>
      </c>
      <c r="BH79" s="197">
        <v>33591.951219512193</v>
      </c>
      <c r="BI79" s="197">
        <v>446</v>
      </c>
      <c r="BJ79" s="197">
        <v>41866.68</v>
      </c>
    </row>
    <row r="80" spans="1:62" ht="15">
      <c r="A80" s="198" t="s">
        <v>3188</v>
      </c>
      <c r="B80" s="208" t="s">
        <v>3189</v>
      </c>
      <c r="C80" s="825" t="s">
        <v>997</v>
      </c>
      <c r="D80" s="208"/>
      <c r="E80" s="210" t="s">
        <v>3190</v>
      </c>
      <c r="F80" s="209">
        <v>62495</v>
      </c>
      <c r="G80" s="209"/>
      <c r="H80" s="209"/>
      <c r="I80" s="209"/>
      <c r="K80" s="209"/>
      <c r="P80" s="819"/>
      <c r="Q80" s="819"/>
      <c r="R80" s="819"/>
      <c r="T80" s="826"/>
      <c r="AN80" s="197">
        <v>0</v>
      </c>
      <c r="AT80" s="197" t="s">
        <v>3191</v>
      </c>
      <c r="AU80" s="197" t="s">
        <v>3191</v>
      </c>
      <c r="AV80" s="197" t="s">
        <v>3192</v>
      </c>
      <c r="AW80" s="197" t="s">
        <v>3193</v>
      </c>
      <c r="AX80" s="197" t="s">
        <v>997</v>
      </c>
      <c r="AZ80" s="197" t="s">
        <v>3190</v>
      </c>
      <c r="BA80" s="197">
        <v>57995</v>
      </c>
      <c r="BB80" s="197">
        <v>47833.487804878052</v>
      </c>
      <c r="BC80" s="197">
        <v>52195</v>
      </c>
      <c r="BD80" s="197">
        <v>3653</v>
      </c>
      <c r="BE80" s="197">
        <v>7.0000000000000007E-2</v>
      </c>
      <c r="BF80" s="197">
        <v>44180.487804878052</v>
      </c>
      <c r="BG80" s="197">
        <v>4418.0487804878057</v>
      </c>
      <c r="BH80" s="197">
        <v>39762.439024390245</v>
      </c>
      <c r="BI80" s="197">
        <v>446</v>
      </c>
      <c r="BJ80" s="197">
        <v>49456.380000000005</v>
      </c>
    </row>
    <row r="81" spans="1:20" ht="15">
      <c r="A81" s="198"/>
      <c r="B81" s="208"/>
      <c r="C81" s="825"/>
      <c r="D81" s="208"/>
      <c r="E81" s="210"/>
      <c r="F81" s="209"/>
      <c r="G81" s="209"/>
      <c r="H81" s="209"/>
      <c r="I81" s="209"/>
      <c r="K81" s="209"/>
      <c r="P81" s="819"/>
      <c r="Q81" s="819"/>
      <c r="R81" s="819"/>
      <c r="T81" s="826"/>
    </row>
    <row r="82" spans="1:20" ht="15">
      <c r="A82" s="198"/>
      <c r="B82" s="208"/>
      <c r="C82" s="825"/>
      <c r="D82" s="208"/>
      <c r="E82" s="210"/>
      <c r="F82" s="209"/>
      <c r="G82" s="209"/>
      <c r="H82" s="209"/>
      <c r="I82" s="209"/>
      <c r="K82" s="209"/>
      <c r="P82" s="819"/>
      <c r="Q82" s="819"/>
      <c r="R82" s="819"/>
      <c r="T82" s="826"/>
    </row>
    <row r="83" spans="1:20" ht="15">
      <c r="A83" s="198"/>
      <c r="B83" s="208"/>
      <c r="C83" s="825"/>
      <c r="D83" s="208"/>
      <c r="E83" s="210"/>
      <c r="F83" s="209"/>
      <c r="G83" s="209"/>
      <c r="H83" s="209"/>
      <c r="I83" s="209"/>
      <c r="K83" s="209"/>
      <c r="P83" s="819"/>
      <c r="Q83" s="819"/>
      <c r="R83" s="819"/>
      <c r="T83" s="826"/>
    </row>
    <row r="84" spans="1:20" ht="15">
      <c r="A84" s="198"/>
      <c r="B84" s="208"/>
      <c r="C84" s="825"/>
      <c r="D84" s="208"/>
      <c r="E84" s="210"/>
      <c r="F84" s="209"/>
      <c r="G84" s="209"/>
      <c r="H84" s="209"/>
      <c r="I84" s="209"/>
      <c r="K84" s="209"/>
      <c r="P84" s="819"/>
      <c r="Q84" s="819"/>
      <c r="R84" s="819"/>
      <c r="T84" s="826"/>
    </row>
    <row r="85" spans="1:20" ht="15">
      <c r="A85" s="198"/>
      <c r="B85" s="208"/>
      <c r="C85" s="825"/>
      <c r="D85" s="208"/>
      <c r="E85" s="210"/>
      <c r="F85" s="209"/>
      <c r="G85" s="209"/>
      <c r="H85" s="209"/>
      <c r="I85" s="209"/>
      <c r="K85" s="209"/>
      <c r="P85" s="819"/>
      <c r="Q85" s="819"/>
      <c r="R85" s="819"/>
      <c r="T85" s="826"/>
    </row>
    <row r="86" spans="1:20" ht="15">
      <c r="A86" s="198" t="s">
        <v>3117</v>
      </c>
      <c r="B86" s="828" t="s">
        <v>3117</v>
      </c>
      <c r="C86" s="825"/>
      <c r="D86" s="208"/>
      <c r="E86" s="208"/>
      <c r="F86" s="209"/>
      <c r="G86" s="209"/>
      <c r="H86" s="209"/>
      <c r="I86" s="209"/>
      <c r="K86" s="209"/>
      <c r="L86" s="829"/>
      <c r="M86" s="830"/>
      <c r="P86" s="819"/>
      <c r="Q86" s="819"/>
      <c r="R86" s="819"/>
    </row>
    <row r="87" spans="1:20" ht="15">
      <c r="A87" s="198" t="s">
        <v>465</v>
      </c>
      <c r="B87" s="828" t="s">
        <v>465</v>
      </c>
      <c r="C87" s="825"/>
      <c r="D87" s="208"/>
      <c r="E87" s="208"/>
      <c r="F87" s="209"/>
      <c r="G87" s="209"/>
      <c r="H87" s="209"/>
      <c r="I87" s="209"/>
      <c r="K87" s="209"/>
      <c r="L87" s="829"/>
      <c r="M87" s="830"/>
      <c r="P87" s="819"/>
      <c r="Q87" s="819"/>
      <c r="R87" s="819"/>
    </row>
    <row r="88" spans="1:20" ht="15">
      <c r="A88" s="198" t="s">
        <v>466</v>
      </c>
      <c r="B88" s="828" t="s">
        <v>466</v>
      </c>
      <c r="C88" s="825"/>
      <c r="D88" s="208"/>
      <c r="E88" s="208"/>
      <c r="F88" s="209"/>
      <c r="G88" s="209"/>
      <c r="H88" s="209"/>
      <c r="I88" s="209"/>
      <c r="K88" s="209"/>
      <c r="P88" s="819"/>
      <c r="Q88" s="819"/>
      <c r="R88" s="819"/>
    </row>
    <row r="89" spans="1:20" s="206" customFormat="1" ht="15">
      <c r="B89" s="207"/>
      <c r="C89" s="207"/>
      <c r="D89" s="207"/>
      <c r="E89" s="197"/>
      <c r="G89" s="209"/>
      <c r="H89" s="209"/>
      <c r="I89" s="209"/>
      <c r="J89" s="824"/>
      <c r="K89" s="209"/>
      <c r="P89" s="831"/>
      <c r="Q89" s="831"/>
      <c r="R89" s="831"/>
    </row>
    <row r="90" spans="1:20" s="206" customFormat="1" ht="15">
      <c r="B90" s="207"/>
      <c r="C90" s="207"/>
      <c r="D90" s="207"/>
      <c r="E90" s="197"/>
      <c r="G90" s="209"/>
      <c r="H90" s="209"/>
      <c r="I90" s="209"/>
      <c r="J90" s="824"/>
      <c r="K90" s="209"/>
      <c r="P90" s="831"/>
      <c r="Q90" s="831"/>
      <c r="R90" s="831"/>
    </row>
    <row r="91" spans="1:20" s="206" customFormat="1" ht="15">
      <c r="B91" s="207"/>
      <c r="C91" s="207"/>
      <c r="D91" s="207"/>
      <c r="E91" s="197"/>
      <c r="G91" s="209"/>
      <c r="H91" s="209"/>
      <c r="I91" s="209"/>
      <c r="J91" s="824"/>
      <c r="K91" s="209"/>
      <c r="P91" s="831"/>
      <c r="Q91" s="831"/>
      <c r="R91" s="831"/>
    </row>
    <row r="92" spans="1:20" s="206" customFormat="1" ht="15">
      <c r="B92" s="207"/>
      <c r="C92" s="207"/>
      <c r="D92" s="207"/>
      <c r="E92" s="197"/>
      <c r="G92" s="209"/>
      <c r="H92" s="209"/>
      <c r="I92" s="209"/>
      <c r="J92" s="824"/>
      <c r="K92" s="209"/>
      <c r="P92" s="831"/>
      <c r="Q92" s="831"/>
      <c r="R92" s="831"/>
    </row>
    <row r="93" spans="1:20" s="206" customFormat="1" ht="15">
      <c r="B93" s="207"/>
      <c r="C93" s="207"/>
      <c r="D93" s="207"/>
      <c r="E93" s="197"/>
      <c r="G93" s="209"/>
      <c r="H93" s="209"/>
      <c r="I93" s="209"/>
      <c r="J93" s="824"/>
      <c r="K93" s="209"/>
      <c r="P93" s="831"/>
      <c r="Q93" s="831"/>
      <c r="R93" s="831"/>
    </row>
    <row r="94" spans="1:20" s="206" customFormat="1" ht="15">
      <c r="B94" s="207"/>
      <c r="C94" s="207"/>
      <c r="D94" s="207"/>
      <c r="E94" s="197"/>
      <c r="G94" s="209"/>
      <c r="H94" s="209"/>
      <c r="I94" s="209"/>
      <c r="J94" s="824"/>
      <c r="K94" s="209"/>
      <c r="P94" s="831"/>
      <c r="Q94" s="831"/>
      <c r="R94" s="831"/>
    </row>
    <row r="95" spans="1:20" s="206" customFormat="1" ht="15">
      <c r="B95" s="207"/>
      <c r="C95" s="207"/>
      <c r="D95" s="207"/>
      <c r="E95" s="197"/>
      <c r="G95" s="209"/>
      <c r="H95" s="209"/>
      <c r="I95" s="209"/>
      <c r="J95" s="824"/>
      <c r="K95" s="209"/>
      <c r="P95" s="831"/>
      <c r="Q95" s="831"/>
      <c r="R95" s="831"/>
    </row>
    <row r="96" spans="1:20" s="206" customFormat="1" ht="15">
      <c r="B96" s="207"/>
      <c r="C96" s="207"/>
      <c r="D96" s="207"/>
      <c r="E96" s="197"/>
      <c r="G96" s="209"/>
      <c r="H96" s="209"/>
      <c r="I96" s="209"/>
      <c r="J96" s="824"/>
      <c r="K96" s="209"/>
      <c r="P96" s="831"/>
      <c r="Q96" s="831"/>
      <c r="R96" s="831"/>
    </row>
    <row r="97" spans="2:18" s="206" customFormat="1" ht="15">
      <c r="B97" s="207"/>
      <c r="C97" s="207"/>
      <c r="D97" s="207"/>
      <c r="E97" s="197"/>
      <c r="G97" s="209"/>
      <c r="H97" s="209"/>
      <c r="I97" s="209"/>
      <c r="J97" s="824"/>
      <c r="K97" s="209"/>
      <c r="P97" s="831"/>
      <c r="Q97" s="831"/>
      <c r="R97" s="831"/>
    </row>
    <row r="98" spans="2:18" s="206" customFormat="1" ht="15">
      <c r="B98" s="207"/>
      <c r="C98" s="207"/>
      <c r="D98" s="207"/>
      <c r="E98" s="197"/>
      <c r="G98" s="209"/>
      <c r="H98" s="209"/>
      <c r="I98" s="209"/>
      <c r="J98" s="824"/>
      <c r="K98" s="209"/>
      <c r="P98" s="831"/>
      <c r="Q98" s="831"/>
      <c r="R98" s="831"/>
    </row>
    <row r="99" spans="2:18" s="206" customFormat="1" ht="15">
      <c r="B99" s="207"/>
      <c r="C99" s="207"/>
      <c r="D99" s="207"/>
      <c r="E99" s="197"/>
      <c r="G99" s="209"/>
      <c r="H99" s="209"/>
      <c r="I99" s="209"/>
      <c r="J99" s="824"/>
      <c r="K99" s="209"/>
      <c r="P99" s="831"/>
      <c r="Q99" s="831"/>
      <c r="R99" s="831"/>
    </row>
    <row r="100" spans="2:18" s="206" customFormat="1" ht="15">
      <c r="B100" s="207"/>
      <c r="C100" s="207"/>
      <c r="D100" s="207"/>
      <c r="E100" s="197"/>
      <c r="G100" s="209"/>
      <c r="H100" s="209"/>
      <c r="I100" s="209"/>
      <c r="J100" s="824"/>
      <c r="K100" s="209"/>
      <c r="P100" s="831"/>
      <c r="Q100" s="831"/>
      <c r="R100" s="831"/>
    </row>
    <row r="101" spans="2:18" s="206" customFormat="1" ht="15">
      <c r="B101" s="207"/>
      <c r="C101" s="207"/>
      <c r="D101" s="207"/>
      <c r="E101" s="197"/>
      <c r="G101" s="209"/>
      <c r="H101" s="209"/>
      <c r="I101" s="209"/>
      <c r="J101" s="824"/>
      <c r="K101" s="209"/>
      <c r="P101" s="831"/>
      <c r="Q101" s="831"/>
      <c r="R101" s="831"/>
    </row>
    <row r="102" spans="2:18" s="206" customFormat="1" ht="15">
      <c r="B102" s="207"/>
      <c r="C102" s="207"/>
      <c r="D102" s="207"/>
      <c r="E102" s="197"/>
      <c r="G102" s="209"/>
      <c r="H102" s="209"/>
      <c r="I102" s="209"/>
      <c r="J102" s="824"/>
      <c r="K102" s="209"/>
      <c r="P102" s="831"/>
      <c r="Q102" s="831"/>
      <c r="R102" s="831"/>
    </row>
    <row r="103" spans="2:18" s="206" customFormat="1" ht="15">
      <c r="B103" s="207"/>
      <c r="C103" s="207"/>
      <c r="D103" s="207"/>
      <c r="E103" s="197"/>
      <c r="G103" s="209"/>
      <c r="H103" s="209"/>
      <c r="I103" s="209"/>
      <c r="J103" s="824"/>
      <c r="K103" s="209"/>
      <c r="P103" s="831"/>
      <c r="Q103" s="831"/>
      <c r="R103" s="831"/>
    </row>
    <row r="104" spans="2:18" s="206" customFormat="1" ht="15">
      <c r="B104" s="207"/>
      <c r="C104" s="207"/>
      <c r="D104" s="207"/>
      <c r="E104" s="197"/>
      <c r="G104" s="209"/>
      <c r="H104" s="209"/>
      <c r="I104" s="209"/>
      <c r="J104" s="824"/>
      <c r="K104" s="209"/>
      <c r="P104" s="831"/>
      <c r="Q104" s="831"/>
      <c r="R104" s="831"/>
    </row>
    <row r="105" spans="2:18" s="206" customFormat="1" ht="15">
      <c r="B105" s="207"/>
      <c r="C105" s="207"/>
      <c r="D105" s="207"/>
      <c r="E105" s="197"/>
      <c r="G105" s="209"/>
      <c r="H105" s="209"/>
      <c r="I105" s="209"/>
      <c r="J105" s="824"/>
      <c r="K105" s="209"/>
      <c r="P105" s="831"/>
      <c r="Q105" s="831"/>
      <c r="R105" s="831"/>
    </row>
    <row r="106" spans="2:18" s="206" customFormat="1" ht="15">
      <c r="B106" s="207"/>
      <c r="C106" s="207"/>
      <c r="D106" s="207"/>
      <c r="E106" s="197"/>
      <c r="G106" s="209"/>
      <c r="H106" s="209"/>
      <c r="I106" s="209"/>
      <c r="J106" s="824"/>
      <c r="K106" s="209"/>
      <c r="P106" s="831"/>
      <c r="Q106" s="831"/>
      <c r="R106" s="831"/>
    </row>
    <row r="107" spans="2:18" s="206" customFormat="1" ht="15">
      <c r="B107" s="207"/>
      <c r="C107" s="207"/>
      <c r="D107" s="207"/>
      <c r="E107" s="197"/>
      <c r="G107" s="209"/>
      <c r="H107" s="209"/>
      <c r="I107" s="209"/>
      <c r="J107" s="824"/>
      <c r="K107" s="209"/>
      <c r="P107" s="831"/>
      <c r="Q107" s="831"/>
      <c r="R107" s="831"/>
    </row>
    <row r="108" spans="2:18" s="206" customFormat="1" ht="15">
      <c r="B108" s="207"/>
      <c r="C108" s="207"/>
      <c r="D108" s="207"/>
      <c r="E108" s="197"/>
      <c r="G108" s="209"/>
      <c r="H108" s="209"/>
      <c r="I108" s="209"/>
      <c r="J108" s="824"/>
      <c r="K108" s="209"/>
      <c r="P108" s="831"/>
      <c r="Q108" s="831"/>
      <c r="R108" s="831"/>
    </row>
    <row r="109" spans="2:18" s="206" customFormat="1" ht="15">
      <c r="B109" s="207"/>
      <c r="C109" s="207"/>
      <c r="D109" s="207"/>
      <c r="E109" s="197"/>
      <c r="G109" s="209"/>
      <c r="H109" s="209"/>
      <c r="I109" s="209"/>
      <c r="J109" s="824"/>
      <c r="K109" s="209"/>
      <c r="P109" s="831"/>
      <c r="Q109" s="831"/>
      <c r="R109" s="831"/>
    </row>
    <row r="110" spans="2:18" s="206" customFormat="1" ht="15">
      <c r="B110" s="207"/>
      <c r="C110" s="207"/>
      <c r="D110" s="207"/>
      <c r="E110" s="197"/>
      <c r="G110" s="209"/>
      <c r="H110" s="209"/>
      <c r="I110" s="209"/>
      <c r="J110" s="824"/>
      <c r="K110" s="209"/>
      <c r="P110" s="831"/>
      <c r="Q110" s="831"/>
      <c r="R110" s="831"/>
    </row>
    <row r="111" spans="2:18" s="206" customFormat="1" ht="15">
      <c r="B111" s="207"/>
      <c r="C111" s="207"/>
      <c r="D111" s="207"/>
      <c r="E111" s="197"/>
      <c r="G111" s="209"/>
      <c r="H111" s="209"/>
      <c r="I111" s="209"/>
      <c r="J111" s="824"/>
      <c r="K111" s="209"/>
      <c r="P111" s="831"/>
      <c r="Q111" s="831"/>
      <c r="R111" s="831"/>
    </row>
    <row r="112" spans="2:18" s="206" customFormat="1" ht="15">
      <c r="B112" s="207"/>
      <c r="C112" s="207"/>
      <c r="D112" s="207"/>
      <c r="E112" s="197"/>
      <c r="G112" s="209"/>
      <c r="H112" s="209"/>
      <c r="I112" s="209"/>
      <c r="J112" s="824"/>
      <c r="K112" s="209"/>
      <c r="P112" s="831"/>
      <c r="Q112" s="831"/>
      <c r="R112" s="831"/>
    </row>
    <row r="113" spans="2:18" s="206" customFormat="1" ht="15">
      <c r="B113" s="207"/>
      <c r="C113" s="207"/>
      <c r="D113" s="207"/>
      <c r="E113" s="197"/>
      <c r="G113" s="209"/>
      <c r="H113" s="209"/>
      <c r="I113" s="209"/>
      <c r="J113" s="824"/>
      <c r="K113" s="209"/>
      <c r="P113" s="831"/>
      <c r="Q113" s="831"/>
      <c r="R113" s="831"/>
    </row>
    <row r="114" spans="2:18" s="206" customFormat="1" ht="15">
      <c r="B114" s="207"/>
      <c r="C114" s="207"/>
      <c r="D114" s="207"/>
      <c r="E114" s="197"/>
      <c r="G114" s="209"/>
      <c r="H114" s="209"/>
      <c r="I114" s="209"/>
      <c r="J114" s="824"/>
      <c r="K114" s="209"/>
      <c r="P114" s="831"/>
      <c r="Q114" s="831"/>
      <c r="R114" s="831"/>
    </row>
    <row r="115" spans="2:18" s="206" customFormat="1" ht="15">
      <c r="B115" s="207"/>
      <c r="C115" s="207"/>
      <c r="D115" s="207"/>
      <c r="E115" s="197"/>
      <c r="G115" s="209"/>
      <c r="H115" s="209"/>
      <c r="I115" s="209"/>
      <c r="J115" s="824"/>
      <c r="K115" s="209"/>
      <c r="P115" s="831"/>
      <c r="Q115" s="831"/>
      <c r="R115" s="831"/>
    </row>
    <row r="116" spans="2:18" s="206" customFormat="1" ht="15">
      <c r="B116" s="207"/>
      <c r="C116" s="207"/>
      <c r="D116" s="207"/>
      <c r="E116" s="197"/>
      <c r="G116" s="209"/>
      <c r="H116" s="209"/>
      <c r="I116" s="209"/>
      <c r="J116" s="824"/>
      <c r="K116" s="209"/>
      <c r="P116" s="831"/>
      <c r="Q116" s="831"/>
      <c r="R116" s="831"/>
    </row>
    <row r="117" spans="2:18" s="206" customFormat="1" ht="15">
      <c r="B117" s="207"/>
      <c r="C117" s="207"/>
      <c r="D117" s="207"/>
      <c r="E117" s="197"/>
      <c r="G117" s="209"/>
      <c r="H117" s="209"/>
      <c r="I117" s="209"/>
      <c r="J117" s="824"/>
      <c r="K117" s="209"/>
      <c r="P117" s="831"/>
      <c r="Q117" s="831"/>
      <c r="R117" s="831"/>
    </row>
    <row r="118" spans="2:18" s="206" customFormat="1" ht="15">
      <c r="B118" s="207"/>
      <c r="C118" s="207"/>
      <c r="D118" s="207"/>
      <c r="E118" s="197"/>
      <c r="G118" s="209"/>
      <c r="H118" s="209"/>
      <c r="I118" s="209"/>
      <c r="J118" s="824"/>
      <c r="K118" s="209"/>
      <c r="P118" s="831"/>
      <c r="Q118" s="831"/>
      <c r="R118" s="831"/>
    </row>
    <row r="119" spans="2:18" s="206" customFormat="1" ht="15">
      <c r="B119" s="207"/>
      <c r="C119" s="207"/>
      <c r="D119" s="207"/>
      <c r="E119" s="197"/>
      <c r="G119" s="209"/>
      <c r="H119" s="209"/>
      <c r="I119" s="209"/>
      <c r="J119" s="824"/>
      <c r="K119" s="209"/>
      <c r="P119" s="831"/>
      <c r="Q119" s="831"/>
      <c r="R119" s="831"/>
    </row>
    <row r="120" spans="2:18" s="206" customFormat="1" ht="15">
      <c r="B120" s="207"/>
      <c r="C120" s="207"/>
      <c r="D120" s="207"/>
      <c r="E120" s="197"/>
      <c r="G120" s="209"/>
      <c r="H120" s="209"/>
      <c r="I120" s="209"/>
      <c r="J120" s="824"/>
      <c r="K120" s="209"/>
      <c r="P120" s="831"/>
      <c r="Q120" s="831"/>
      <c r="R120" s="831"/>
    </row>
    <row r="121" spans="2:18" s="206" customFormat="1" ht="15">
      <c r="B121" s="207"/>
      <c r="C121" s="207"/>
      <c r="D121" s="207"/>
      <c r="E121" s="197"/>
      <c r="G121" s="209"/>
      <c r="H121" s="209"/>
      <c r="I121" s="209"/>
      <c r="J121" s="824"/>
      <c r="K121" s="209"/>
      <c r="P121" s="831"/>
      <c r="Q121" s="831"/>
      <c r="R121" s="831"/>
    </row>
    <row r="122" spans="2:18" s="206" customFormat="1" ht="15">
      <c r="B122" s="207"/>
      <c r="C122" s="207"/>
      <c r="D122" s="207"/>
      <c r="E122" s="197"/>
      <c r="G122" s="209"/>
      <c r="H122" s="209"/>
      <c r="I122" s="209"/>
      <c r="J122" s="824"/>
      <c r="K122" s="209"/>
      <c r="P122" s="831"/>
      <c r="Q122" s="831"/>
      <c r="R122" s="831"/>
    </row>
    <row r="123" spans="2:18" s="206" customFormat="1" ht="15">
      <c r="B123" s="207"/>
      <c r="C123" s="207"/>
      <c r="D123" s="207"/>
      <c r="E123" s="197"/>
      <c r="G123" s="209"/>
      <c r="H123" s="209"/>
      <c r="I123" s="209"/>
      <c r="J123" s="824"/>
      <c r="K123" s="209"/>
      <c r="P123" s="831"/>
      <c r="Q123" s="831"/>
      <c r="R123" s="831"/>
    </row>
    <row r="124" spans="2:18" s="206" customFormat="1" ht="15">
      <c r="B124" s="207"/>
      <c r="C124" s="207"/>
      <c r="D124" s="207"/>
      <c r="E124" s="197"/>
      <c r="G124" s="209"/>
      <c r="H124" s="209"/>
      <c r="I124" s="209"/>
      <c r="J124" s="824"/>
      <c r="K124" s="209"/>
      <c r="P124" s="831"/>
      <c r="Q124" s="831"/>
      <c r="R124" s="831"/>
    </row>
    <row r="125" spans="2:18" s="206" customFormat="1" ht="15">
      <c r="B125" s="207"/>
      <c r="C125" s="207"/>
      <c r="D125" s="207"/>
      <c r="E125" s="197"/>
      <c r="G125" s="209"/>
      <c r="H125" s="209"/>
      <c r="I125" s="209"/>
      <c r="J125" s="824"/>
      <c r="K125" s="209"/>
      <c r="P125" s="831"/>
      <c r="Q125" s="831"/>
      <c r="R125" s="831"/>
    </row>
    <row r="126" spans="2:18" s="206" customFormat="1" ht="15">
      <c r="B126" s="207"/>
      <c r="C126" s="207"/>
      <c r="D126" s="207"/>
      <c r="E126" s="197"/>
      <c r="G126" s="209"/>
      <c r="H126" s="209"/>
      <c r="I126" s="209"/>
      <c r="J126" s="824"/>
      <c r="K126" s="209"/>
      <c r="P126" s="831"/>
      <c r="Q126" s="831"/>
      <c r="R126" s="831"/>
    </row>
    <row r="127" spans="2:18" s="206" customFormat="1" ht="15">
      <c r="B127" s="207"/>
      <c r="C127" s="207"/>
      <c r="D127" s="207"/>
      <c r="E127" s="197"/>
      <c r="G127" s="209"/>
      <c r="H127" s="209"/>
      <c r="I127" s="209"/>
      <c r="J127" s="824"/>
      <c r="K127" s="209"/>
      <c r="P127" s="831"/>
      <c r="Q127" s="831"/>
      <c r="R127" s="831"/>
    </row>
    <row r="128" spans="2:18" s="206" customFormat="1" ht="15">
      <c r="B128" s="207"/>
      <c r="C128" s="207"/>
      <c r="D128" s="207"/>
      <c r="E128" s="197"/>
      <c r="G128" s="209"/>
      <c r="H128" s="209"/>
      <c r="I128" s="209"/>
      <c r="J128" s="824"/>
      <c r="K128" s="209"/>
      <c r="P128" s="831"/>
      <c r="Q128" s="831"/>
      <c r="R128" s="831"/>
    </row>
    <row r="129" spans="2:18" s="206" customFormat="1" ht="15">
      <c r="B129" s="207"/>
      <c r="C129" s="207"/>
      <c r="D129" s="207"/>
      <c r="E129" s="197"/>
      <c r="G129" s="209"/>
      <c r="H129" s="209"/>
      <c r="I129" s="209"/>
      <c r="J129" s="824"/>
      <c r="K129" s="209"/>
      <c r="P129" s="831"/>
      <c r="Q129" s="831"/>
      <c r="R129" s="831"/>
    </row>
    <row r="130" spans="2:18" s="206" customFormat="1" ht="15">
      <c r="B130" s="207"/>
      <c r="C130" s="207"/>
      <c r="D130" s="207"/>
      <c r="E130" s="197"/>
      <c r="G130" s="209"/>
      <c r="H130" s="209"/>
      <c r="I130" s="209"/>
      <c r="J130" s="824"/>
      <c r="K130" s="209"/>
      <c r="P130" s="831"/>
      <c r="Q130" s="831"/>
      <c r="R130" s="831"/>
    </row>
    <row r="131" spans="2:18" s="206" customFormat="1" ht="15">
      <c r="B131" s="207"/>
      <c r="C131" s="207"/>
      <c r="D131" s="207"/>
      <c r="E131" s="197"/>
      <c r="G131" s="209"/>
      <c r="H131" s="209"/>
      <c r="I131" s="209"/>
      <c r="J131" s="824"/>
      <c r="K131" s="209"/>
      <c r="P131" s="831"/>
      <c r="Q131" s="831"/>
      <c r="R131" s="831"/>
    </row>
    <row r="132" spans="2:18" s="206" customFormat="1" ht="15">
      <c r="B132" s="207"/>
      <c r="C132" s="207"/>
      <c r="D132" s="207"/>
      <c r="E132" s="197"/>
      <c r="G132" s="209"/>
      <c r="H132" s="209"/>
      <c r="I132" s="209"/>
      <c r="J132" s="824"/>
      <c r="K132" s="209"/>
      <c r="P132" s="831"/>
      <c r="Q132" s="831"/>
      <c r="R132" s="831"/>
    </row>
    <row r="133" spans="2:18" s="206" customFormat="1" ht="15">
      <c r="B133" s="207"/>
      <c r="C133" s="207"/>
      <c r="D133" s="207"/>
      <c r="E133" s="197"/>
      <c r="G133" s="209"/>
      <c r="H133" s="209"/>
      <c r="I133" s="209"/>
      <c r="J133" s="824"/>
      <c r="K133" s="209"/>
      <c r="P133" s="831"/>
      <c r="Q133" s="831"/>
      <c r="R133" s="831"/>
    </row>
    <row r="134" spans="2:18" s="206" customFormat="1" ht="15">
      <c r="B134" s="207"/>
      <c r="C134" s="207"/>
      <c r="D134" s="207"/>
      <c r="E134" s="197"/>
      <c r="G134" s="209"/>
      <c r="H134" s="209"/>
      <c r="I134" s="209"/>
      <c r="J134" s="824"/>
      <c r="K134" s="209"/>
      <c r="P134" s="831"/>
      <c r="Q134" s="831"/>
      <c r="R134" s="831"/>
    </row>
    <row r="135" spans="2:18" s="206" customFormat="1" ht="15">
      <c r="B135" s="207"/>
      <c r="C135" s="207"/>
      <c r="D135" s="207"/>
      <c r="E135" s="197"/>
      <c r="G135" s="209"/>
      <c r="H135" s="209"/>
      <c r="I135" s="209"/>
      <c r="J135" s="824"/>
      <c r="K135" s="209"/>
      <c r="P135" s="831"/>
      <c r="Q135" s="831"/>
      <c r="R135" s="831"/>
    </row>
    <row r="136" spans="2:18" s="206" customFormat="1" ht="15">
      <c r="B136" s="207"/>
      <c r="C136" s="207"/>
      <c r="D136" s="207"/>
      <c r="E136" s="197"/>
      <c r="G136" s="209"/>
      <c r="H136" s="209"/>
      <c r="I136" s="209"/>
      <c r="J136" s="824"/>
      <c r="K136" s="209"/>
      <c r="P136" s="831"/>
      <c r="Q136" s="831"/>
      <c r="R136" s="831"/>
    </row>
    <row r="137" spans="2:18" s="206" customFormat="1" ht="15">
      <c r="B137" s="207"/>
      <c r="C137" s="207"/>
      <c r="D137" s="207"/>
      <c r="E137" s="197"/>
      <c r="G137" s="209"/>
      <c r="H137" s="209"/>
      <c r="I137" s="209"/>
      <c r="J137" s="824"/>
      <c r="K137" s="209"/>
      <c r="P137" s="831"/>
      <c r="Q137" s="831"/>
      <c r="R137" s="831"/>
    </row>
    <row r="138" spans="2:18" s="206" customFormat="1" ht="15">
      <c r="B138" s="207"/>
      <c r="C138" s="207"/>
      <c r="D138" s="207"/>
      <c r="E138" s="197"/>
      <c r="G138" s="209"/>
      <c r="H138" s="209"/>
      <c r="I138" s="209"/>
      <c r="J138" s="824"/>
      <c r="K138" s="209"/>
      <c r="P138" s="831"/>
      <c r="Q138" s="831"/>
      <c r="R138" s="831"/>
    </row>
    <row r="139" spans="2:18" s="206" customFormat="1" ht="15">
      <c r="B139" s="207"/>
      <c r="C139" s="207"/>
      <c r="D139" s="207"/>
      <c r="E139" s="197"/>
      <c r="G139" s="209"/>
      <c r="H139" s="209"/>
      <c r="I139" s="209"/>
      <c r="J139" s="824"/>
      <c r="K139" s="209"/>
      <c r="P139" s="831"/>
      <c r="Q139" s="831"/>
      <c r="R139" s="831"/>
    </row>
    <row r="140" spans="2:18" s="206" customFormat="1" ht="15">
      <c r="B140" s="207"/>
      <c r="C140" s="207"/>
      <c r="D140" s="207"/>
      <c r="E140" s="197"/>
      <c r="G140" s="209"/>
      <c r="H140" s="209"/>
      <c r="I140" s="209"/>
      <c r="J140" s="824"/>
      <c r="K140" s="209"/>
      <c r="P140" s="831"/>
      <c r="Q140" s="831"/>
      <c r="R140" s="831"/>
    </row>
    <row r="141" spans="2:18" s="206" customFormat="1" ht="15">
      <c r="B141" s="207"/>
      <c r="C141" s="207"/>
      <c r="D141" s="207"/>
      <c r="E141" s="197"/>
      <c r="G141" s="209"/>
      <c r="H141" s="209"/>
      <c r="I141" s="209"/>
      <c r="J141" s="824"/>
      <c r="K141" s="209"/>
      <c r="P141" s="831"/>
      <c r="Q141" s="831"/>
      <c r="R141" s="831"/>
    </row>
    <row r="142" spans="2:18" s="206" customFormat="1" ht="15">
      <c r="B142" s="207"/>
      <c r="C142" s="207"/>
      <c r="D142" s="207"/>
      <c r="E142" s="197"/>
      <c r="G142" s="209"/>
      <c r="H142" s="209"/>
      <c r="I142" s="209"/>
      <c r="J142" s="824"/>
      <c r="K142" s="209"/>
      <c r="P142" s="831"/>
      <c r="Q142" s="831"/>
      <c r="R142" s="831"/>
    </row>
    <row r="143" spans="2:18" s="206" customFormat="1" ht="15">
      <c r="B143" s="207"/>
      <c r="C143" s="207"/>
      <c r="D143" s="207"/>
      <c r="E143" s="197"/>
      <c r="G143" s="209"/>
      <c r="H143" s="209"/>
      <c r="I143" s="209"/>
      <c r="J143" s="824"/>
      <c r="K143" s="209"/>
      <c r="P143" s="831"/>
      <c r="Q143" s="831"/>
      <c r="R143" s="831"/>
    </row>
    <row r="144" spans="2:18" s="206" customFormat="1" ht="15">
      <c r="B144" s="207"/>
      <c r="C144" s="207"/>
      <c r="D144" s="207"/>
      <c r="E144" s="197"/>
      <c r="G144" s="209"/>
      <c r="H144" s="209"/>
      <c r="I144" s="209"/>
      <c r="J144" s="824"/>
      <c r="K144" s="209"/>
      <c r="P144" s="831"/>
      <c r="Q144" s="831"/>
      <c r="R144" s="831"/>
    </row>
    <row r="145" spans="2:18" s="206" customFormat="1" ht="15">
      <c r="B145" s="207"/>
      <c r="C145" s="207"/>
      <c r="D145" s="207"/>
      <c r="E145" s="197"/>
      <c r="G145" s="209"/>
      <c r="H145" s="209"/>
      <c r="I145" s="209"/>
      <c r="J145" s="824"/>
      <c r="K145" s="209"/>
      <c r="P145" s="831"/>
      <c r="Q145" s="831"/>
      <c r="R145" s="831"/>
    </row>
    <row r="146" spans="2:18" s="206" customFormat="1" ht="15">
      <c r="B146" s="207"/>
      <c r="C146" s="207"/>
      <c r="D146" s="207"/>
      <c r="E146" s="197"/>
      <c r="G146" s="209"/>
      <c r="H146" s="209"/>
      <c r="I146" s="209"/>
      <c r="J146" s="824"/>
      <c r="K146" s="209"/>
      <c r="P146" s="831"/>
      <c r="Q146" s="831"/>
      <c r="R146" s="831"/>
    </row>
    <row r="147" spans="2:18" s="206" customFormat="1" ht="15">
      <c r="B147" s="207"/>
      <c r="C147" s="207"/>
      <c r="D147" s="207"/>
      <c r="E147" s="197"/>
      <c r="G147" s="209"/>
      <c r="H147" s="209"/>
      <c r="I147" s="209"/>
      <c r="J147" s="824"/>
      <c r="K147" s="209"/>
      <c r="P147" s="831"/>
      <c r="Q147" s="831"/>
      <c r="R147" s="831"/>
    </row>
    <row r="148" spans="2:18" s="206" customFormat="1" ht="15">
      <c r="B148" s="207"/>
      <c r="C148" s="207"/>
      <c r="D148" s="207"/>
      <c r="E148" s="197"/>
      <c r="G148" s="209"/>
      <c r="H148" s="209"/>
      <c r="I148" s="209"/>
      <c r="J148" s="824"/>
      <c r="K148" s="209"/>
      <c r="P148" s="831"/>
      <c r="Q148" s="831"/>
      <c r="R148" s="831"/>
    </row>
    <row r="149" spans="2:18" s="206" customFormat="1" ht="15">
      <c r="B149" s="207"/>
      <c r="C149" s="207"/>
      <c r="D149" s="207"/>
      <c r="E149" s="197"/>
      <c r="G149" s="209"/>
      <c r="H149" s="209"/>
      <c r="I149" s="209"/>
      <c r="J149" s="824"/>
      <c r="K149" s="209"/>
      <c r="P149" s="831"/>
      <c r="Q149" s="831"/>
      <c r="R149" s="831"/>
    </row>
    <row r="150" spans="2:18" s="206" customFormat="1" ht="15">
      <c r="B150" s="207"/>
      <c r="C150" s="207"/>
      <c r="D150" s="207"/>
      <c r="E150" s="197"/>
      <c r="G150" s="209"/>
      <c r="H150" s="209"/>
      <c r="I150" s="209"/>
      <c r="J150" s="824"/>
      <c r="K150" s="209"/>
      <c r="P150" s="831"/>
      <c r="Q150" s="831"/>
      <c r="R150" s="831"/>
    </row>
    <row r="151" spans="2:18" s="206" customFormat="1" ht="15">
      <c r="B151" s="207"/>
      <c r="C151" s="207"/>
      <c r="D151" s="207"/>
      <c r="E151" s="197"/>
      <c r="G151" s="209"/>
      <c r="H151" s="209"/>
      <c r="I151" s="209"/>
      <c r="J151" s="824"/>
      <c r="K151" s="209"/>
      <c r="P151" s="831"/>
      <c r="Q151" s="831"/>
      <c r="R151" s="831"/>
    </row>
    <row r="152" spans="2:18" s="206" customFormat="1" ht="15">
      <c r="B152" s="207"/>
      <c r="C152" s="207"/>
      <c r="D152" s="207"/>
      <c r="E152" s="197"/>
      <c r="G152" s="209"/>
      <c r="H152" s="209"/>
      <c r="I152" s="209"/>
      <c r="J152" s="824"/>
      <c r="K152" s="209"/>
      <c r="P152" s="831"/>
      <c r="Q152" s="831"/>
      <c r="R152" s="831"/>
    </row>
    <row r="153" spans="2:18" s="206" customFormat="1" ht="15">
      <c r="B153" s="207"/>
      <c r="C153" s="207"/>
      <c r="D153" s="207"/>
      <c r="E153" s="197"/>
      <c r="G153" s="209"/>
      <c r="H153" s="209"/>
      <c r="I153" s="209"/>
      <c r="J153" s="824"/>
      <c r="K153" s="209"/>
      <c r="P153" s="831"/>
      <c r="Q153" s="831"/>
      <c r="R153" s="831"/>
    </row>
    <row r="154" spans="2:18" s="206" customFormat="1" ht="15">
      <c r="B154" s="207"/>
      <c r="C154" s="207"/>
      <c r="D154" s="207"/>
      <c r="E154" s="197"/>
      <c r="G154" s="209"/>
      <c r="H154" s="209"/>
      <c r="I154" s="209"/>
      <c r="J154" s="824"/>
      <c r="K154" s="209"/>
      <c r="P154" s="831"/>
      <c r="Q154" s="831"/>
      <c r="R154" s="831"/>
    </row>
    <row r="155" spans="2:18" s="206" customFormat="1" ht="15">
      <c r="B155" s="207"/>
      <c r="C155" s="207"/>
      <c r="D155" s="207"/>
      <c r="E155" s="197"/>
      <c r="G155" s="209"/>
      <c r="H155" s="209"/>
      <c r="I155" s="209"/>
      <c r="J155" s="824"/>
      <c r="K155" s="209"/>
      <c r="P155" s="831"/>
      <c r="Q155" s="831"/>
      <c r="R155" s="831"/>
    </row>
    <row r="156" spans="2:18" s="206" customFormat="1" ht="15">
      <c r="B156" s="207"/>
      <c r="C156" s="207"/>
      <c r="D156" s="207"/>
      <c r="E156" s="197"/>
      <c r="G156" s="209"/>
      <c r="H156" s="209"/>
      <c r="I156" s="209"/>
      <c r="J156" s="824"/>
      <c r="K156" s="209"/>
      <c r="P156" s="831"/>
      <c r="Q156" s="831"/>
      <c r="R156" s="831"/>
    </row>
    <row r="157" spans="2:18" s="206" customFormat="1" ht="15">
      <c r="B157" s="207"/>
      <c r="C157" s="207"/>
      <c r="D157" s="207"/>
      <c r="E157" s="197"/>
      <c r="G157" s="209"/>
      <c r="H157" s="209"/>
      <c r="I157" s="209"/>
      <c r="J157" s="824"/>
      <c r="K157" s="209"/>
      <c r="P157" s="831"/>
      <c r="Q157" s="831"/>
      <c r="R157" s="831"/>
    </row>
    <row r="158" spans="2:18" s="206" customFormat="1" ht="15">
      <c r="B158" s="207"/>
      <c r="C158" s="207"/>
      <c r="D158" s="207"/>
      <c r="E158" s="197"/>
      <c r="G158" s="209"/>
      <c r="H158" s="209"/>
      <c r="I158" s="209"/>
      <c r="J158" s="824"/>
      <c r="K158" s="209"/>
      <c r="P158" s="831"/>
      <c r="Q158" s="831"/>
      <c r="R158" s="831"/>
    </row>
    <row r="159" spans="2:18" s="206" customFormat="1" ht="15">
      <c r="B159" s="207"/>
      <c r="C159" s="207"/>
      <c r="D159" s="207"/>
      <c r="E159" s="197"/>
      <c r="G159" s="209"/>
      <c r="H159" s="209"/>
      <c r="I159" s="209"/>
      <c r="J159" s="824"/>
      <c r="K159" s="209"/>
      <c r="P159" s="831"/>
      <c r="Q159" s="831"/>
      <c r="R159" s="831"/>
    </row>
    <row r="160" spans="2:18" s="206" customFormat="1" ht="15">
      <c r="B160" s="207"/>
      <c r="C160" s="207"/>
      <c r="D160" s="207"/>
      <c r="E160" s="197"/>
      <c r="G160" s="209"/>
      <c r="H160" s="209"/>
      <c r="I160" s="209"/>
      <c r="J160" s="824"/>
      <c r="K160" s="209"/>
      <c r="P160" s="831"/>
      <c r="Q160" s="831"/>
      <c r="R160" s="831"/>
    </row>
    <row r="161" spans="2:18" s="206" customFormat="1" ht="15">
      <c r="B161" s="207"/>
      <c r="C161" s="207"/>
      <c r="D161" s="207"/>
      <c r="E161" s="197"/>
      <c r="G161" s="209"/>
      <c r="H161" s="209"/>
      <c r="I161" s="209"/>
      <c r="J161" s="824"/>
      <c r="K161" s="209"/>
      <c r="P161" s="831"/>
      <c r="Q161" s="831"/>
      <c r="R161" s="831"/>
    </row>
    <row r="162" spans="2:18" s="206" customFormat="1" ht="15">
      <c r="B162" s="207"/>
      <c r="C162" s="207"/>
      <c r="D162" s="207"/>
      <c r="E162" s="197"/>
      <c r="G162" s="209"/>
      <c r="H162" s="209"/>
      <c r="I162" s="209"/>
      <c r="J162" s="824"/>
      <c r="K162" s="209"/>
      <c r="P162" s="831"/>
      <c r="Q162" s="831"/>
      <c r="R162" s="831"/>
    </row>
    <row r="163" spans="2:18" s="206" customFormat="1" ht="15">
      <c r="B163" s="207"/>
      <c r="C163" s="207"/>
      <c r="D163" s="207"/>
      <c r="E163" s="197"/>
      <c r="G163" s="209"/>
      <c r="H163" s="209"/>
      <c r="I163" s="209"/>
      <c r="J163" s="824"/>
      <c r="K163" s="209"/>
      <c r="P163" s="831"/>
      <c r="Q163" s="831"/>
      <c r="R163" s="831"/>
    </row>
    <row r="164" spans="2:18" s="206" customFormat="1" ht="15">
      <c r="B164" s="207"/>
      <c r="C164" s="207"/>
      <c r="D164" s="207"/>
      <c r="E164" s="197"/>
      <c r="G164" s="209"/>
      <c r="H164" s="209"/>
      <c r="I164" s="209"/>
      <c r="J164" s="824"/>
      <c r="K164" s="209"/>
      <c r="P164" s="831"/>
      <c r="Q164" s="831"/>
      <c r="R164" s="831"/>
    </row>
    <row r="165" spans="2:18" s="206" customFormat="1" ht="15">
      <c r="B165" s="207"/>
      <c r="C165" s="207"/>
      <c r="D165" s="207"/>
      <c r="E165" s="197"/>
      <c r="G165" s="209"/>
      <c r="H165" s="209"/>
      <c r="I165" s="209"/>
      <c r="J165" s="824"/>
      <c r="K165" s="209"/>
      <c r="P165" s="831"/>
      <c r="Q165" s="831"/>
      <c r="R165" s="831"/>
    </row>
    <row r="166" spans="2:18" s="206" customFormat="1" ht="15">
      <c r="B166" s="207"/>
      <c r="C166" s="207"/>
      <c r="D166" s="207"/>
      <c r="E166" s="197"/>
      <c r="G166" s="209"/>
      <c r="H166" s="209"/>
      <c r="I166" s="209"/>
      <c r="J166" s="824"/>
      <c r="K166" s="209"/>
      <c r="P166" s="831"/>
      <c r="Q166" s="831"/>
      <c r="R166" s="831"/>
    </row>
    <row r="167" spans="2:18" s="206" customFormat="1" ht="15">
      <c r="B167" s="207"/>
      <c r="C167" s="207"/>
      <c r="D167" s="207"/>
      <c r="E167" s="197"/>
      <c r="G167" s="209"/>
      <c r="H167" s="209"/>
      <c r="I167" s="209"/>
      <c r="J167" s="824"/>
      <c r="K167" s="209"/>
      <c r="P167" s="831"/>
      <c r="Q167" s="831"/>
      <c r="R167" s="831"/>
    </row>
    <row r="168" spans="2:18" s="206" customFormat="1" ht="15">
      <c r="B168" s="207"/>
      <c r="C168" s="207"/>
      <c r="D168" s="207"/>
      <c r="E168" s="197"/>
      <c r="G168" s="209"/>
      <c r="H168" s="209"/>
      <c r="I168" s="209"/>
      <c r="J168" s="824"/>
      <c r="K168" s="209"/>
      <c r="P168" s="831"/>
      <c r="Q168" s="831"/>
      <c r="R168" s="831"/>
    </row>
    <row r="169" spans="2:18" s="206" customFormat="1" ht="15">
      <c r="B169" s="207"/>
      <c r="C169" s="207"/>
      <c r="D169" s="207"/>
      <c r="E169" s="197"/>
      <c r="G169" s="209"/>
      <c r="H169" s="209"/>
      <c r="I169" s="209"/>
      <c r="J169" s="824"/>
      <c r="K169" s="209"/>
      <c r="P169" s="831"/>
      <c r="Q169" s="831"/>
      <c r="R169" s="831"/>
    </row>
    <row r="170" spans="2:18" s="206" customFormat="1" ht="15">
      <c r="B170" s="207"/>
      <c r="C170" s="207"/>
      <c r="D170" s="207"/>
      <c r="E170" s="197"/>
      <c r="G170" s="209"/>
      <c r="H170" s="209"/>
      <c r="I170" s="209"/>
      <c r="J170" s="824"/>
      <c r="K170" s="209"/>
      <c r="P170" s="831"/>
      <c r="Q170" s="831"/>
      <c r="R170" s="831"/>
    </row>
    <row r="171" spans="2:18" s="206" customFormat="1" ht="15">
      <c r="B171" s="207"/>
      <c r="C171" s="207"/>
      <c r="D171" s="207"/>
      <c r="E171" s="197"/>
      <c r="G171" s="209"/>
      <c r="H171" s="209"/>
      <c r="I171" s="209"/>
      <c r="J171" s="824"/>
      <c r="K171" s="209"/>
      <c r="P171" s="831"/>
      <c r="Q171" s="831"/>
      <c r="R171" s="831"/>
    </row>
    <row r="172" spans="2:18" s="206" customFormat="1" ht="15">
      <c r="B172" s="207"/>
      <c r="C172" s="207"/>
      <c r="D172" s="207"/>
      <c r="E172" s="197"/>
      <c r="G172" s="209"/>
      <c r="H172" s="209"/>
      <c r="I172" s="209"/>
      <c r="J172" s="824"/>
      <c r="K172" s="209"/>
      <c r="P172" s="831"/>
      <c r="Q172" s="831"/>
      <c r="R172" s="831"/>
    </row>
    <row r="173" spans="2:18" s="206" customFormat="1" ht="15">
      <c r="B173" s="207"/>
      <c r="C173" s="207"/>
      <c r="D173" s="207"/>
      <c r="E173" s="197"/>
      <c r="G173" s="209"/>
      <c r="H173" s="209"/>
      <c r="I173" s="209"/>
      <c r="J173" s="824"/>
      <c r="K173" s="209"/>
      <c r="P173" s="831"/>
      <c r="Q173" s="831"/>
      <c r="R173" s="831"/>
    </row>
    <row r="174" spans="2:18" s="206" customFormat="1" ht="15">
      <c r="B174" s="207"/>
      <c r="C174" s="207"/>
      <c r="D174" s="207"/>
      <c r="E174" s="197"/>
      <c r="G174" s="209"/>
      <c r="H174" s="209"/>
      <c r="I174" s="209"/>
      <c r="J174" s="824"/>
      <c r="K174" s="209"/>
      <c r="P174" s="831"/>
      <c r="Q174" s="831"/>
      <c r="R174" s="831"/>
    </row>
    <row r="175" spans="2:18" s="206" customFormat="1" ht="15">
      <c r="B175" s="207"/>
      <c r="C175" s="207"/>
      <c r="D175" s="207"/>
      <c r="E175" s="197"/>
      <c r="G175" s="209"/>
      <c r="H175" s="209"/>
      <c r="I175" s="209"/>
      <c r="J175" s="824"/>
      <c r="K175" s="209"/>
      <c r="P175" s="831"/>
      <c r="Q175" s="831"/>
      <c r="R175" s="831"/>
    </row>
    <row r="176" spans="2:18" s="206" customFormat="1" ht="15">
      <c r="B176" s="207"/>
      <c r="C176" s="207"/>
      <c r="D176" s="207"/>
      <c r="E176" s="197"/>
      <c r="G176" s="209"/>
      <c r="H176" s="209"/>
      <c r="I176" s="209"/>
      <c r="J176" s="824"/>
      <c r="K176" s="209"/>
      <c r="P176" s="831"/>
      <c r="Q176" s="831"/>
      <c r="R176" s="831"/>
    </row>
    <row r="177" spans="2:18" s="206" customFormat="1" ht="15">
      <c r="B177" s="207"/>
      <c r="C177" s="207"/>
      <c r="D177" s="207"/>
      <c r="E177" s="197"/>
      <c r="G177" s="209"/>
      <c r="H177" s="209"/>
      <c r="I177" s="209"/>
      <c r="J177" s="824"/>
      <c r="K177" s="209"/>
      <c r="P177" s="831"/>
      <c r="Q177" s="831"/>
      <c r="R177" s="831"/>
    </row>
    <row r="178" spans="2:18" s="206" customFormat="1" ht="15">
      <c r="B178" s="207"/>
      <c r="C178" s="207"/>
      <c r="D178" s="207"/>
      <c r="E178" s="197"/>
      <c r="G178" s="209"/>
      <c r="H178" s="209"/>
      <c r="I178" s="209"/>
      <c r="J178" s="824"/>
      <c r="K178" s="209"/>
      <c r="P178" s="831"/>
      <c r="Q178" s="831"/>
      <c r="R178" s="831"/>
    </row>
    <row r="179" spans="2:18" s="206" customFormat="1" ht="15">
      <c r="B179" s="207"/>
      <c r="C179" s="207"/>
      <c r="D179" s="207"/>
      <c r="E179" s="197"/>
      <c r="G179" s="209"/>
      <c r="H179" s="209"/>
      <c r="I179" s="209"/>
      <c r="J179" s="824"/>
      <c r="K179" s="209"/>
      <c r="P179" s="831"/>
      <c r="Q179" s="831"/>
      <c r="R179" s="831"/>
    </row>
    <row r="180" spans="2:18" s="206" customFormat="1" ht="15">
      <c r="B180" s="207"/>
      <c r="C180" s="207"/>
      <c r="D180" s="207"/>
      <c r="E180" s="197"/>
      <c r="G180" s="209"/>
      <c r="H180" s="209"/>
      <c r="I180" s="209"/>
      <c r="J180" s="824"/>
      <c r="K180" s="209"/>
      <c r="P180" s="831"/>
      <c r="Q180" s="831"/>
      <c r="R180" s="831"/>
    </row>
    <row r="181" spans="2:18" s="206" customFormat="1" ht="15">
      <c r="B181" s="207"/>
      <c r="C181" s="207"/>
      <c r="D181" s="207"/>
      <c r="E181" s="197"/>
      <c r="G181" s="209"/>
      <c r="H181" s="209"/>
      <c r="I181" s="209"/>
      <c r="J181" s="824"/>
      <c r="K181" s="209"/>
      <c r="P181" s="831"/>
      <c r="Q181" s="831"/>
      <c r="R181" s="831"/>
    </row>
    <row r="182" spans="2:18" s="206" customFormat="1" ht="15">
      <c r="B182" s="207"/>
      <c r="C182" s="207"/>
      <c r="D182" s="207"/>
      <c r="E182" s="197"/>
      <c r="G182" s="209"/>
      <c r="H182" s="209"/>
      <c r="I182" s="209"/>
      <c r="J182" s="824"/>
      <c r="K182" s="209"/>
      <c r="P182" s="831"/>
      <c r="Q182" s="831"/>
      <c r="R182" s="831"/>
    </row>
    <row r="183" spans="2:18" s="206" customFormat="1" ht="15">
      <c r="B183" s="207"/>
      <c r="C183" s="207"/>
      <c r="D183" s="207"/>
      <c r="E183" s="197"/>
      <c r="G183" s="209"/>
      <c r="H183" s="209"/>
      <c r="I183" s="209"/>
      <c r="J183" s="824"/>
      <c r="K183" s="209"/>
      <c r="P183" s="831"/>
      <c r="Q183" s="831"/>
      <c r="R183" s="831"/>
    </row>
    <row r="184" spans="2:18" s="206" customFormat="1" ht="15">
      <c r="B184" s="207"/>
      <c r="C184" s="207"/>
      <c r="D184" s="207"/>
      <c r="E184" s="197"/>
      <c r="G184" s="209"/>
      <c r="H184" s="209"/>
      <c r="I184" s="209"/>
      <c r="J184" s="824"/>
      <c r="K184" s="209"/>
      <c r="P184" s="831"/>
      <c r="Q184" s="831"/>
      <c r="R184" s="831"/>
    </row>
    <row r="185" spans="2:18" s="206" customFormat="1" ht="15">
      <c r="B185" s="207"/>
      <c r="C185" s="207"/>
      <c r="D185" s="207"/>
      <c r="E185" s="197"/>
      <c r="G185" s="209"/>
      <c r="H185" s="209"/>
      <c r="I185" s="209"/>
      <c r="J185" s="824"/>
      <c r="K185" s="209"/>
      <c r="P185" s="831"/>
      <c r="Q185" s="831"/>
      <c r="R185" s="831"/>
    </row>
    <row r="186" spans="2:18" s="206" customFormat="1" ht="15">
      <c r="B186" s="207"/>
      <c r="C186" s="207"/>
      <c r="D186" s="207"/>
      <c r="E186" s="197"/>
      <c r="G186" s="209"/>
      <c r="H186" s="209"/>
      <c r="I186" s="209"/>
      <c r="J186" s="824"/>
      <c r="K186" s="209"/>
      <c r="P186" s="831"/>
      <c r="Q186" s="831"/>
      <c r="R186" s="831"/>
    </row>
    <row r="187" spans="2:18" s="206" customFormat="1" ht="15">
      <c r="B187" s="207"/>
      <c r="C187" s="207"/>
      <c r="D187" s="207"/>
      <c r="E187" s="197"/>
      <c r="G187" s="209"/>
      <c r="H187" s="209"/>
      <c r="I187" s="209"/>
      <c r="J187" s="824"/>
      <c r="K187" s="209"/>
      <c r="P187" s="831"/>
      <c r="Q187" s="831"/>
      <c r="R187" s="831"/>
    </row>
    <row r="188" spans="2:18" s="206" customFormat="1" ht="15">
      <c r="B188" s="207"/>
      <c r="C188" s="207"/>
      <c r="D188" s="207"/>
      <c r="E188" s="197"/>
      <c r="G188" s="209"/>
      <c r="H188" s="209"/>
      <c r="I188" s="209"/>
      <c r="J188" s="824"/>
      <c r="K188" s="209"/>
      <c r="P188" s="831"/>
      <c r="Q188" s="831"/>
      <c r="R188" s="831"/>
    </row>
    <row r="189" spans="2:18" s="206" customFormat="1" ht="15">
      <c r="B189" s="207"/>
      <c r="C189" s="207"/>
      <c r="D189" s="207"/>
      <c r="E189" s="197"/>
      <c r="G189" s="209"/>
      <c r="H189" s="209"/>
      <c r="I189" s="209"/>
      <c r="J189" s="824"/>
      <c r="K189" s="209"/>
      <c r="P189" s="831"/>
      <c r="Q189" s="831"/>
      <c r="R189" s="831"/>
    </row>
    <row r="190" spans="2:18" s="206" customFormat="1" ht="15">
      <c r="B190" s="207"/>
      <c r="C190" s="207"/>
      <c r="D190" s="207"/>
      <c r="E190" s="197"/>
      <c r="G190" s="209"/>
      <c r="H190" s="209"/>
      <c r="I190" s="209"/>
      <c r="J190" s="824"/>
      <c r="K190" s="209"/>
      <c r="P190" s="831"/>
      <c r="Q190" s="831"/>
      <c r="R190" s="831"/>
    </row>
    <row r="191" spans="2:18" s="206" customFormat="1" ht="15">
      <c r="B191" s="207"/>
      <c r="C191" s="207"/>
      <c r="D191" s="207"/>
      <c r="E191" s="197"/>
      <c r="G191" s="209"/>
      <c r="H191" s="209"/>
      <c r="I191" s="209"/>
      <c r="J191" s="824"/>
      <c r="K191" s="209"/>
      <c r="P191" s="831"/>
      <c r="Q191" s="831"/>
      <c r="R191" s="831"/>
    </row>
    <row r="192" spans="2:18" s="206" customFormat="1" ht="15">
      <c r="B192" s="207"/>
      <c r="C192" s="207"/>
      <c r="D192" s="207"/>
      <c r="E192" s="197"/>
      <c r="G192" s="209"/>
      <c r="H192" s="209"/>
      <c r="I192" s="209"/>
      <c r="J192" s="824"/>
      <c r="K192" s="209"/>
      <c r="P192" s="831"/>
      <c r="Q192" s="831"/>
      <c r="R192" s="831"/>
    </row>
    <row r="193" spans="2:18" s="206" customFormat="1" ht="15">
      <c r="B193" s="207"/>
      <c r="C193" s="207"/>
      <c r="D193" s="207"/>
      <c r="E193" s="197"/>
      <c r="G193" s="209"/>
      <c r="H193" s="209"/>
      <c r="I193" s="209"/>
      <c r="J193" s="824"/>
      <c r="K193" s="209"/>
      <c r="P193" s="831"/>
      <c r="Q193" s="831"/>
      <c r="R193" s="831"/>
    </row>
    <row r="194" spans="2:18" s="206" customFormat="1" ht="15">
      <c r="B194" s="207"/>
      <c r="C194" s="207"/>
      <c r="D194" s="207"/>
      <c r="E194" s="197"/>
      <c r="G194" s="209"/>
      <c r="H194" s="209"/>
      <c r="I194" s="209"/>
      <c r="J194" s="824"/>
      <c r="K194" s="209"/>
      <c r="P194" s="831"/>
      <c r="Q194" s="831"/>
      <c r="R194" s="831"/>
    </row>
    <row r="195" spans="2:18" s="206" customFormat="1" ht="15">
      <c r="B195" s="207"/>
      <c r="C195" s="207"/>
      <c r="D195" s="207"/>
      <c r="E195" s="197"/>
      <c r="G195" s="209"/>
      <c r="H195" s="209"/>
      <c r="I195" s="209"/>
      <c r="J195" s="824"/>
      <c r="K195" s="209"/>
      <c r="P195" s="831"/>
      <c r="Q195" s="831"/>
      <c r="R195" s="831"/>
    </row>
    <row r="196" spans="2:18" s="206" customFormat="1" ht="15">
      <c r="B196" s="207"/>
      <c r="C196" s="207"/>
      <c r="D196" s="207"/>
      <c r="E196" s="197"/>
      <c r="G196" s="209"/>
      <c r="H196" s="209"/>
      <c r="I196" s="209"/>
      <c r="J196" s="824"/>
      <c r="K196" s="209"/>
      <c r="P196" s="831"/>
      <c r="Q196" s="831"/>
      <c r="R196" s="831"/>
    </row>
    <row r="197" spans="2:18" s="206" customFormat="1" ht="15">
      <c r="B197" s="207"/>
      <c r="C197" s="207"/>
      <c r="D197" s="207"/>
      <c r="E197" s="197"/>
      <c r="G197" s="209"/>
      <c r="H197" s="209"/>
      <c r="I197" s="209"/>
      <c r="J197" s="824"/>
      <c r="K197" s="209"/>
      <c r="P197" s="831"/>
      <c r="Q197" s="831"/>
      <c r="R197" s="831"/>
    </row>
    <row r="198" spans="2:18" s="206" customFormat="1" ht="15">
      <c r="B198" s="207"/>
      <c r="C198" s="207"/>
      <c r="D198" s="207"/>
      <c r="E198" s="197"/>
      <c r="G198" s="209"/>
      <c r="H198" s="209"/>
      <c r="I198" s="209"/>
      <c r="J198" s="824"/>
      <c r="K198" s="209"/>
      <c r="P198" s="831"/>
      <c r="Q198" s="831"/>
      <c r="R198" s="831"/>
    </row>
    <row r="199" spans="2:18" s="206" customFormat="1" ht="15">
      <c r="B199" s="207"/>
      <c r="C199" s="207"/>
      <c r="D199" s="207"/>
      <c r="E199" s="197"/>
      <c r="G199" s="209"/>
      <c r="H199" s="209"/>
      <c r="I199" s="209"/>
      <c r="J199" s="824"/>
      <c r="K199" s="209"/>
      <c r="P199" s="831"/>
      <c r="Q199" s="831"/>
      <c r="R199" s="831"/>
    </row>
    <row r="200" spans="2:18" s="206" customFormat="1" ht="15">
      <c r="B200" s="207"/>
      <c r="C200" s="207"/>
      <c r="D200" s="207"/>
      <c r="E200" s="197"/>
      <c r="G200" s="209"/>
      <c r="H200" s="209"/>
      <c r="I200" s="209"/>
      <c r="J200" s="824"/>
      <c r="K200" s="209"/>
      <c r="P200" s="831"/>
      <c r="Q200" s="831"/>
      <c r="R200" s="831"/>
    </row>
    <row r="201" spans="2:18" s="206" customFormat="1" ht="15">
      <c r="B201" s="207"/>
      <c r="C201" s="207"/>
      <c r="D201" s="207"/>
      <c r="E201" s="197"/>
      <c r="G201" s="209"/>
      <c r="H201" s="209"/>
      <c r="I201" s="209"/>
      <c r="J201" s="824"/>
      <c r="K201" s="209"/>
      <c r="P201" s="831"/>
      <c r="Q201" s="831"/>
      <c r="R201" s="831"/>
    </row>
    <row r="202" spans="2:18" s="206" customFormat="1" ht="15">
      <c r="B202" s="207"/>
      <c r="C202" s="207"/>
      <c r="D202" s="207"/>
      <c r="E202" s="197"/>
      <c r="G202" s="209"/>
      <c r="H202" s="209"/>
      <c r="I202" s="209"/>
      <c r="J202" s="824"/>
      <c r="K202" s="209"/>
      <c r="P202" s="831"/>
      <c r="Q202" s="831"/>
      <c r="R202" s="831"/>
    </row>
    <row r="203" spans="2:18" s="206" customFormat="1" ht="15">
      <c r="B203" s="207"/>
      <c r="C203" s="207"/>
      <c r="D203" s="207"/>
      <c r="E203" s="197"/>
      <c r="G203" s="209"/>
      <c r="H203" s="209"/>
      <c r="I203" s="209"/>
      <c r="J203" s="824"/>
      <c r="K203" s="209"/>
      <c r="P203" s="831"/>
      <c r="Q203" s="831"/>
      <c r="R203" s="831"/>
    </row>
    <row r="204" spans="2:18" s="206" customFormat="1" ht="15">
      <c r="B204" s="207"/>
      <c r="C204" s="207"/>
      <c r="D204" s="207"/>
      <c r="E204" s="197"/>
      <c r="G204" s="209"/>
      <c r="H204" s="209"/>
      <c r="I204" s="209"/>
      <c r="J204" s="824"/>
      <c r="K204" s="209"/>
      <c r="P204" s="831"/>
      <c r="Q204" s="831"/>
      <c r="R204" s="831"/>
    </row>
    <row r="205" spans="2:18" s="206" customFormat="1" ht="15">
      <c r="B205" s="207"/>
      <c r="C205" s="207"/>
      <c r="D205" s="207"/>
      <c r="E205" s="197"/>
      <c r="G205" s="209"/>
      <c r="H205" s="209"/>
      <c r="I205" s="209"/>
      <c r="J205" s="824"/>
      <c r="K205" s="209"/>
      <c r="P205" s="831"/>
      <c r="Q205" s="831"/>
      <c r="R205" s="831"/>
    </row>
    <row r="206" spans="2:18" s="206" customFormat="1" ht="15">
      <c r="B206" s="207"/>
      <c r="C206" s="207"/>
      <c r="D206" s="207"/>
      <c r="E206" s="197"/>
      <c r="G206" s="209"/>
      <c r="H206" s="209"/>
      <c r="I206" s="209"/>
      <c r="J206" s="824"/>
      <c r="K206" s="209"/>
      <c r="P206" s="831"/>
      <c r="Q206" s="831"/>
      <c r="R206" s="831"/>
    </row>
    <row r="207" spans="2:18" s="206" customFormat="1" ht="15">
      <c r="B207" s="207"/>
      <c r="C207" s="207"/>
      <c r="D207" s="207"/>
      <c r="E207" s="197"/>
      <c r="G207" s="209"/>
      <c r="H207" s="209"/>
      <c r="I207" s="209"/>
      <c r="J207" s="824"/>
      <c r="K207" s="209"/>
      <c r="P207" s="831"/>
      <c r="Q207" s="831"/>
      <c r="R207" s="831"/>
    </row>
    <row r="208" spans="2:18" s="206" customFormat="1" ht="15">
      <c r="B208" s="207"/>
      <c r="C208" s="207"/>
      <c r="D208" s="207"/>
      <c r="E208" s="197"/>
      <c r="G208" s="209"/>
      <c r="H208" s="209"/>
      <c r="I208" s="209"/>
      <c r="J208" s="824"/>
      <c r="K208" s="209"/>
      <c r="P208" s="831"/>
      <c r="Q208" s="831"/>
      <c r="R208" s="831"/>
    </row>
    <row r="209" spans="2:18" s="206" customFormat="1" ht="15">
      <c r="B209" s="207"/>
      <c r="C209" s="207"/>
      <c r="D209" s="207"/>
      <c r="E209" s="197"/>
      <c r="G209" s="209"/>
      <c r="H209" s="209"/>
      <c r="I209" s="209"/>
      <c r="J209" s="824"/>
      <c r="K209" s="209"/>
      <c r="P209" s="831"/>
      <c r="Q209" s="831"/>
      <c r="R209" s="831"/>
    </row>
    <row r="210" spans="2:18" s="206" customFormat="1" ht="15">
      <c r="B210" s="207"/>
      <c r="C210" s="207"/>
      <c r="D210" s="207"/>
      <c r="E210" s="197"/>
      <c r="G210" s="209"/>
      <c r="H210" s="209"/>
      <c r="I210" s="209"/>
      <c r="J210" s="824"/>
      <c r="K210" s="209"/>
      <c r="P210" s="831"/>
      <c r="Q210" s="831"/>
      <c r="R210" s="831"/>
    </row>
    <row r="211" spans="2:18" s="206" customFormat="1" ht="15">
      <c r="B211" s="207"/>
      <c r="C211" s="207"/>
      <c r="D211" s="207"/>
      <c r="E211" s="197"/>
      <c r="G211" s="209"/>
      <c r="H211" s="209"/>
      <c r="I211" s="209"/>
      <c r="J211" s="824"/>
      <c r="K211" s="209"/>
      <c r="P211" s="831"/>
      <c r="Q211" s="831"/>
      <c r="R211" s="831"/>
    </row>
    <row r="212" spans="2:18" s="206" customFormat="1" ht="15">
      <c r="B212" s="207"/>
      <c r="C212" s="207"/>
      <c r="D212" s="207"/>
      <c r="E212" s="197"/>
      <c r="G212" s="209"/>
      <c r="H212" s="209"/>
      <c r="I212" s="209"/>
      <c r="J212" s="824"/>
      <c r="K212" s="209"/>
      <c r="P212" s="831"/>
      <c r="Q212" s="831"/>
      <c r="R212" s="831"/>
    </row>
    <row r="213" spans="2:18" s="206" customFormat="1" ht="15">
      <c r="B213" s="207"/>
      <c r="C213" s="207"/>
      <c r="D213" s="207"/>
      <c r="E213" s="197"/>
      <c r="G213" s="209"/>
      <c r="H213" s="209"/>
      <c r="I213" s="209"/>
      <c r="J213" s="824"/>
      <c r="K213" s="209"/>
      <c r="P213" s="831"/>
      <c r="Q213" s="831"/>
      <c r="R213" s="831"/>
    </row>
    <row r="214" spans="2:18" s="206" customFormat="1" ht="15">
      <c r="B214" s="207"/>
      <c r="C214" s="207"/>
      <c r="D214" s="207"/>
      <c r="E214" s="197"/>
      <c r="G214" s="209"/>
      <c r="H214" s="209"/>
      <c r="I214" s="209"/>
      <c r="J214" s="824"/>
      <c r="K214" s="209"/>
      <c r="P214" s="831"/>
      <c r="Q214" s="831"/>
      <c r="R214" s="831"/>
    </row>
    <row r="215" spans="2:18" s="206" customFormat="1" ht="15">
      <c r="B215" s="207"/>
      <c r="C215" s="207"/>
      <c r="D215" s="207"/>
      <c r="E215" s="197"/>
      <c r="G215" s="209"/>
      <c r="H215" s="209"/>
      <c r="I215" s="209"/>
      <c r="J215" s="824"/>
      <c r="K215" s="209"/>
      <c r="P215" s="831"/>
      <c r="Q215" s="831"/>
      <c r="R215" s="831"/>
    </row>
    <row r="216" spans="2:18" s="206" customFormat="1" ht="15">
      <c r="B216" s="207"/>
      <c r="C216" s="207"/>
      <c r="D216" s="207"/>
      <c r="E216" s="197"/>
      <c r="G216" s="209"/>
      <c r="H216" s="209"/>
      <c r="I216" s="209"/>
      <c r="J216" s="824"/>
      <c r="K216" s="209"/>
      <c r="P216" s="831"/>
      <c r="Q216" s="831"/>
      <c r="R216" s="831"/>
    </row>
    <row r="217" spans="2:18" s="206" customFormat="1" ht="15">
      <c r="B217" s="207"/>
      <c r="C217" s="207"/>
      <c r="D217" s="207"/>
      <c r="E217" s="197"/>
      <c r="G217" s="209"/>
      <c r="H217" s="209"/>
      <c r="I217" s="209"/>
      <c r="J217" s="824"/>
      <c r="K217" s="209"/>
      <c r="P217" s="831"/>
      <c r="Q217" s="831"/>
      <c r="R217" s="831"/>
    </row>
    <row r="218" spans="2:18" s="206" customFormat="1" ht="15">
      <c r="B218" s="207"/>
      <c r="C218" s="207"/>
      <c r="D218" s="207"/>
      <c r="E218" s="197"/>
      <c r="G218" s="209"/>
      <c r="H218" s="209"/>
      <c r="I218" s="209"/>
      <c r="J218" s="824"/>
      <c r="K218" s="209"/>
      <c r="P218" s="831"/>
      <c r="Q218" s="831"/>
      <c r="R218" s="831"/>
    </row>
    <row r="219" spans="2:18" s="206" customFormat="1" ht="15">
      <c r="B219" s="207"/>
      <c r="C219" s="207"/>
      <c r="D219" s="207"/>
      <c r="E219" s="197"/>
      <c r="G219" s="209"/>
      <c r="H219" s="209"/>
      <c r="I219" s="209"/>
      <c r="J219" s="824"/>
      <c r="K219" s="209"/>
      <c r="P219" s="831"/>
      <c r="Q219" s="831"/>
      <c r="R219" s="831"/>
    </row>
    <row r="220" spans="2:18" s="206" customFormat="1" ht="15">
      <c r="B220" s="207"/>
      <c r="C220" s="207"/>
      <c r="D220" s="207"/>
      <c r="E220" s="197"/>
      <c r="G220" s="209"/>
      <c r="H220" s="209"/>
      <c r="I220" s="209"/>
      <c r="J220" s="824"/>
      <c r="K220" s="209"/>
      <c r="P220" s="831"/>
      <c r="Q220" s="831"/>
      <c r="R220" s="831"/>
    </row>
    <row r="221" spans="2:18" s="206" customFormat="1" ht="15">
      <c r="B221" s="207"/>
      <c r="C221" s="207"/>
      <c r="D221" s="207"/>
      <c r="E221" s="197"/>
      <c r="G221" s="209"/>
      <c r="H221" s="209"/>
      <c r="I221" s="209"/>
      <c r="J221" s="824"/>
      <c r="K221" s="209"/>
      <c r="P221" s="831"/>
      <c r="Q221" s="831"/>
      <c r="R221" s="831"/>
    </row>
    <row r="222" spans="2:18" s="206" customFormat="1" ht="15">
      <c r="B222" s="207"/>
      <c r="C222" s="207"/>
      <c r="D222" s="207"/>
      <c r="E222" s="197"/>
      <c r="G222" s="209"/>
      <c r="H222" s="209"/>
      <c r="I222" s="209"/>
      <c r="J222" s="824"/>
      <c r="K222" s="209"/>
      <c r="P222" s="831"/>
      <c r="Q222" s="831"/>
      <c r="R222" s="831"/>
    </row>
    <row r="223" spans="2:18" s="206" customFormat="1" ht="15">
      <c r="B223" s="207"/>
      <c r="C223" s="207"/>
      <c r="D223" s="207"/>
      <c r="E223" s="197"/>
      <c r="G223" s="209"/>
      <c r="H223" s="209"/>
      <c r="I223" s="209"/>
      <c r="J223" s="824"/>
      <c r="K223" s="209"/>
      <c r="P223" s="831"/>
      <c r="Q223" s="831"/>
      <c r="R223" s="831"/>
    </row>
    <row r="224" spans="2:18" s="206" customFormat="1" ht="15">
      <c r="B224" s="207"/>
      <c r="C224" s="207"/>
      <c r="D224" s="207"/>
      <c r="E224" s="197"/>
      <c r="G224" s="209"/>
      <c r="H224" s="209"/>
      <c r="I224" s="209"/>
      <c r="J224" s="824"/>
      <c r="K224" s="209"/>
      <c r="P224" s="831"/>
      <c r="Q224" s="831"/>
      <c r="R224" s="831"/>
    </row>
    <row r="225" spans="2:18" s="206" customFormat="1" ht="15">
      <c r="B225" s="207"/>
      <c r="C225" s="207"/>
      <c r="D225" s="207"/>
      <c r="E225" s="197"/>
      <c r="G225" s="209"/>
      <c r="H225" s="209"/>
      <c r="I225" s="209"/>
      <c r="J225" s="824"/>
      <c r="K225" s="209"/>
      <c r="P225" s="831"/>
      <c r="Q225" s="831"/>
      <c r="R225" s="831"/>
    </row>
    <row r="226" spans="2:18" s="206" customFormat="1" ht="15">
      <c r="B226" s="207"/>
      <c r="C226" s="207"/>
      <c r="D226" s="207"/>
      <c r="E226" s="197"/>
      <c r="G226" s="209"/>
      <c r="H226" s="209"/>
      <c r="I226" s="209"/>
      <c r="J226" s="824"/>
      <c r="K226" s="209"/>
      <c r="P226" s="831"/>
      <c r="Q226" s="831"/>
      <c r="R226" s="831"/>
    </row>
    <row r="227" spans="2:18" s="206" customFormat="1" ht="15">
      <c r="B227" s="207"/>
      <c r="C227" s="207"/>
      <c r="D227" s="207"/>
      <c r="E227" s="197"/>
      <c r="G227" s="209"/>
      <c r="H227" s="209"/>
      <c r="I227" s="209"/>
      <c r="J227" s="824"/>
      <c r="K227" s="209"/>
      <c r="P227" s="831"/>
      <c r="Q227" s="831"/>
      <c r="R227" s="831"/>
    </row>
    <row r="228" spans="2:18" s="206" customFormat="1" ht="15">
      <c r="B228" s="207"/>
      <c r="C228" s="207"/>
      <c r="D228" s="207"/>
      <c r="E228" s="197"/>
      <c r="G228" s="209"/>
      <c r="H228" s="209"/>
      <c r="I228" s="209"/>
      <c r="J228" s="824"/>
      <c r="K228" s="209"/>
      <c r="P228" s="831"/>
      <c r="Q228" s="831"/>
      <c r="R228" s="831"/>
    </row>
    <row r="229" spans="2:18" s="206" customFormat="1" ht="15">
      <c r="B229" s="207"/>
      <c r="C229" s="207"/>
      <c r="D229" s="207"/>
      <c r="E229" s="197"/>
      <c r="G229" s="209"/>
      <c r="H229" s="209"/>
      <c r="I229" s="209"/>
      <c r="J229" s="824"/>
      <c r="K229" s="209"/>
      <c r="P229" s="831"/>
      <c r="Q229" s="831"/>
      <c r="R229" s="831"/>
    </row>
    <row r="230" spans="2:18" s="206" customFormat="1" ht="15">
      <c r="B230" s="207"/>
      <c r="C230" s="207"/>
      <c r="D230" s="207"/>
      <c r="E230" s="197"/>
      <c r="G230" s="209"/>
      <c r="H230" s="209"/>
      <c r="I230" s="209"/>
      <c r="J230" s="824"/>
      <c r="K230" s="209"/>
      <c r="P230" s="831"/>
      <c r="Q230" s="831"/>
      <c r="R230" s="831"/>
    </row>
    <row r="231" spans="2:18" s="206" customFormat="1" ht="15">
      <c r="B231" s="207"/>
      <c r="C231" s="207"/>
      <c r="D231" s="207"/>
      <c r="E231" s="197"/>
      <c r="G231" s="209"/>
      <c r="H231" s="209"/>
      <c r="I231" s="209"/>
      <c r="J231" s="824"/>
      <c r="K231" s="209"/>
      <c r="P231" s="831"/>
      <c r="Q231" s="831"/>
      <c r="R231" s="831"/>
    </row>
    <row r="232" spans="2:18" s="206" customFormat="1" ht="15">
      <c r="B232" s="207"/>
      <c r="C232" s="207"/>
      <c r="D232" s="207"/>
      <c r="E232" s="197"/>
      <c r="G232" s="209"/>
      <c r="H232" s="209"/>
      <c r="I232" s="209"/>
      <c r="J232" s="824"/>
      <c r="K232" s="209"/>
      <c r="P232" s="831"/>
      <c r="Q232" s="831"/>
      <c r="R232" s="831"/>
    </row>
    <row r="233" spans="2:18" s="206" customFormat="1" ht="15">
      <c r="B233" s="207"/>
      <c r="C233" s="207"/>
      <c r="D233" s="207"/>
      <c r="E233" s="197"/>
      <c r="G233" s="209"/>
      <c r="H233" s="209"/>
      <c r="I233" s="209"/>
      <c r="J233" s="824"/>
      <c r="K233" s="209"/>
      <c r="P233" s="831"/>
      <c r="Q233" s="831"/>
      <c r="R233" s="831"/>
    </row>
    <row r="234" spans="2:18" s="206" customFormat="1" ht="15">
      <c r="B234" s="207"/>
      <c r="C234" s="207"/>
      <c r="D234" s="207"/>
      <c r="E234" s="197"/>
      <c r="G234" s="209"/>
      <c r="H234" s="209"/>
      <c r="I234" s="209"/>
      <c r="J234" s="824"/>
      <c r="K234" s="209"/>
      <c r="P234" s="831"/>
      <c r="Q234" s="831"/>
      <c r="R234" s="831"/>
    </row>
    <row r="235" spans="2:18" s="206" customFormat="1" ht="15">
      <c r="B235" s="207"/>
      <c r="C235" s="207"/>
      <c r="D235" s="207"/>
      <c r="E235" s="197"/>
      <c r="G235" s="209"/>
      <c r="H235" s="209"/>
      <c r="I235" s="209"/>
      <c r="J235" s="824"/>
      <c r="K235" s="209"/>
      <c r="P235" s="831"/>
      <c r="Q235" s="831"/>
      <c r="R235" s="831"/>
    </row>
    <row r="236" spans="2:18" s="206" customFormat="1" ht="15">
      <c r="B236" s="207"/>
      <c r="C236" s="207"/>
      <c r="D236" s="207"/>
      <c r="E236" s="197"/>
      <c r="G236" s="209"/>
      <c r="H236" s="209"/>
      <c r="I236" s="209"/>
      <c r="J236" s="824"/>
      <c r="K236" s="209"/>
      <c r="P236" s="831"/>
      <c r="Q236" s="831"/>
      <c r="R236" s="831"/>
    </row>
    <row r="237" spans="2:18" s="206" customFormat="1" ht="15">
      <c r="B237" s="207"/>
      <c r="C237" s="207"/>
      <c r="D237" s="207"/>
      <c r="E237" s="197"/>
      <c r="G237" s="209"/>
      <c r="H237" s="209"/>
      <c r="I237" s="209"/>
      <c r="J237" s="824"/>
      <c r="K237" s="209"/>
      <c r="P237" s="831"/>
      <c r="Q237" s="831"/>
      <c r="R237" s="831"/>
    </row>
    <row r="238" spans="2:18" s="206" customFormat="1" ht="15">
      <c r="B238" s="207"/>
      <c r="C238" s="207"/>
      <c r="D238" s="207"/>
      <c r="E238" s="197"/>
      <c r="G238" s="209"/>
      <c r="H238" s="209"/>
      <c r="I238" s="209"/>
      <c r="J238" s="824"/>
      <c r="K238" s="209"/>
      <c r="P238" s="831"/>
      <c r="Q238" s="831"/>
      <c r="R238" s="831"/>
    </row>
    <row r="239" spans="2:18" s="206" customFormat="1" ht="15">
      <c r="B239" s="207"/>
      <c r="C239" s="207"/>
      <c r="D239" s="207"/>
      <c r="E239" s="197"/>
      <c r="G239" s="209"/>
      <c r="H239" s="209"/>
      <c r="I239" s="209"/>
      <c r="J239" s="824"/>
      <c r="K239" s="209"/>
      <c r="P239" s="831"/>
      <c r="Q239" s="831"/>
      <c r="R239" s="831"/>
    </row>
    <row r="240" spans="2:18" s="206" customFormat="1" ht="15">
      <c r="B240" s="207"/>
      <c r="C240" s="207"/>
      <c r="D240" s="207"/>
      <c r="E240" s="197"/>
      <c r="G240" s="209"/>
      <c r="H240" s="209"/>
      <c r="I240" s="209"/>
      <c r="J240" s="824"/>
      <c r="K240" s="209"/>
      <c r="P240" s="831"/>
      <c r="Q240" s="831"/>
      <c r="R240" s="831"/>
    </row>
    <row r="241" spans="2:18" s="206" customFormat="1" ht="15">
      <c r="B241" s="207"/>
      <c r="C241" s="207"/>
      <c r="D241" s="207"/>
      <c r="E241" s="197"/>
      <c r="G241" s="209"/>
      <c r="H241" s="209"/>
      <c r="I241" s="209"/>
      <c r="J241" s="824"/>
      <c r="K241" s="209"/>
      <c r="P241" s="831"/>
      <c r="Q241" s="831"/>
      <c r="R241" s="831"/>
    </row>
    <row r="242" spans="2:18" s="206" customFormat="1" ht="15">
      <c r="B242" s="207"/>
      <c r="C242" s="207"/>
      <c r="D242" s="207"/>
      <c r="E242" s="197"/>
      <c r="G242" s="209"/>
      <c r="H242" s="209"/>
      <c r="I242" s="209"/>
      <c r="J242" s="824"/>
      <c r="K242" s="209"/>
      <c r="P242" s="831"/>
      <c r="Q242" s="831"/>
      <c r="R242" s="831"/>
    </row>
    <row r="243" spans="2:18" s="206" customFormat="1" ht="15">
      <c r="B243" s="207"/>
      <c r="C243" s="207"/>
      <c r="D243" s="207"/>
      <c r="E243" s="197"/>
      <c r="G243" s="209"/>
      <c r="H243" s="209"/>
      <c r="I243" s="209"/>
      <c r="J243" s="824"/>
      <c r="K243" s="209"/>
      <c r="P243" s="831"/>
      <c r="Q243" s="831"/>
      <c r="R243" s="831"/>
    </row>
    <row r="244" spans="2:18" s="206" customFormat="1" ht="15">
      <c r="B244" s="207"/>
      <c r="C244" s="207"/>
      <c r="D244" s="207"/>
      <c r="E244" s="197"/>
      <c r="G244" s="209"/>
      <c r="H244" s="209"/>
      <c r="I244" s="209"/>
      <c r="J244" s="824"/>
      <c r="K244" s="209"/>
      <c r="P244" s="831"/>
      <c r="Q244" s="831"/>
      <c r="R244" s="831"/>
    </row>
    <row r="245" spans="2:18" s="206" customFormat="1" ht="15">
      <c r="B245" s="207"/>
      <c r="C245" s="207"/>
      <c r="D245" s="207"/>
      <c r="E245" s="197"/>
      <c r="G245" s="209"/>
      <c r="H245" s="209"/>
      <c r="I245" s="209"/>
      <c r="J245" s="824"/>
      <c r="K245" s="209"/>
      <c r="P245" s="831"/>
      <c r="Q245" s="831"/>
      <c r="R245" s="831"/>
    </row>
    <row r="246" spans="2:18" s="206" customFormat="1" ht="15">
      <c r="B246" s="207"/>
      <c r="C246" s="207"/>
      <c r="D246" s="207"/>
      <c r="E246" s="197"/>
      <c r="G246" s="209"/>
      <c r="H246" s="209"/>
      <c r="I246" s="209"/>
      <c r="J246" s="824"/>
      <c r="K246" s="209"/>
      <c r="P246" s="831"/>
      <c r="Q246" s="831"/>
      <c r="R246" s="831"/>
    </row>
    <row r="247" spans="2:18" s="206" customFormat="1" ht="15">
      <c r="B247" s="207"/>
      <c r="C247" s="207"/>
      <c r="D247" s="207"/>
      <c r="E247" s="197"/>
      <c r="G247" s="209"/>
      <c r="H247" s="209"/>
      <c r="I247" s="209"/>
      <c r="J247" s="824"/>
      <c r="K247" s="209"/>
      <c r="P247" s="831"/>
      <c r="Q247" s="831"/>
      <c r="R247" s="831"/>
    </row>
    <row r="248" spans="2:18" s="206" customFormat="1" ht="15">
      <c r="B248" s="207"/>
      <c r="C248" s="207"/>
      <c r="D248" s="207"/>
      <c r="E248" s="197"/>
      <c r="G248" s="209"/>
      <c r="H248" s="209"/>
      <c r="I248" s="209"/>
      <c r="J248" s="824"/>
      <c r="K248" s="209"/>
      <c r="P248" s="831"/>
      <c r="Q248" s="831"/>
      <c r="R248" s="831"/>
    </row>
    <row r="249" spans="2:18" s="206" customFormat="1" ht="15">
      <c r="B249" s="207"/>
      <c r="C249" s="207"/>
      <c r="D249" s="207"/>
      <c r="E249" s="197"/>
      <c r="G249" s="209"/>
      <c r="H249" s="209"/>
      <c r="I249" s="209"/>
      <c r="J249" s="824"/>
      <c r="K249" s="209"/>
      <c r="P249" s="831"/>
      <c r="Q249" s="831"/>
      <c r="R249" s="831"/>
    </row>
    <row r="250" spans="2:18" s="206" customFormat="1" ht="15">
      <c r="B250" s="207"/>
      <c r="C250" s="207"/>
      <c r="D250" s="207"/>
      <c r="E250" s="197"/>
      <c r="G250" s="209"/>
      <c r="H250" s="209"/>
      <c r="I250" s="209"/>
      <c r="J250" s="824"/>
      <c r="K250" s="209"/>
      <c r="P250" s="831"/>
      <c r="Q250" s="831"/>
      <c r="R250" s="831"/>
    </row>
    <row r="251" spans="2:18" s="206" customFormat="1" ht="15">
      <c r="B251" s="207"/>
      <c r="C251" s="207"/>
      <c r="D251" s="207"/>
      <c r="E251" s="197"/>
      <c r="G251" s="209"/>
      <c r="H251" s="209"/>
      <c r="I251" s="209"/>
      <c r="J251" s="824"/>
      <c r="K251" s="209"/>
      <c r="P251" s="831"/>
      <c r="Q251" s="831"/>
      <c r="R251" s="831"/>
    </row>
    <row r="252" spans="2:18" s="206" customFormat="1" ht="15">
      <c r="B252" s="207"/>
      <c r="C252" s="207"/>
      <c r="D252" s="207"/>
      <c r="E252" s="197"/>
      <c r="G252" s="209"/>
      <c r="H252" s="209"/>
      <c r="I252" s="209"/>
      <c r="J252" s="824"/>
      <c r="K252" s="209"/>
      <c r="P252" s="831"/>
      <c r="Q252" s="831"/>
      <c r="R252" s="831"/>
    </row>
    <row r="253" spans="2:18" s="206" customFormat="1" ht="15">
      <c r="B253" s="207"/>
      <c r="C253" s="207"/>
      <c r="D253" s="207"/>
      <c r="E253" s="197"/>
      <c r="G253" s="209"/>
      <c r="H253" s="209"/>
      <c r="I253" s="209"/>
      <c r="J253" s="824"/>
      <c r="K253" s="209"/>
      <c r="P253" s="831"/>
      <c r="Q253" s="831"/>
      <c r="R253" s="831"/>
    </row>
    <row r="254" spans="2:18" s="206" customFormat="1" ht="15">
      <c r="B254" s="207"/>
      <c r="C254" s="207"/>
      <c r="D254" s="207"/>
      <c r="E254" s="197"/>
      <c r="G254" s="209"/>
      <c r="H254" s="209"/>
      <c r="I254" s="209"/>
      <c r="J254" s="824"/>
      <c r="K254" s="209"/>
      <c r="P254" s="831"/>
      <c r="Q254" s="831"/>
      <c r="R254" s="831"/>
    </row>
    <row r="255" spans="2:18" s="206" customFormat="1" ht="15">
      <c r="B255" s="207"/>
      <c r="C255" s="207"/>
      <c r="D255" s="207"/>
      <c r="E255" s="197"/>
      <c r="G255" s="209"/>
      <c r="H255" s="209"/>
      <c r="I255" s="209"/>
      <c r="J255" s="824"/>
      <c r="K255" s="209"/>
      <c r="P255" s="831"/>
      <c r="Q255" s="831"/>
      <c r="R255" s="831"/>
    </row>
    <row r="256" spans="2:18" s="206" customFormat="1" ht="15">
      <c r="B256" s="207"/>
      <c r="C256" s="207"/>
      <c r="D256" s="207"/>
      <c r="E256" s="197"/>
      <c r="G256" s="209"/>
      <c r="H256" s="209"/>
      <c r="I256" s="209"/>
      <c r="J256" s="824"/>
      <c r="K256" s="209"/>
      <c r="P256" s="831"/>
      <c r="Q256" s="831"/>
      <c r="R256" s="831"/>
    </row>
    <row r="257" spans="2:18" s="206" customFormat="1" ht="15">
      <c r="B257" s="207"/>
      <c r="C257" s="207"/>
      <c r="D257" s="207"/>
      <c r="E257" s="197"/>
      <c r="G257" s="209"/>
      <c r="H257" s="209"/>
      <c r="I257" s="209"/>
      <c r="J257" s="824"/>
      <c r="K257" s="209"/>
      <c r="P257" s="831"/>
      <c r="Q257" s="831"/>
      <c r="R257" s="831"/>
    </row>
    <row r="258" spans="2:18" s="206" customFormat="1" ht="15">
      <c r="B258" s="207"/>
      <c r="C258" s="207"/>
      <c r="D258" s="207"/>
      <c r="E258" s="197"/>
      <c r="G258" s="209"/>
      <c r="H258" s="209"/>
      <c r="I258" s="209"/>
      <c r="J258" s="824"/>
      <c r="K258" s="209"/>
      <c r="P258" s="831"/>
      <c r="Q258" s="831"/>
      <c r="R258" s="831"/>
    </row>
    <row r="259" spans="2:18" s="206" customFormat="1" ht="15">
      <c r="B259" s="207"/>
      <c r="C259" s="207"/>
      <c r="D259" s="207"/>
      <c r="E259" s="197"/>
      <c r="G259" s="209"/>
      <c r="H259" s="209"/>
      <c r="I259" s="209"/>
      <c r="J259" s="824"/>
      <c r="K259" s="209"/>
      <c r="P259" s="831"/>
      <c r="Q259" s="831"/>
      <c r="R259" s="831"/>
    </row>
    <row r="260" spans="2:18" s="206" customFormat="1" ht="15">
      <c r="B260" s="207"/>
      <c r="C260" s="207"/>
      <c r="D260" s="207"/>
      <c r="E260" s="197"/>
      <c r="G260" s="209"/>
      <c r="H260" s="209"/>
      <c r="I260" s="209"/>
      <c r="J260" s="824"/>
      <c r="K260" s="209"/>
      <c r="P260" s="831"/>
      <c r="Q260" s="831"/>
      <c r="R260" s="831"/>
    </row>
    <row r="261" spans="2:18" s="206" customFormat="1" ht="15">
      <c r="B261" s="207"/>
      <c r="C261" s="207"/>
      <c r="D261" s="207"/>
      <c r="E261" s="197"/>
      <c r="G261" s="209"/>
      <c r="H261" s="209"/>
      <c r="I261" s="209"/>
      <c r="J261" s="824"/>
      <c r="K261" s="209"/>
      <c r="P261" s="831"/>
      <c r="Q261" s="831"/>
      <c r="R261" s="831"/>
    </row>
    <row r="262" spans="2:18" s="206" customFormat="1" ht="15">
      <c r="B262" s="207"/>
      <c r="C262" s="207"/>
      <c r="D262" s="207"/>
      <c r="E262" s="197"/>
      <c r="G262" s="209"/>
      <c r="H262" s="209"/>
      <c r="I262" s="209"/>
      <c r="J262" s="824"/>
      <c r="K262" s="209"/>
      <c r="P262" s="831"/>
      <c r="Q262" s="831"/>
      <c r="R262" s="831"/>
    </row>
    <row r="263" spans="2:18" s="206" customFormat="1" ht="15">
      <c r="B263" s="207"/>
      <c r="C263" s="207"/>
      <c r="D263" s="207"/>
      <c r="E263" s="197"/>
      <c r="G263" s="209"/>
      <c r="H263" s="209"/>
      <c r="I263" s="209"/>
      <c r="J263" s="824"/>
      <c r="K263" s="209"/>
      <c r="P263" s="831"/>
      <c r="Q263" s="831"/>
      <c r="R263" s="831"/>
    </row>
    <row r="264" spans="2:18" s="206" customFormat="1" ht="15">
      <c r="B264" s="207"/>
      <c r="C264" s="207"/>
      <c r="D264" s="207"/>
      <c r="E264" s="197"/>
      <c r="G264" s="209"/>
      <c r="H264" s="209"/>
      <c r="I264" s="209"/>
      <c r="J264" s="824"/>
      <c r="K264" s="209"/>
      <c r="P264" s="831"/>
      <c r="Q264" s="831"/>
      <c r="R264" s="831"/>
    </row>
    <row r="265" spans="2:18" s="206" customFormat="1" ht="15">
      <c r="B265" s="207"/>
      <c r="C265" s="207"/>
      <c r="D265" s="207"/>
      <c r="E265" s="197"/>
      <c r="G265" s="209"/>
      <c r="H265" s="209"/>
      <c r="I265" s="209"/>
      <c r="J265" s="824"/>
      <c r="K265" s="209"/>
      <c r="P265" s="831"/>
      <c r="Q265" s="831"/>
      <c r="R265" s="831"/>
    </row>
    <row r="266" spans="2:18" s="206" customFormat="1" ht="15">
      <c r="B266" s="207"/>
      <c r="C266" s="207"/>
      <c r="D266" s="207"/>
      <c r="E266" s="197"/>
      <c r="G266" s="209"/>
      <c r="H266" s="209"/>
      <c r="I266" s="209"/>
      <c r="J266" s="824"/>
      <c r="K266" s="209"/>
      <c r="P266" s="831"/>
      <c r="Q266" s="831"/>
      <c r="R266" s="831"/>
    </row>
    <row r="267" spans="2:18" s="206" customFormat="1" ht="15">
      <c r="B267" s="207"/>
      <c r="C267" s="207"/>
      <c r="D267" s="207"/>
      <c r="E267" s="197"/>
      <c r="G267" s="209"/>
      <c r="H267" s="209"/>
      <c r="I267" s="209"/>
      <c r="J267" s="824"/>
      <c r="K267" s="209"/>
      <c r="P267" s="831"/>
      <c r="Q267" s="831"/>
      <c r="R267" s="831"/>
    </row>
    <row r="268" spans="2:18" s="206" customFormat="1" ht="15">
      <c r="B268" s="207"/>
      <c r="C268" s="207"/>
      <c r="D268" s="207"/>
      <c r="E268" s="197"/>
      <c r="G268" s="209"/>
      <c r="H268" s="209"/>
      <c r="I268" s="209"/>
      <c r="J268" s="824"/>
      <c r="K268" s="209"/>
      <c r="P268" s="831"/>
      <c r="Q268" s="831"/>
      <c r="R268" s="831"/>
    </row>
    <row r="269" spans="2:18" s="206" customFormat="1" ht="15">
      <c r="B269" s="207"/>
      <c r="C269" s="207"/>
      <c r="D269" s="207"/>
      <c r="E269" s="197"/>
      <c r="G269" s="209"/>
      <c r="H269" s="209"/>
      <c r="I269" s="209"/>
      <c r="J269" s="824"/>
      <c r="K269" s="209"/>
      <c r="P269" s="831"/>
      <c r="Q269" s="831"/>
      <c r="R269" s="831"/>
    </row>
    <row r="270" spans="2:18" s="206" customFormat="1" ht="15">
      <c r="B270" s="207"/>
      <c r="C270" s="207"/>
      <c r="D270" s="207"/>
      <c r="E270" s="197"/>
      <c r="G270" s="209"/>
      <c r="H270" s="209"/>
      <c r="I270" s="209"/>
      <c r="J270" s="824"/>
      <c r="K270" s="209"/>
      <c r="P270" s="831"/>
      <c r="Q270" s="831"/>
      <c r="R270" s="831"/>
    </row>
    <row r="271" spans="2:18" s="206" customFormat="1" ht="15">
      <c r="B271" s="207"/>
      <c r="C271" s="207"/>
      <c r="D271" s="207"/>
      <c r="E271" s="197"/>
      <c r="G271" s="209"/>
      <c r="H271" s="209"/>
      <c r="I271" s="209"/>
      <c r="J271" s="824"/>
      <c r="K271" s="209"/>
      <c r="P271" s="831"/>
      <c r="Q271" s="831"/>
      <c r="R271" s="831"/>
    </row>
    <row r="272" spans="2:18" s="206" customFormat="1" ht="15">
      <c r="B272" s="207"/>
      <c r="C272" s="207"/>
      <c r="D272" s="207"/>
      <c r="E272" s="197"/>
      <c r="G272" s="209"/>
      <c r="H272" s="209"/>
      <c r="I272" s="209"/>
      <c r="J272" s="824"/>
      <c r="K272" s="209"/>
      <c r="P272" s="831"/>
      <c r="Q272" s="831"/>
      <c r="R272" s="831"/>
    </row>
    <row r="273" spans="2:18" s="206" customFormat="1" ht="15">
      <c r="B273" s="207"/>
      <c r="C273" s="207"/>
      <c r="D273" s="207"/>
      <c r="E273" s="197"/>
      <c r="G273" s="209"/>
      <c r="H273" s="209"/>
      <c r="I273" s="209"/>
      <c r="J273" s="824"/>
      <c r="K273" s="209"/>
      <c r="P273" s="831"/>
      <c r="Q273" s="831"/>
      <c r="R273" s="831"/>
    </row>
    <row r="274" spans="2:18" s="206" customFormat="1" ht="15">
      <c r="B274" s="207"/>
      <c r="C274" s="207"/>
      <c r="D274" s="207"/>
      <c r="E274" s="197"/>
      <c r="G274" s="209"/>
      <c r="H274" s="209"/>
      <c r="I274" s="209"/>
      <c r="J274" s="824"/>
      <c r="K274" s="209"/>
      <c r="P274" s="831"/>
      <c r="Q274" s="831"/>
      <c r="R274" s="831"/>
    </row>
    <row r="275" spans="2:18" s="206" customFormat="1" ht="15">
      <c r="B275" s="207"/>
      <c r="C275" s="207"/>
      <c r="D275" s="207"/>
      <c r="E275" s="197"/>
      <c r="G275" s="209"/>
      <c r="H275" s="209"/>
      <c r="I275" s="209"/>
      <c r="J275" s="824"/>
      <c r="K275" s="209"/>
      <c r="P275" s="831"/>
      <c r="Q275" s="831"/>
      <c r="R275" s="831"/>
    </row>
    <row r="276" spans="2:18" s="206" customFormat="1" ht="15">
      <c r="B276" s="207"/>
      <c r="C276" s="207"/>
      <c r="D276" s="207"/>
      <c r="E276" s="197"/>
      <c r="G276" s="209"/>
      <c r="H276" s="209"/>
      <c r="I276" s="209"/>
      <c r="J276" s="824"/>
      <c r="K276" s="209"/>
      <c r="P276" s="831"/>
      <c r="Q276" s="831"/>
      <c r="R276" s="831"/>
    </row>
    <row r="277" spans="2:18" s="206" customFormat="1" ht="15">
      <c r="B277" s="207"/>
      <c r="C277" s="207"/>
      <c r="D277" s="207"/>
      <c r="E277" s="197"/>
      <c r="G277" s="209"/>
      <c r="H277" s="209"/>
      <c r="I277" s="209"/>
      <c r="J277" s="824"/>
      <c r="K277" s="209"/>
      <c r="P277" s="831"/>
      <c r="Q277" s="831"/>
      <c r="R277" s="831"/>
    </row>
    <row r="278" spans="2:18" s="206" customFormat="1" ht="15">
      <c r="B278" s="207"/>
      <c r="C278" s="207"/>
      <c r="D278" s="207"/>
      <c r="E278" s="197"/>
      <c r="G278" s="209"/>
      <c r="H278" s="209"/>
      <c r="I278" s="209"/>
      <c r="J278" s="824"/>
      <c r="K278" s="209"/>
      <c r="P278" s="831"/>
      <c r="Q278" s="831"/>
      <c r="R278" s="831"/>
    </row>
    <row r="279" spans="2:18" s="206" customFormat="1" ht="15">
      <c r="B279" s="207"/>
      <c r="C279" s="207"/>
      <c r="D279" s="207"/>
      <c r="E279" s="197"/>
      <c r="G279" s="209"/>
      <c r="H279" s="209"/>
      <c r="I279" s="209"/>
      <c r="J279" s="824"/>
      <c r="K279" s="209"/>
      <c r="P279" s="831"/>
      <c r="Q279" s="831"/>
      <c r="R279" s="831"/>
    </row>
    <row r="280" spans="2:18" s="206" customFormat="1" ht="15">
      <c r="B280" s="207"/>
      <c r="C280" s="207"/>
      <c r="D280" s="207"/>
      <c r="E280" s="197"/>
      <c r="G280" s="209"/>
      <c r="H280" s="209"/>
      <c r="I280" s="209"/>
      <c r="J280" s="824"/>
      <c r="K280" s="209"/>
      <c r="P280" s="831"/>
      <c r="Q280" s="831"/>
      <c r="R280" s="831"/>
    </row>
    <row r="281" spans="2:18" s="206" customFormat="1" ht="15">
      <c r="B281" s="207"/>
      <c r="C281" s="207"/>
      <c r="D281" s="207"/>
      <c r="E281" s="197"/>
      <c r="G281" s="209"/>
      <c r="H281" s="209"/>
      <c r="I281" s="209"/>
      <c r="J281" s="824"/>
      <c r="K281" s="209"/>
      <c r="P281" s="831"/>
      <c r="Q281" s="831"/>
      <c r="R281" s="831"/>
    </row>
    <row r="282" spans="2:18" s="206" customFormat="1" ht="15">
      <c r="B282" s="207"/>
      <c r="C282" s="207"/>
      <c r="D282" s="207"/>
      <c r="E282" s="197"/>
      <c r="G282" s="209"/>
      <c r="H282" s="209"/>
      <c r="I282" s="209"/>
      <c r="J282" s="824"/>
      <c r="K282" s="209"/>
      <c r="P282" s="831"/>
      <c r="Q282" s="831"/>
      <c r="R282" s="831"/>
    </row>
    <row r="283" spans="2:18" s="206" customFormat="1" ht="15">
      <c r="B283" s="207"/>
      <c r="C283" s="207"/>
      <c r="D283" s="207"/>
      <c r="E283" s="197"/>
      <c r="G283" s="209"/>
      <c r="H283" s="209"/>
      <c r="I283" s="209"/>
      <c r="J283" s="824"/>
      <c r="K283" s="209"/>
      <c r="P283" s="831"/>
      <c r="Q283" s="831"/>
      <c r="R283" s="831"/>
    </row>
    <row r="284" spans="2:18" s="206" customFormat="1" ht="15">
      <c r="B284" s="207"/>
      <c r="C284" s="207"/>
      <c r="D284" s="207"/>
      <c r="E284" s="197"/>
      <c r="G284" s="209"/>
      <c r="H284" s="209"/>
      <c r="I284" s="209"/>
      <c r="J284" s="824"/>
      <c r="K284" s="209"/>
      <c r="P284" s="831"/>
      <c r="Q284" s="831"/>
      <c r="R284" s="831"/>
    </row>
    <row r="285" spans="2:18" s="206" customFormat="1" ht="15">
      <c r="B285" s="207"/>
      <c r="C285" s="207"/>
      <c r="D285" s="207"/>
      <c r="E285" s="197"/>
      <c r="G285" s="209"/>
      <c r="H285" s="209"/>
      <c r="I285" s="209"/>
      <c r="J285" s="824"/>
      <c r="K285" s="209"/>
      <c r="P285" s="831"/>
      <c r="Q285" s="831"/>
      <c r="R285" s="831"/>
    </row>
    <row r="286" spans="2:18" s="206" customFormat="1" ht="15">
      <c r="B286" s="207"/>
      <c r="C286" s="207"/>
      <c r="D286" s="207"/>
      <c r="E286" s="197"/>
      <c r="G286" s="209"/>
      <c r="H286" s="209"/>
      <c r="I286" s="209"/>
      <c r="J286" s="824"/>
      <c r="K286" s="209"/>
      <c r="P286" s="831"/>
      <c r="Q286" s="831"/>
      <c r="R286" s="831"/>
    </row>
    <row r="287" spans="2:18" s="206" customFormat="1" ht="15">
      <c r="B287" s="207"/>
      <c r="C287" s="207"/>
      <c r="D287" s="207"/>
      <c r="E287" s="197"/>
      <c r="G287" s="209"/>
      <c r="H287" s="209"/>
      <c r="I287" s="209"/>
      <c r="J287" s="824"/>
      <c r="K287" s="209"/>
      <c r="P287" s="831"/>
      <c r="Q287" s="831"/>
      <c r="R287" s="831"/>
    </row>
    <row r="288" spans="2:18" s="206" customFormat="1" ht="15">
      <c r="B288" s="207"/>
      <c r="C288" s="207"/>
      <c r="D288" s="207"/>
      <c r="E288" s="197"/>
      <c r="G288" s="209"/>
      <c r="H288" s="209"/>
      <c r="I288" s="209"/>
      <c r="J288" s="824"/>
      <c r="K288" s="209"/>
      <c r="P288" s="831"/>
      <c r="Q288" s="831"/>
      <c r="R288" s="831"/>
    </row>
    <row r="289" spans="2:18" s="206" customFormat="1" ht="15">
      <c r="B289" s="207"/>
      <c r="C289" s="207"/>
      <c r="D289" s="207"/>
      <c r="E289" s="197"/>
      <c r="G289" s="209"/>
      <c r="H289" s="209"/>
      <c r="I289" s="209"/>
      <c r="J289" s="824"/>
      <c r="K289" s="209"/>
      <c r="P289" s="831"/>
      <c r="Q289" s="831"/>
      <c r="R289" s="831"/>
    </row>
    <row r="290" spans="2:18" s="206" customFormat="1" ht="15">
      <c r="B290" s="207"/>
      <c r="C290" s="207"/>
      <c r="D290" s="207"/>
      <c r="E290" s="197"/>
      <c r="G290" s="209"/>
      <c r="H290" s="209"/>
      <c r="I290" s="209"/>
      <c r="J290" s="824"/>
      <c r="K290" s="209"/>
      <c r="P290" s="831"/>
      <c r="Q290" s="831"/>
      <c r="R290" s="831"/>
    </row>
    <row r="291" spans="2:18" s="206" customFormat="1" ht="15">
      <c r="B291" s="207"/>
      <c r="C291" s="207"/>
      <c r="D291" s="207"/>
      <c r="E291" s="197"/>
      <c r="G291" s="209"/>
      <c r="H291" s="209"/>
      <c r="I291" s="209"/>
      <c r="J291" s="824"/>
      <c r="K291" s="209"/>
      <c r="P291" s="831"/>
      <c r="Q291" s="831"/>
      <c r="R291" s="831"/>
    </row>
    <row r="292" spans="2:18" s="206" customFormat="1" ht="15">
      <c r="B292" s="207"/>
      <c r="C292" s="207"/>
      <c r="D292" s="207"/>
      <c r="E292" s="197"/>
      <c r="G292" s="209"/>
      <c r="H292" s="209"/>
      <c r="I292" s="209"/>
      <c r="J292" s="824"/>
      <c r="K292" s="209"/>
      <c r="P292" s="831"/>
      <c r="Q292" s="831"/>
      <c r="R292" s="831"/>
    </row>
    <row r="293" spans="2:18" s="206" customFormat="1" ht="15">
      <c r="B293" s="207"/>
      <c r="C293" s="207"/>
      <c r="D293" s="207"/>
      <c r="E293" s="197"/>
      <c r="G293" s="209"/>
      <c r="H293" s="209"/>
      <c r="I293" s="209"/>
      <c r="J293" s="824"/>
      <c r="K293" s="209"/>
      <c r="P293" s="831"/>
      <c r="Q293" s="831"/>
      <c r="R293" s="831"/>
    </row>
    <row r="294" spans="2:18" s="206" customFormat="1" ht="15">
      <c r="B294" s="207"/>
      <c r="C294" s="207"/>
      <c r="D294" s="207"/>
      <c r="E294" s="197"/>
      <c r="G294" s="209"/>
      <c r="H294" s="209"/>
      <c r="I294" s="209"/>
      <c r="J294" s="824"/>
      <c r="K294" s="209"/>
      <c r="P294" s="831"/>
      <c r="Q294" s="831"/>
      <c r="R294" s="831"/>
    </row>
    <row r="295" spans="2:18" s="206" customFormat="1" ht="15">
      <c r="B295" s="207"/>
      <c r="C295" s="207"/>
      <c r="D295" s="207"/>
      <c r="E295" s="197"/>
      <c r="G295" s="209"/>
      <c r="H295" s="209"/>
      <c r="I295" s="209"/>
      <c r="J295" s="824"/>
      <c r="K295" s="209"/>
      <c r="P295" s="831"/>
      <c r="Q295" s="831"/>
      <c r="R295" s="831"/>
    </row>
    <row r="296" spans="2:18" s="206" customFormat="1" ht="15">
      <c r="B296" s="207"/>
      <c r="C296" s="207"/>
      <c r="D296" s="207"/>
      <c r="E296" s="197"/>
      <c r="G296" s="209"/>
      <c r="H296" s="209"/>
      <c r="I296" s="209"/>
      <c r="J296" s="824"/>
      <c r="K296" s="209"/>
      <c r="P296" s="831"/>
      <c r="Q296" s="831"/>
      <c r="R296" s="831"/>
    </row>
    <row r="297" spans="2:18" s="206" customFormat="1" ht="15">
      <c r="B297" s="207"/>
      <c r="C297" s="207"/>
      <c r="D297" s="207"/>
      <c r="E297" s="197"/>
      <c r="G297" s="209"/>
      <c r="H297" s="209"/>
      <c r="I297" s="209"/>
      <c r="J297" s="824"/>
      <c r="K297" s="209"/>
      <c r="P297" s="831"/>
      <c r="Q297" s="831"/>
      <c r="R297" s="831"/>
    </row>
    <row r="298" spans="2:18" s="206" customFormat="1" ht="15">
      <c r="B298" s="207"/>
      <c r="C298" s="207"/>
      <c r="D298" s="207"/>
      <c r="E298" s="197"/>
      <c r="G298" s="209"/>
      <c r="H298" s="209"/>
      <c r="I298" s="209"/>
      <c r="J298" s="824"/>
      <c r="K298" s="209"/>
      <c r="P298" s="831"/>
      <c r="Q298" s="831"/>
      <c r="R298" s="831"/>
    </row>
    <row r="299" spans="2:18" s="206" customFormat="1" ht="15">
      <c r="B299" s="207"/>
      <c r="C299" s="207"/>
      <c r="D299" s="207"/>
      <c r="E299" s="197"/>
      <c r="G299" s="209"/>
      <c r="H299" s="209"/>
      <c r="I299" s="209"/>
      <c r="J299" s="824"/>
      <c r="K299" s="209"/>
      <c r="P299" s="831"/>
      <c r="Q299" s="831"/>
      <c r="R299" s="831"/>
    </row>
    <row r="300" spans="2:18" s="206" customFormat="1" ht="15">
      <c r="B300" s="207"/>
      <c r="C300" s="207"/>
      <c r="D300" s="207"/>
      <c r="E300" s="197"/>
      <c r="G300" s="209"/>
      <c r="H300" s="209"/>
      <c r="I300" s="209"/>
      <c r="J300" s="824"/>
      <c r="K300" s="209"/>
      <c r="P300" s="831"/>
      <c r="Q300" s="831"/>
      <c r="R300" s="831"/>
    </row>
    <row r="301" spans="2:18" s="206" customFormat="1" ht="15">
      <c r="B301" s="207"/>
      <c r="C301" s="207"/>
      <c r="D301" s="207"/>
      <c r="E301" s="197"/>
      <c r="G301" s="209"/>
      <c r="H301" s="209"/>
      <c r="I301" s="209"/>
      <c r="J301" s="824"/>
      <c r="K301" s="209"/>
      <c r="P301" s="831"/>
      <c r="Q301" s="831"/>
      <c r="R301" s="831"/>
    </row>
    <row r="302" spans="2:18" s="206" customFormat="1" ht="15">
      <c r="B302" s="207"/>
      <c r="C302" s="207"/>
      <c r="D302" s="207"/>
      <c r="E302" s="197"/>
      <c r="G302" s="209"/>
      <c r="H302" s="209"/>
      <c r="I302" s="209"/>
      <c r="J302" s="824"/>
      <c r="K302" s="209"/>
      <c r="P302" s="831"/>
      <c r="Q302" s="831"/>
      <c r="R302" s="831"/>
    </row>
    <row r="303" spans="2:18" s="206" customFormat="1" ht="15">
      <c r="B303" s="207"/>
      <c r="C303" s="207"/>
      <c r="D303" s="207"/>
      <c r="E303" s="197"/>
      <c r="G303" s="209"/>
      <c r="H303" s="209"/>
      <c r="I303" s="209"/>
      <c r="J303" s="824"/>
      <c r="K303" s="209"/>
      <c r="P303" s="831"/>
      <c r="Q303" s="831"/>
      <c r="R303" s="831"/>
    </row>
    <row r="304" spans="2:18" s="206" customFormat="1" ht="15">
      <c r="B304" s="207"/>
      <c r="C304" s="207"/>
      <c r="D304" s="207"/>
      <c r="E304" s="197"/>
      <c r="G304" s="209"/>
      <c r="H304" s="209"/>
      <c r="I304" s="209"/>
      <c r="J304" s="824"/>
      <c r="K304" s="209"/>
      <c r="P304" s="831"/>
      <c r="Q304" s="831"/>
      <c r="R304" s="831"/>
    </row>
    <row r="305" spans="2:18" s="206" customFormat="1" ht="15">
      <c r="B305" s="207"/>
      <c r="C305" s="207"/>
      <c r="D305" s="207"/>
      <c r="E305" s="197"/>
      <c r="G305" s="209"/>
      <c r="H305" s="209"/>
      <c r="I305" s="209"/>
      <c r="J305" s="824"/>
      <c r="K305" s="209"/>
      <c r="P305" s="831"/>
      <c r="Q305" s="831"/>
      <c r="R305" s="831"/>
    </row>
    <row r="306" spans="2:18" s="206" customFormat="1" ht="15">
      <c r="B306" s="207"/>
      <c r="C306" s="207"/>
      <c r="D306" s="207"/>
      <c r="E306" s="197"/>
      <c r="G306" s="209"/>
      <c r="H306" s="209"/>
      <c r="I306" s="209"/>
      <c r="J306" s="824"/>
      <c r="K306" s="209"/>
      <c r="P306" s="831"/>
      <c r="Q306" s="831"/>
      <c r="R306" s="831"/>
    </row>
    <row r="307" spans="2:18" s="206" customFormat="1" ht="15">
      <c r="B307" s="207"/>
      <c r="C307" s="207"/>
      <c r="D307" s="207"/>
      <c r="E307" s="197"/>
      <c r="G307" s="209"/>
      <c r="H307" s="209"/>
      <c r="I307" s="209"/>
      <c r="J307" s="824"/>
      <c r="K307" s="209"/>
      <c r="P307" s="831"/>
      <c r="Q307" s="831"/>
      <c r="R307" s="831"/>
    </row>
    <row r="308" spans="2:18" s="206" customFormat="1" ht="15">
      <c r="B308" s="207"/>
      <c r="C308" s="207"/>
      <c r="D308" s="207"/>
      <c r="E308" s="197"/>
      <c r="G308" s="209"/>
      <c r="H308" s="209"/>
      <c r="I308" s="209"/>
      <c r="J308" s="824"/>
      <c r="K308" s="209"/>
      <c r="P308" s="831"/>
      <c r="Q308" s="831"/>
      <c r="R308" s="831"/>
    </row>
    <row r="309" spans="2:18" s="206" customFormat="1" ht="15">
      <c r="B309" s="207"/>
      <c r="C309" s="207"/>
      <c r="D309" s="207"/>
      <c r="E309" s="197"/>
      <c r="G309" s="209"/>
      <c r="H309" s="209"/>
      <c r="I309" s="209"/>
      <c r="J309" s="824"/>
      <c r="K309" s="209"/>
      <c r="P309" s="831"/>
      <c r="Q309" s="831"/>
      <c r="R309" s="831"/>
    </row>
    <row r="310" spans="2:18" s="206" customFormat="1" ht="15">
      <c r="B310" s="207"/>
      <c r="C310" s="207"/>
      <c r="D310" s="207"/>
      <c r="E310" s="197"/>
      <c r="G310" s="209"/>
      <c r="H310" s="209"/>
      <c r="I310" s="209"/>
      <c r="J310" s="824"/>
      <c r="K310" s="209"/>
      <c r="P310" s="831"/>
      <c r="Q310" s="831"/>
      <c r="R310" s="831"/>
    </row>
    <row r="311" spans="2:18" s="206" customFormat="1" ht="15">
      <c r="B311" s="207"/>
      <c r="C311" s="207"/>
      <c r="D311" s="207"/>
      <c r="E311" s="197"/>
      <c r="G311" s="209"/>
      <c r="H311" s="209"/>
      <c r="I311" s="209"/>
      <c r="J311" s="824"/>
      <c r="K311" s="209"/>
      <c r="P311" s="831"/>
      <c r="Q311" s="831"/>
      <c r="R311" s="831"/>
    </row>
    <row r="312" spans="2:18" s="206" customFormat="1" ht="15">
      <c r="B312" s="207"/>
      <c r="C312" s="207"/>
      <c r="D312" s="207"/>
      <c r="E312" s="197"/>
      <c r="G312" s="209"/>
      <c r="H312" s="209"/>
      <c r="I312" s="209"/>
      <c r="J312" s="824"/>
      <c r="K312" s="209"/>
      <c r="P312" s="831"/>
      <c r="Q312" s="831"/>
      <c r="R312" s="831"/>
    </row>
    <row r="313" spans="2:18" s="206" customFormat="1" ht="15">
      <c r="B313" s="207"/>
      <c r="C313" s="207"/>
      <c r="D313" s="207"/>
      <c r="E313" s="197"/>
      <c r="G313" s="209"/>
      <c r="H313" s="209"/>
      <c r="I313" s="209"/>
      <c r="J313" s="824"/>
      <c r="K313" s="209"/>
      <c r="P313" s="831"/>
      <c r="Q313" s="831"/>
      <c r="R313" s="831"/>
    </row>
    <row r="314" spans="2:18" s="206" customFormat="1" ht="15">
      <c r="B314" s="207"/>
      <c r="C314" s="207"/>
      <c r="D314" s="207"/>
      <c r="E314" s="197"/>
      <c r="G314" s="209"/>
      <c r="H314" s="209"/>
      <c r="I314" s="209"/>
      <c r="J314" s="824"/>
      <c r="K314" s="209"/>
      <c r="P314" s="831"/>
      <c r="Q314" s="831"/>
      <c r="R314" s="831"/>
    </row>
    <row r="315" spans="2:18" s="206" customFormat="1" ht="15">
      <c r="B315" s="207"/>
      <c r="C315" s="207"/>
      <c r="D315" s="207"/>
      <c r="E315" s="197"/>
      <c r="G315" s="209"/>
      <c r="H315" s="209"/>
      <c r="I315" s="209"/>
      <c r="J315" s="824"/>
      <c r="K315" s="209"/>
      <c r="P315" s="831"/>
      <c r="Q315" s="831"/>
      <c r="R315" s="831"/>
    </row>
    <row r="316" spans="2:18" s="206" customFormat="1" ht="15">
      <c r="B316" s="207"/>
      <c r="C316" s="207"/>
      <c r="D316" s="207"/>
      <c r="E316" s="197"/>
      <c r="G316" s="209"/>
      <c r="H316" s="209"/>
      <c r="I316" s="209"/>
      <c r="J316" s="824"/>
      <c r="K316" s="209"/>
      <c r="P316" s="831"/>
      <c r="Q316" s="831"/>
      <c r="R316" s="831"/>
    </row>
    <row r="317" spans="2:18" s="206" customFormat="1" ht="15">
      <c r="B317" s="207"/>
      <c r="C317" s="207"/>
      <c r="D317" s="207"/>
      <c r="E317" s="197"/>
      <c r="G317" s="209"/>
      <c r="H317" s="209"/>
      <c r="I317" s="209"/>
      <c r="J317" s="824"/>
      <c r="K317" s="209"/>
      <c r="P317" s="831"/>
      <c r="Q317" s="831"/>
      <c r="R317" s="831"/>
    </row>
    <row r="318" spans="2:18" s="206" customFormat="1" ht="15">
      <c r="B318" s="207"/>
      <c r="C318" s="207"/>
      <c r="D318" s="207"/>
      <c r="E318" s="197"/>
      <c r="G318" s="209"/>
      <c r="H318" s="209"/>
      <c r="I318" s="209"/>
      <c r="J318" s="824"/>
      <c r="K318" s="209"/>
      <c r="P318" s="831"/>
      <c r="Q318" s="831"/>
      <c r="R318" s="831"/>
    </row>
    <row r="319" spans="2:18" s="206" customFormat="1" ht="15">
      <c r="B319" s="207"/>
      <c r="C319" s="207"/>
      <c r="D319" s="207"/>
      <c r="E319" s="197"/>
      <c r="G319" s="209"/>
      <c r="H319" s="209"/>
      <c r="I319" s="209"/>
      <c r="J319" s="824"/>
      <c r="K319" s="209"/>
      <c r="P319" s="831"/>
      <c r="Q319" s="831"/>
      <c r="R319" s="831"/>
    </row>
    <row r="320" spans="2:18" s="206" customFormat="1" ht="15">
      <c r="B320" s="207"/>
      <c r="C320" s="207"/>
      <c r="D320" s="207"/>
      <c r="E320" s="197"/>
      <c r="G320" s="209"/>
      <c r="H320" s="209"/>
      <c r="I320" s="209"/>
      <c r="J320" s="824"/>
      <c r="K320" s="209"/>
      <c r="P320" s="831"/>
      <c r="Q320" s="831"/>
      <c r="R320" s="831"/>
    </row>
    <row r="321" spans="2:18" s="206" customFormat="1" ht="15">
      <c r="B321" s="207"/>
      <c r="C321" s="207"/>
      <c r="D321" s="207"/>
      <c r="E321" s="197"/>
      <c r="G321" s="209"/>
      <c r="H321" s="209"/>
      <c r="I321" s="209"/>
      <c r="J321" s="824"/>
      <c r="K321" s="209"/>
      <c r="P321" s="831"/>
      <c r="Q321" s="831"/>
      <c r="R321" s="831"/>
    </row>
    <row r="322" spans="2:18" s="206" customFormat="1" ht="15">
      <c r="B322" s="207"/>
      <c r="C322" s="207"/>
      <c r="D322" s="207"/>
      <c r="E322" s="197"/>
      <c r="G322" s="209"/>
      <c r="H322" s="209"/>
      <c r="I322" s="209"/>
      <c r="J322" s="824"/>
      <c r="K322" s="209"/>
      <c r="P322" s="831"/>
      <c r="Q322" s="831"/>
      <c r="R322" s="831"/>
    </row>
    <row r="323" spans="2:18" s="206" customFormat="1" ht="15">
      <c r="B323" s="207"/>
      <c r="C323" s="207"/>
      <c r="D323" s="207"/>
      <c r="E323" s="197"/>
      <c r="G323" s="209"/>
      <c r="H323" s="209"/>
      <c r="I323" s="209"/>
      <c r="J323" s="824"/>
      <c r="K323" s="209"/>
      <c r="P323" s="831"/>
      <c r="Q323" s="831"/>
      <c r="R323" s="831"/>
    </row>
    <row r="324" spans="2:18" s="206" customFormat="1" ht="15">
      <c r="B324" s="207"/>
      <c r="C324" s="207"/>
      <c r="D324" s="207"/>
      <c r="E324" s="197"/>
      <c r="G324" s="209"/>
      <c r="H324" s="209"/>
      <c r="I324" s="209"/>
      <c r="J324" s="824"/>
      <c r="K324" s="209"/>
      <c r="P324" s="831"/>
      <c r="Q324" s="831"/>
      <c r="R324" s="831"/>
    </row>
    <row r="325" spans="2:18" s="206" customFormat="1" ht="15">
      <c r="B325" s="207"/>
      <c r="C325" s="207"/>
      <c r="D325" s="207"/>
      <c r="E325" s="197"/>
      <c r="G325" s="209"/>
      <c r="H325" s="209"/>
      <c r="I325" s="209"/>
      <c r="J325" s="824"/>
      <c r="K325" s="209"/>
      <c r="P325" s="831"/>
      <c r="Q325" s="831"/>
      <c r="R325" s="831"/>
    </row>
    <row r="326" spans="2:18" s="206" customFormat="1" ht="15">
      <c r="B326" s="207"/>
      <c r="C326" s="207"/>
      <c r="D326" s="207"/>
      <c r="E326" s="197"/>
      <c r="G326" s="209"/>
      <c r="H326" s="209"/>
      <c r="I326" s="209"/>
      <c r="J326" s="824"/>
      <c r="K326" s="209"/>
      <c r="P326" s="831"/>
      <c r="Q326" s="831"/>
      <c r="R326" s="831"/>
    </row>
    <row r="327" spans="2:18" s="206" customFormat="1" ht="15">
      <c r="B327" s="207"/>
      <c r="C327" s="207"/>
      <c r="D327" s="207"/>
      <c r="E327" s="197"/>
      <c r="G327" s="209"/>
      <c r="H327" s="209"/>
      <c r="I327" s="209"/>
      <c r="J327" s="824"/>
      <c r="K327" s="209"/>
      <c r="P327" s="831"/>
      <c r="Q327" s="831"/>
      <c r="R327" s="831"/>
    </row>
    <row r="328" spans="2:18" s="206" customFormat="1" ht="15">
      <c r="B328" s="207"/>
      <c r="C328" s="207"/>
      <c r="D328" s="207"/>
      <c r="E328" s="197"/>
      <c r="G328" s="209"/>
      <c r="H328" s="209"/>
      <c r="I328" s="209"/>
      <c r="J328" s="824"/>
      <c r="K328" s="209"/>
      <c r="P328" s="831"/>
      <c r="Q328" s="831"/>
      <c r="R328" s="831"/>
    </row>
    <row r="329" spans="2:18" s="206" customFormat="1" ht="15">
      <c r="B329" s="207"/>
      <c r="C329" s="207"/>
      <c r="D329" s="207"/>
      <c r="E329" s="197"/>
      <c r="G329" s="209"/>
      <c r="H329" s="209"/>
      <c r="I329" s="209"/>
      <c r="J329" s="824"/>
      <c r="K329" s="209"/>
      <c r="P329" s="831"/>
      <c r="Q329" s="831"/>
      <c r="R329" s="831"/>
    </row>
    <row r="330" spans="2:18" s="206" customFormat="1" ht="15">
      <c r="B330" s="207"/>
      <c r="C330" s="207"/>
      <c r="D330" s="207"/>
      <c r="E330" s="197"/>
      <c r="G330" s="209"/>
      <c r="H330" s="209"/>
      <c r="I330" s="209"/>
      <c r="J330" s="824"/>
      <c r="K330" s="209"/>
      <c r="P330" s="831"/>
      <c r="Q330" s="831"/>
      <c r="R330" s="831"/>
    </row>
    <row r="331" spans="2:18" s="206" customFormat="1" ht="15">
      <c r="B331" s="207"/>
      <c r="C331" s="207"/>
      <c r="D331" s="207"/>
      <c r="E331" s="197"/>
      <c r="G331" s="209"/>
      <c r="H331" s="209"/>
      <c r="I331" s="209"/>
      <c r="J331" s="824"/>
      <c r="K331" s="209"/>
      <c r="P331" s="831"/>
      <c r="Q331" s="831"/>
      <c r="R331" s="831"/>
    </row>
    <row r="332" spans="2:18" s="206" customFormat="1" ht="15">
      <c r="B332" s="207"/>
      <c r="C332" s="207"/>
      <c r="D332" s="207"/>
      <c r="E332" s="197"/>
      <c r="G332" s="209"/>
      <c r="H332" s="209"/>
      <c r="I332" s="209"/>
      <c r="J332" s="824"/>
      <c r="K332" s="209"/>
      <c r="P332" s="831"/>
      <c r="Q332" s="831"/>
      <c r="R332" s="831"/>
    </row>
    <row r="333" spans="2:18" s="206" customFormat="1" ht="15">
      <c r="B333" s="207"/>
      <c r="C333" s="207"/>
      <c r="D333" s="207"/>
      <c r="E333" s="197"/>
      <c r="G333" s="209"/>
      <c r="H333" s="209"/>
      <c r="I333" s="209"/>
      <c r="J333" s="824"/>
      <c r="K333" s="209"/>
      <c r="P333" s="831"/>
      <c r="Q333" s="831"/>
      <c r="R333" s="831"/>
    </row>
    <row r="334" spans="2:18" s="206" customFormat="1" ht="15">
      <c r="B334" s="207"/>
      <c r="C334" s="207"/>
      <c r="D334" s="207"/>
      <c r="E334" s="197"/>
      <c r="G334" s="209"/>
      <c r="H334" s="209"/>
      <c r="I334" s="209"/>
      <c r="J334" s="824"/>
      <c r="K334" s="209"/>
      <c r="P334" s="831"/>
      <c r="Q334" s="831"/>
      <c r="R334" s="831"/>
    </row>
    <row r="335" spans="2:18" s="206" customFormat="1" ht="15">
      <c r="B335" s="207"/>
      <c r="C335" s="207"/>
      <c r="D335" s="207"/>
      <c r="E335" s="197"/>
      <c r="G335" s="209"/>
      <c r="H335" s="209"/>
      <c r="I335" s="209"/>
      <c r="J335" s="824"/>
      <c r="K335" s="209"/>
      <c r="P335" s="831"/>
      <c r="Q335" s="831"/>
      <c r="R335" s="831"/>
    </row>
    <row r="336" spans="2:18" s="206" customFormat="1" ht="15">
      <c r="B336" s="207"/>
      <c r="C336" s="207"/>
      <c r="D336" s="207"/>
      <c r="E336" s="197"/>
      <c r="G336" s="209"/>
      <c r="H336" s="209"/>
      <c r="I336" s="209"/>
      <c r="J336" s="824"/>
      <c r="K336" s="209"/>
      <c r="P336" s="831"/>
      <c r="Q336" s="831"/>
      <c r="R336" s="831"/>
    </row>
    <row r="337" spans="2:18" s="206" customFormat="1" ht="15">
      <c r="B337" s="207"/>
      <c r="C337" s="207"/>
      <c r="D337" s="207"/>
      <c r="E337" s="197"/>
      <c r="G337" s="209"/>
      <c r="H337" s="209"/>
      <c r="I337" s="209"/>
      <c r="J337" s="824"/>
      <c r="K337" s="209"/>
      <c r="P337" s="831"/>
      <c r="Q337" s="831"/>
      <c r="R337" s="831"/>
    </row>
    <row r="338" spans="2:18" s="206" customFormat="1" ht="15">
      <c r="B338" s="207"/>
      <c r="C338" s="207"/>
      <c r="D338" s="207"/>
      <c r="E338" s="197"/>
      <c r="G338" s="209"/>
      <c r="H338" s="209"/>
      <c r="I338" s="209"/>
      <c r="J338" s="824"/>
      <c r="K338" s="209"/>
      <c r="P338" s="831"/>
      <c r="Q338" s="831"/>
      <c r="R338" s="831"/>
    </row>
    <row r="339" spans="2:18" s="206" customFormat="1" ht="15">
      <c r="B339" s="207"/>
      <c r="C339" s="207"/>
      <c r="D339" s="207"/>
      <c r="E339" s="197"/>
      <c r="G339" s="209"/>
      <c r="H339" s="209"/>
      <c r="I339" s="209"/>
      <c r="J339" s="824"/>
      <c r="K339" s="209"/>
      <c r="P339" s="831"/>
      <c r="Q339" s="831"/>
      <c r="R339" s="831"/>
    </row>
    <row r="340" spans="2:18" s="206" customFormat="1" ht="15">
      <c r="B340" s="207"/>
      <c r="C340" s="207"/>
      <c r="D340" s="207"/>
      <c r="E340" s="197"/>
      <c r="G340" s="209"/>
      <c r="H340" s="209"/>
      <c r="I340" s="209"/>
      <c r="J340" s="824"/>
      <c r="K340" s="209"/>
      <c r="P340" s="831"/>
      <c r="Q340" s="831"/>
      <c r="R340" s="831"/>
    </row>
    <row r="341" spans="2:18" s="206" customFormat="1" ht="15">
      <c r="B341" s="207"/>
      <c r="C341" s="207"/>
      <c r="D341" s="207"/>
      <c r="E341" s="197"/>
      <c r="G341" s="209"/>
      <c r="H341" s="209"/>
      <c r="I341" s="209"/>
      <c r="J341" s="824"/>
      <c r="K341" s="209"/>
      <c r="P341" s="831"/>
      <c r="Q341" s="831"/>
      <c r="R341" s="831"/>
    </row>
    <row r="342" spans="2:18" s="206" customFormat="1" ht="15">
      <c r="B342" s="207"/>
      <c r="C342" s="207"/>
      <c r="D342" s="207"/>
      <c r="E342" s="197"/>
      <c r="G342" s="209"/>
      <c r="H342" s="209"/>
      <c r="I342" s="209"/>
      <c r="J342" s="824"/>
      <c r="K342" s="209"/>
      <c r="P342" s="831"/>
      <c r="Q342" s="831"/>
      <c r="R342" s="831"/>
    </row>
    <row r="343" spans="2:18" s="206" customFormat="1" ht="15">
      <c r="B343" s="207"/>
      <c r="C343" s="207"/>
      <c r="D343" s="207"/>
      <c r="E343" s="197"/>
      <c r="G343" s="209"/>
      <c r="H343" s="209"/>
      <c r="I343" s="209"/>
      <c r="J343" s="824"/>
      <c r="K343" s="209"/>
      <c r="P343" s="831"/>
      <c r="Q343" s="831"/>
      <c r="R343" s="831"/>
    </row>
    <row r="344" spans="2:18" s="206" customFormat="1" ht="15">
      <c r="B344" s="207"/>
      <c r="C344" s="207"/>
      <c r="D344" s="207"/>
      <c r="E344" s="197"/>
      <c r="G344" s="209"/>
      <c r="H344" s="209"/>
      <c r="I344" s="209"/>
      <c r="J344" s="824"/>
      <c r="K344" s="209"/>
      <c r="P344" s="831"/>
      <c r="Q344" s="831"/>
      <c r="R344" s="831"/>
    </row>
    <row r="345" spans="2:18" s="206" customFormat="1" ht="15">
      <c r="B345" s="207"/>
      <c r="C345" s="207"/>
      <c r="D345" s="207"/>
      <c r="E345" s="197"/>
      <c r="G345" s="209"/>
      <c r="H345" s="209"/>
      <c r="I345" s="209"/>
      <c r="J345" s="824"/>
      <c r="K345" s="209"/>
      <c r="P345" s="831"/>
      <c r="Q345" s="831"/>
      <c r="R345" s="831"/>
    </row>
    <row r="346" spans="2:18" s="206" customFormat="1" ht="15">
      <c r="B346" s="207"/>
      <c r="C346" s="207"/>
      <c r="D346" s="207"/>
      <c r="E346" s="197"/>
      <c r="G346" s="209"/>
      <c r="H346" s="209"/>
      <c r="I346" s="209"/>
      <c r="J346" s="824"/>
      <c r="K346" s="209"/>
      <c r="P346" s="831"/>
      <c r="Q346" s="831"/>
      <c r="R346" s="831"/>
    </row>
    <row r="347" spans="2:18" s="206" customFormat="1" ht="15">
      <c r="B347" s="207"/>
      <c r="C347" s="207"/>
      <c r="D347" s="207"/>
      <c r="E347" s="197"/>
      <c r="G347" s="209"/>
      <c r="H347" s="209"/>
      <c r="I347" s="209"/>
      <c r="J347" s="824"/>
      <c r="K347" s="209"/>
      <c r="P347" s="831"/>
      <c r="Q347" s="831"/>
      <c r="R347" s="831"/>
    </row>
    <row r="348" spans="2:18" s="206" customFormat="1" ht="15">
      <c r="B348" s="207"/>
      <c r="C348" s="207"/>
      <c r="D348" s="207"/>
      <c r="E348" s="197"/>
      <c r="G348" s="209"/>
      <c r="H348" s="209"/>
      <c r="I348" s="209"/>
      <c r="J348" s="824"/>
      <c r="K348" s="209"/>
      <c r="P348" s="831"/>
      <c r="Q348" s="831"/>
      <c r="R348" s="831"/>
    </row>
    <row r="349" spans="2:18" s="206" customFormat="1" ht="15">
      <c r="B349" s="207"/>
      <c r="C349" s="207"/>
      <c r="D349" s="207"/>
      <c r="E349" s="197"/>
      <c r="G349" s="209"/>
      <c r="H349" s="209"/>
      <c r="I349" s="209"/>
      <c r="J349" s="824"/>
      <c r="K349" s="209"/>
      <c r="P349" s="831"/>
      <c r="Q349" s="831"/>
      <c r="R349" s="831"/>
    </row>
    <row r="350" spans="2:18" s="206" customFormat="1" ht="15">
      <c r="B350" s="207"/>
      <c r="C350" s="207"/>
      <c r="D350" s="207"/>
      <c r="E350" s="197"/>
      <c r="G350" s="209"/>
      <c r="H350" s="209"/>
      <c r="I350" s="209"/>
      <c r="J350" s="824"/>
      <c r="K350" s="209"/>
      <c r="P350" s="831"/>
      <c r="Q350" s="831"/>
      <c r="R350" s="831"/>
    </row>
    <row r="351" spans="2:18" s="206" customFormat="1" ht="15">
      <c r="B351" s="207"/>
      <c r="C351" s="207"/>
      <c r="D351" s="207"/>
      <c r="E351" s="197"/>
      <c r="G351" s="209"/>
      <c r="H351" s="209"/>
      <c r="I351" s="209"/>
      <c r="J351" s="824"/>
      <c r="K351" s="209"/>
      <c r="P351" s="831"/>
      <c r="Q351" s="831"/>
      <c r="R351" s="831"/>
    </row>
    <row r="352" spans="2:18" s="206" customFormat="1" ht="15">
      <c r="B352" s="207"/>
      <c r="C352" s="207"/>
      <c r="D352" s="207"/>
      <c r="E352" s="197"/>
      <c r="G352" s="209"/>
      <c r="H352" s="209"/>
      <c r="I352" s="209"/>
      <c r="J352" s="824"/>
      <c r="K352" s="209"/>
      <c r="P352" s="831"/>
      <c r="Q352" s="831"/>
      <c r="R352" s="831"/>
    </row>
    <row r="353" spans="2:18" s="206" customFormat="1" ht="15">
      <c r="B353" s="207"/>
      <c r="C353" s="207"/>
      <c r="D353" s="207"/>
      <c r="E353" s="197"/>
      <c r="G353" s="209"/>
      <c r="H353" s="209"/>
      <c r="I353" s="209"/>
      <c r="J353" s="824"/>
      <c r="K353" s="209"/>
      <c r="P353" s="831"/>
      <c r="Q353" s="831"/>
      <c r="R353" s="831"/>
    </row>
    <row r="354" spans="2:18" s="206" customFormat="1" ht="15">
      <c r="B354" s="207"/>
      <c r="C354" s="207"/>
      <c r="D354" s="207"/>
      <c r="E354" s="197"/>
      <c r="G354" s="209"/>
      <c r="H354" s="209"/>
      <c r="I354" s="209"/>
      <c r="J354" s="824"/>
      <c r="K354" s="209"/>
      <c r="P354" s="831"/>
      <c r="Q354" s="831"/>
      <c r="R354" s="831"/>
    </row>
    <row r="355" spans="2:18" s="206" customFormat="1" ht="15">
      <c r="B355" s="207"/>
      <c r="C355" s="207"/>
      <c r="D355" s="207"/>
      <c r="E355" s="197"/>
      <c r="G355" s="209"/>
      <c r="H355" s="209"/>
      <c r="I355" s="209"/>
      <c r="J355" s="824"/>
      <c r="K355" s="209"/>
      <c r="P355" s="831"/>
      <c r="Q355" s="831"/>
      <c r="R355" s="831"/>
    </row>
    <row r="356" spans="2:18" s="206" customFormat="1" ht="15">
      <c r="B356" s="207"/>
      <c r="C356" s="207"/>
      <c r="D356" s="207"/>
      <c r="E356" s="197"/>
      <c r="G356" s="209"/>
      <c r="H356" s="209"/>
      <c r="I356" s="209"/>
      <c r="J356" s="824"/>
      <c r="K356" s="209"/>
      <c r="P356" s="831"/>
      <c r="Q356" s="831"/>
      <c r="R356" s="831"/>
    </row>
    <row r="357" spans="2:18" s="206" customFormat="1" ht="15">
      <c r="B357" s="207"/>
      <c r="C357" s="207"/>
      <c r="D357" s="207"/>
      <c r="E357" s="197"/>
      <c r="G357" s="209"/>
      <c r="H357" s="209"/>
      <c r="I357" s="209"/>
      <c r="J357" s="824"/>
      <c r="K357" s="209"/>
      <c r="P357" s="831"/>
      <c r="Q357" s="831"/>
      <c r="R357" s="831"/>
    </row>
    <row r="358" spans="2:18" s="206" customFormat="1" ht="15">
      <c r="B358" s="207"/>
      <c r="C358" s="207"/>
      <c r="D358" s="207"/>
      <c r="E358" s="197"/>
      <c r="G358" s="209"/>
      <c r="H358" s="209"/>
      <c r="I358" s="209"/>
      <c r="J358" s="824"/>
      <c r="K358" s="209"/>
      <c r="P358" s="831"/>
      <c r="Q358" s="831"/>
      <c r="R358" s="831"/>
    </row>
    <row r="359" spans="2:18" s="206" customFormat="1" ht="15">
      <c r="B359" s="207"/>
      <c r="C359" s="207"/>
      <c r="D359" s="207"/>
      <c r="E359" s="197"/>
      <c r="G359" s="209"/>
      <c r="H359" s="209"/>
      <c r="I359" s="209"/>
      <c r="J359" s="824"/>
      <c r="K359" s="209"/>
      <c r="P359" s="831"/>
      <c r="Q359" s="831"/>
      <c r="R359" s="831"/>
    </row>
    <row r="360" spans="2:18" s="206" customFormat="1" ht="15">
      <c r="B360" s="207"/>
      <c r="C360" s="207"/>
      <c r="D360" s="207"/>
      <c r="E360" s="197"/>
      <c r="G360" s="209"/>
      <c r="H360" s="209"/>
      <c r="I360" s="209"/>
      <c r="J360" s="824"/>
      <c r="K360" s="209"/>
      <c r="P360" s="831"/>
      <c r="Q360" s="831"/>
      <c r="R360" s="831"/>
    </row>
    <row r="361" spans="2:18" s="206" customFormat="1" ht="15">
      <c r="B361" s="207"/>
      <c r="C361" s="207"/>
      <c r="D361" s="207"/>
      <c r="E361" s="197"/>
      <c r="G361" s="209"/>
      <c r="H361" s="209"/>
      <c r="I361" s="209"/>
      <c r="J361" s="824"/>
      <c r="K361" s="209"/>
      <c r="P361" s="831"/>
      <c r="Q361" s="831"/>
      <c r="R361" s="831"/>
    </row>
    <row r="362" spans="2:18" s="206" customFormat="1" ht="15">
      <c r="B362" s="207"/>
      <c r="C362" s="207"/>
      <c r="D362" s="207"/>
      <c r="E362" s="197"/>
      <c r="G362" s="209"/>
      <c r="H362" s="209"/>
      <c r="I362" s="209"/>
      <c r="J362" s="824"/>
      <c r="K362" s="209"/>
      <c r="P362" s="831"/>
      <c r="Q362" s="831"/>
      <c r="R362" s="831"/>
    </row>
    <row r="363" spans="2:18" s="206" customFormat="1" ht="15">
      <c r="B363" s="207"/>
      <c r="C363" s="207"/>
      <c r="D363" s="207"/>
      <c r="E363" s="197"/>
      <c r="G363" s="209"/>
      <c r="H363" s="209"/>
      <c r="I363" s="209"/>
      <c r="J363" s="824"/>
      <c r="K363" s="209"/>
      <c r="P363" s="831"/>
      <c r="Q363" s="831"/>
      <c r="R363" s="831"/>
    </row>
    <row r="364" spans="2:18" s="206" customFormat="1" ht="15">
      <c r="B364" s="207"/>
      <c r="C364" s="207"/>
      <c r="D364" s="207"/>
      <c r="E364" s="197"/>
      <c r="G364" s="209"/>
      <c r="H364" s="209"/>
      <c r="I364" s="209"/>
      <c r="J364" s="824"/>
      <c r="K364" s="209"/>
      <c r="P364" s="831"/>
      <c r="Q364" s="831"/>
      <c r="R364" s="831"/>
    </row>
    <row r="365" spans="2:18" s="206" customFormat="1" ht="15">
      <c r="B365" s="207"/>
      <c r="C365" s="207"/>
      <c r="D365" s="207"/>
      <c r="E365" s="197"/>
      <c r="G365" s="209"/>
      <c r="H365" s="209"/>
      <c r="I365" s="209"/>
      <c r="J365" s="824"/>
      <c r="K365" s="209"/>
      <c r="P365" s="831"/>
      <c r="Q365" s="831"/>
      <c r="R365" s="831"/>
    </row>
    <row r="366" spans="2:18" s="206" customFormat="1" ht="15">
      <c r="B366" s="207"/>
      <c r="C366" s="207"/>
      <c r="D366" s="207"/>
      <c r="E366" s="197"/>
      <c r="G366" s="209"/>
      <c r="H366" s="209"/>
      <c r="I366" s="209"/>
      <c r="J366" s="824"/>
      <c r="K366" s="209"/>
      <c r="P366" s="831"/>
      <c r="Q366" s="831"/>
      <c r="R366" s="831"/>
    </row>
    <row r="367" spans="2:18" s="206" customFormat="1" ht="15">
      <c r="B367" s="207"/>
      <c r="C367" s="207"/>
      <c r="D367" s="207"/>
      <c r="E367" s="197"/>
      <c r="G367" s="209"/>
      <c r="H367" s="209"/>
      <c r="I367" s="209"/>
      <c r="J367" s="824"/>
      <c r="K367" s="209"/>
      <c r="P367" s="831"/>
      <c r="Q367" s="831"/>
      <c r="R367" s="831"/>
    </row>
    <row r="368" spans="2:18" s="206" customFormat="1" ht="15">
      <c r="B368" s="207"/>
      <c r="C368" s="207"/>
      <c r="D368" s="207"/>
      <c r="E368" s="197"/>
      <c r="G368" s="209"/>
      <c r="H368" s="209"/>
      <c r="I368" s="209"/>
      <c r="J368" s="824"/>
      <c r="K368" s="209"/>
      <c r="P368" s="831"/>
      <c r="Q368" s="831"/>
      <c r="R368" s="831"/>
    </row>
    <row r="369" spans="2:18" s="206" customFormat="1" ht="15">
      <c r="B369" s="207"/>
      <c r="C369" s="207"/>
      <c r="D369" s="207"/>
      <c r="E369" s="197"/>
      <c r="G369" s="209"/>
      <c r="H369" s="209"/>
      <c r="I369" s="209"/>
      <c r="J369" s="824"/>
      <c r="K369" s="209"/>
      <c r="P369" s="831"/>
      <c r="Q369" s="831"/>
      <c r="R369" s="831"/>
    </row>
    <row r="370" spans="2:18" s="206" customFormat="1" ht="15">
      <c r="B370" s="207"/>
      <c r="C370" s="207"/>
      <c r="D370" s="207"/>
      <c r="E370" s="197"/>
      <c r="G370" s="209"/>
      <c r="H370" s="209"/>
      <c r="I370" s="209"/>
      <c r="J370" s="824"/>
      <c r="K370" s="209"/>
      <c r="P370" s="831"/>
      <c r="Q370" s="831"/>
      <c r="R370" s="831"/>
    </row>
    <row r="371" spans="2:18" s="206" customFormat="1" ht="15">
      <c r="B371" s="207"/>
      <c r="C371" s="207"/>
      <c r="D371" s="207"/>
      <c r="E371" s="197"/>
      <c r="G371" s="209"/>
      <c r="H371" s="209"/>
      <c r="I371" s="209"/>
      <c r="J371" s="824"/>
      <c r="K371" s="209"/>
      <c r="P371" s="831"/>
      <c r="Q371" s="831"/>
      <c r="R371" s="831"/>
    </row>
    <row r="372" spans="2:18" s="206" customFormat="1" ht="15">
      <c r="B372" s="207"/>
      <c r="C372" s="207"/>
      <c r="D372" s="207"/>
      <c r="E372" s="197"/>
      <c r="G372" s="209"/>
      <c r="H372" s="209"/>
      <c r="I372" s="209"/>
      <c r="J372" s="824"/>
      <c r="K372" s="209"/>
      <c r="P372" s="831"/>
      <c r="Q372" s="831"/>
      <c r="R372" s="831"/>
    </row>
    <row r="373" spans="2:18" s="206" customFormat="1" ht="15">
      <c r="B373" s="207"/>
      <c r="C373" s="207"/>
      <c r="D373" s="207"/>
      <c r="E373" s="197"/>
      <c r="G373" s="209"/>
      <c r="H373" s="209"/>
      <c r="I373" s="209"/>
      <c r="J373" s="824"/>
      <c r="K373" s="209"/>
      <c r="P373" s="831"/>
      <c r="Q373" s="831"/>
      <c r="R373" s="831"/>
    </row>
    <row r="374" spans="2:18" s="206" customFormat="1" ht="15">
      <c r="B374" s="207"/>
      <c r="C374" s="207"/>
      <c r="D374" s="207"/>
      <c r="E374" s="197"/>
      <c r="G374" s="209"/>
      <c r="H374" s="209"/>
      <c r="I374" s="209"/>
      <c r="J374" s="824"/>
      <c r="K374" s="209"/>
      <c r="P374" s="831"/>
      <c r="Q374" s="831"/>
      <c r="R374" s="831"/>
    </row>
    <row r="375" spans="2:18" s="206" customFormat="1" ht="15">
      <c r="B375" s="207"/>
      <c r="C375" s="207"/>
      <c r="D375" s="207"/>
      <c r="E375" s="197"/>
      <c r="G375" s="209"/>
      <c r="H375" s="209"/>
      <c r="I375" s="209"/>
      <c r="J375" s="824"/>
      <c r="K375" s="209"/>
      <c r="P375" s="831"/>
      <c r="Q375" s="831"/>
      <c r="R375" s="831"/>
    </row>
    <row r="376" spans="2:18" s="206" customFormat="1" ht="15">
      <c r="B376" s="207"/>
      <c r="C376" s="207"/>
      <c r="D376" s="207"/>
      <c r="E376" s="197"/>
      <c r="G376" s="209"/>
      <c r="H376" s="209"/>
      <c r="I376" s="209"/>
      <c r="J376" s="824"/>
      <c r="K376" s="209"/>
      <c r="P376" s="831"/>
      <c r="Q376" s="831"/>
      <c r="R376" s="831"/>
    </row>
    <row r="377" spans="2:18" s="206" customFormat="1" ht="15">
      <c r="B377" s="207"/>
      <c r="C377" s="207"/>
      <c r="D377" s="207"/>
      <c r="E377" s="197"/>
      <c r="G377" s="209"/>
      <c r="H377" s="209"/>
      <c r="I377" s="209"/>
      <c r="J377" s="824"/>
      <c r="K377" s="209"/>
      <c r="P377" s="831"/>
      <c r="Q377" s="831"/>
      <c r="R377" s="831"/>
    </row>
    <row r="378" spans="2:18" s="206" customFormat="1" ht="15">
      <c r="B378" s="207"/>
      <c r="C378" s="207"/>
      <c r="D378" s="207"/>
      <c r="E378" s="197"/>
      <c r="G378" s="209"/>
      <c r="H378" s="209"/>
      <c r="I378" s="209"/>
      <c r="J378" s="824"/>
      <c r="K378" s="209"/>
      <c r="P378" s="831"/>
      <c r="Q378" s="831"/>
      <c r="R378" s="831"/>
    </row>
    <row r="379" spans="2:18" s="206" customFormat="1" ht="15">
      <c r="B379" s="207"/>
      <c r="C379" s="207"/>
      <c r="D379" s="207"/>
      <c r="E379" s="197"/>
      <c r="G379" s="209"/>
      <c r="H379" s="209"/>
      <c r="I379" s="209"/>
      <c r="J379" s="824"/>
      <c r="K379" s="209"/>
      <c r="P379" s="831"/>
      <c r="Q379" s="831"/>
      <c r="R379" s="831"/>
    </row>
    <row r="380" spans="2:18" s="206" customFormat="1" ht="15">
      <c r="B380" s="207"/>
      <c r="C380" s="207"/>
      <c r="D380" s="207"/>
      <c r="E380" s="197"/>
      <c r="G380" s="209"/>
      <c r="H380" s="209"/>
      <c r="I380" s="209"/>
      <c r="J380" s="824"/>
      <c r="K380" s="209"/>
      <c r="P380" s="831"/>
      <c r="Q380" s="831"/>
      <c r="R380" s="831"/>
    </row>
    <row r="381" spans="2:18" s="206" customFormat="1" ht="15">
      <c r="B381" s="207"/>
      <c r="C381" s="207"/>
      <c r="D381" s="207"/>
      <c r="E381" s="197"/>
      <c r="G381" s="209"/>
      <c r="H381" s="209"/>
      <c r="I381" s="209"/>
      <c r="J381" s="824"/>
      <c r="K381" s="209"/>
      <c r="P381" s="831"/>
      <c r="Q381" s="831"/>
      <c r="R381" s="831"/>
    </row>
    <row r="382" spans="2:18" s="206" customFormat="1" ht="15">
      <c r="B382" s="207"/>
      <c r="C382" s="207"/>
      <c r="D382" s="207"/>
      <c r="E382" s="197"/>
      <c r="G382" s="209"/>
      <c r="H382" s="209"/>
      <c r="I382" s="209"/>
      <c r="J382" s="824"/>
      <c r="K382" s="209"/>
      <c r="P382" s="831"/>
      <c r="Q382" s="831"/>
      <c r="R382" s="831"/>
    </row>
    <row r="383" spans="2:18" s="206" customFormat="1" ht="15">
      <c r="B383" s="207"/>
      <c r="C383" s="207"/>
      <c r="D383" s="207"/>
      <c r="E383" s="197"/>
      <c r="G383" s="209"/>
      <c r="H383" s="209"/>
      <c r="I383" s="209"/>
      <c r="J383" s="824"/>
      <c r="K383" s="209"/>
      <c r="P383" s="831"/>
      <c r="Q383" s="831"/>
      <c r="R383" s="831"/>
    </row>
    <row r="384" spans="2:18" s="206" customFormat="1" ht="15">
      <c r="B384" s="207"/>
      <c r="C384" s="207"/>
      <c r="D384" s="207"/>
      <c r="E384" s="197"/>
      <c r="G384" s="209"/>
      <c r="H384" s="209"/>
      <c r="I384" s="209"/>
      <c r="J384" s="824"/>
      <c r="K384" s="209"/>
      <c r="P384" s="831"/>
      <c r="Q384" s="831"/>
      <c r="R384" s="831"/>
    </row>
    <row r="385" spans="2:18" s="206" customFormat="1" ht="15">
      <c r="B385" s="207"/>
      <c r="C385" s="207"/>
      <c r="D385" s="207"/>
      <c r="E385" s="197"/>
      <c r="G385" s="209"/>
      <c r="H385" s="209"/>
      <c r="I385" s="209"/>
      <c r="J385" s="824"/>
      <c r="K385" s="209"/>
      <c r="P385" s="831"/>
      <c r="Q385" s="831"/>
      <c r="R385" s="831"/>
    </row>
    <row r="386" spans="2:18" s="206" customFormat="1" ht="15">
      <c r="B386" s="207"/>
      <c r="C386" s="207"/>
      <c r="D386" s="207"/>
      <c r="E386" s="197"/>
      <c r="G386" s="209"/>
      <c r="H386" s="209"/>
      <c r="I386" s="209"/>
      <c r="J386" s="824"/>
      <c r="K386" s="209"/>
      <c r="P386" s="831"/>
      <c r="Q386" s="831"/>
      <c r="R386" s="831"/>
    </row>
    <row r="387" spans="2:18" s="206" customFormat="1" ht="15">
      <c r="B387" s="207"/>
      <c r="C387" s="207"/>
      <c r="D387" s="207"/>
      <c r="E387" s="197"/>
      <c r="G387" s="209"/>
      <c r="H387" s="209"/>
      <c r="I387" s="209"/>
      <c r="J387" s="824"/>
      <c r="K387" s="209"/>
      <c r="P387" s="831"/>
      <c r="Q387" s="831"/>
      <c r="R387" s="831"/>
    </row>
    <row r="388" spans="2:18" s="206" customFormat="1" ht="15">
      <c r="B388" s="207"/>
      <c r="C388" s="207"/>
      <c r="D388" s="207"/>
      <c r="E388" s="197"/>
      <c r="G388" s="209"/>
      <c r="H388" s="209"/>
      <c r="I388" s="209"/>
      <c r="J388" s="824"/>
      <c r="K388" s="209"/>
      <c r="P388" s="831"/>
      <c r="Q388" s="831"/>
      <c r="R388" s="831"/>
    </row>
    <row r="389" spans="2:18" s="206" customFormat="1" ht="15">
      <c r="B389" s="207"/>
      <c r="C389" s="207"/>
      <c r="D389" s="207"/>
      <c r="E389" s="197"/>
      <c r="G389" s="209"/>
      <c r="H389" s="209"/>
      <c r="I389" s="209"/>
      <c r="J389" s="824"/>
      <c r="K389" s="209"/>
      <c r="P389" s="831"/>
      <c r="Q389" s="831"/>
      <c r="R389" s="831"/>
    </row>
    <row r="390" spans="2:18" s="206" customFormat="1" ht="15">
      <c r="B390" s="207"/>
      <c r="C390" s="207"/>
      <c r="D390" s="207"/>
      <c r="E390" s="197"/>
      <c r="G390" s="209"/>
      <c r="H390" s="209"/>
      <c r="I390" s="209"/>
      <c r="J390" s="824"/>
      <c r="K390" s="209"/>
      <c r="P390" s="831"/>
      <c r="Q390" s="831"/>
      <c r="R390" s="831"/>
    </row>
    <row r="391" spans="2:18" s="206" customFormat="1" ht="15">
      <c r="B391" s="207"/>
      <c r="C391" s="207"/>
      <c r="D391" s="207"/>
      <c r="E391" s="197"/>
      <c r="G391" s="209"/>
      <c r="H391" s="209"/>
      <c r="I391" s="209"/>
      <c r="J391" s="824"/>
      <c r="K391" s="209"/>
      <c r="P391" s="831"/>
      <c r="Q391" s="831"/>
      <c r="R391" s="831"/>
    </row>
    <row r="392" spans="2:18" s="206" customFormat="1" ht="15">
      <c r="B392" s="207"/>
      <c r="C392" s="207"/>
      <c r="D392" s="207"/>
      <c r="E392" s="197"/>
      <c r="G392" s="209"/>
      <c r="H392" s="209"/>
      <c r="I392" s="209"/>
      <c r="J392" s="824"/>
      <c r="K392" s="209"/>
      <c r="P392" s="831"/>
      <c r="Q392" s="831"/>
      <c r="R392" s="831"/>
    </row>
    <row r="393" spans="2:18" s="206" customFormat="1" ht="15">
      <c r="B393" s="207"/>
      <c r="C393" s="207"/>
      <c r="D393" s="207"/>
      <c r="E393" s="197"/>
      <c r="G393" s="209"/>
      <c r="H393" s="209"/>
      <c r="I393" s="209"/>
      <c r="J393" s="824"/>
      <c r="K393" s="209"/>
      <c r="P393" s="831"/>
      <c r="Q393" s="831"/>
      <c r="R393" s="831"/>
    </row>
    <row r="394" spans="2:18" s="206" customFormat="1" ht="15">
      <c r="B394" s="207"/>
      <c r="C394" s="207"/>
      <c r="D394" s="207"/>
      <c r="E394" s="197"/>
      <c r="G394" s="209"/>
      <c r="H394" s="209"/>
      <c r="I394" s="209"/>
      <c r="J394" s="824"/>
      <c r="K394" s="209"/>
      <c r="P394" s="831"/>
      <c r="Q394" s="831"/>
      <c r="R394" s="831"/>
    </row>
    <row r="395" spans="2:18" s="206" customFormat="1" ht="15">
      <c r="B395" s="207"/>
      <c r="C395" s="207"/>
      <c r="D395" s="207"/>
      <c r="E395" s="197"/>
      <c r="G395" s="209"/>
      <c r="H395" s="209"/>
      <c r="I395" s="209"/>
      <c r="J395" s="824"/>
      <c r="K395" s="209"/>
      <c r="P395" s="831"/>
      <c r="Q395" s="831"/>
      <c r="R395" s="831"/>
    </row>
    <row r="396" spans="2:18" s="206" customFormat="1" ht="15">
      <c r="B396" s="207"/>
      <c r="C396" s="207"/>
      <c r="D396" s="207"/>
      <c r="E396" s="197"/>
      <c r="G396" s="209"/>
      <c r="H396" s="209"/>
      <c r="I396" s="209"/>
      <c r="J396" s="824"/>
      <c r="K396" s="209"/>
      <c r="P396" s="831"/>
      <c r="Q396" s="831"/>
      <c r="R396" s="831"/>
    </row>
    <row r="397" spans="2:18" s="206" customFormat="1" ht="15">
      <c r="B397" s="207"/>
      <c r="C397" s="207"/>
      <c r="D397" s="207"/>
      <c r="E397" s="197"/>
      <c r="G397" s="209"/>
      <c r="H397" s="209"/>
      <c r="I397" s="209"/>
      <c r="J397" s="824"/>
      <c r="K397" s="209"/>
      <c r="P397" s="831"/>
      <c r="Q397" s="831"/>
      <c r="R397" s="831"/>
    </row>
    <row r="398" spans="2:18" s="206" customFormat="1" ht="15">
      <c r="B398" s="207"/>
      <c r="C398" s="207"/>
      <c r="D398" s="207"/>
      <c r="E398" s="197"/>
      <c r="G398" s="209"/>
      <c r="H398" s="209"/>
      <c r="I398" s="209"/>
      <c r="J398" s="824"/>
      <c r="K398" s="209"/>
      <c r="P398" s="831"/>
      <c r="Q398" s="831"/>
      <c r="R398" s="831"/>
    </row>
    <row r="399" spans="2:18" s="206" customFormat="1" ht="15">
      <c r="B399" s="207"/>
      <c r="C399" s="207"/>
      <c r="D399" s="207"/>
      <c r="E399" s="197"/>
      <c r="G399" s="209"/>
      <c r="H399" s="209"/>
      <c r="I399" s="209"/>
      <c r="J399" s="824"/>
      <c r="K399" s="209"/>
      <c r="P399" s="831"/>
      <c r="Q399" s="831"/>
      <c r="R399" s="831"/>
    </row>
    <row r="400" spans="2:18" s="206" customFormat="1" ht="15">
      <c r="B400" s="207"/>
      <c r="C400" s="207"/>
      <c r="D400" s="207"/>
      <c r="E400" s="197"/>
      <c r="G400" s="209"/>
      <c r="H400" s="209"/>
      <c r="I400" s="209"/>
      <c r="J400" s="824"/>
      <c r="K400" s="209"/>
      <c r="P400" s="831"/>
      <c r="Q400" s="831"/>
      <c r="R400" s="831"/>
    </row>
    <row r="401" spans="2:18" s="206" customFormat="1" ht="15">
      <c r="B401" s="207"/>
      <c r="C401" s="207"/>
      <c r="D401" s="207"/>
      <c r="E401" s="197"/>
      <c r="G401" s="209"/>
      <c r="H401" s="209"/>
      <c r="I401" s="209"/>
      <c r="J401" s="824"/>
      <c r="K401" s="209"/>
      <c r="P401" s="831"/>
      <c r="Q401" s="831"/>
      <c r="R401" s="831"/>
    </row>
    <row r="402" spans="2:18" s="206" customFormat="1" ht="15">
      <c r="B402" s="207"/>
      <c r="C402" s="207"/>
      <c r="D402" s="207"/>
      <c r="E402" s="197"/>
      <c r="G402" s="209"/>
      <c r="H402" s="209"/>
      <c r="I402" s="209"/>
      <c r="J402" s="824"/>
      <c r="K402" s="209"/>
      <c r="P402" s="831"/>
      <c r="Q402" s="831"/>
      <c r="R402" s="831"/>
    </row>
    <row r="403" spans="2:18" s="206" customFormat="1" ht="15">
      <c r="B403" s="207"/>
      <c r="C403" s="207"/>
      <c r="D403" s="207"/>
      <c r="E403" s="197"/>
      <c r="G403" s="209"/>
      <c r="H403" s="209"/>
      <c r="I403" s="209"/>
      <c r="J403" s="824"/>
      <c r="K403" s="209"/>
      <c r="P403" s="831"/>
      <c r="Q403" s="831"/>
      <c r="R403" s="831"/>
    </row>
    <row r="404" spans="2:18" s="206" customFormat="1" ht="15">
      <c r="B404" s="207"/>
      <c r="C404" s="207"/>
      <c r="D404" s="207"/>
      <c r="E404" s="197"/>
      <c r="G404" s="209"/>
      <c r="H404" s="209"/>
      <c r="I404" s="209"/>
      <c r="J404" s="824"/>
      <c r="K404" s="209"/>
      <c r="P404" s="831"/>
      <c r="Q404" s="831"/>
      <c r="R404" s="831"/>
    </row>
    <row r="405" spans="2:18" s="206" customFormat="1" ht="15">
      <c r="B405" s="207"/>
      <c r="C405" s="207"/>
      <c r="D405" s="207"/>
      <c r="E405" s="197"/>
      <c r="G405" s="209"/>
      <c r="H405" s="209"/>
      <c r="I405" s="209"/>
      <c r="J405" s="824"/>
      <c r="K405" s="209"/>
      <c r="P405" s="831"/>
      <c r="Q405" s="831"/>
      <c r="R405" s="831"/>
    </row>
    <row r="406" spans="2:18" s="206" customFormat="1" ht="15">
      <c r="B406" s="207"/>
      <c r="C406" s="207"/>
      <c r="D406" s="207"/>
      <c r="E406" s="197"/>
      <c r="G406" s="209"/>
      <c r="H406" s="209"/>
      <c r="I406" s="209"/>
      <c r="J406" s="824"/>
      <c r="K406" s="209"/>
      <c r="P406" s="831"/>
      <c r="Q406" s="831"/>
      <c r="R406" s="831"/>
    </row>
    <row r="407" spans="2:18" s="206" customFormat="1" ht="15">
      <c r="B407" s="207"/>
      <c r="C407" s="207"/>
      <c r="D407" s="207"/>
      <c r="E407" s="197"/>
      <c r="G407" s="209"/>
      <c r="H407" s="209"/>
      <c r="I407" s="209"/>
      <c r="J407" s="824"/>
      <c r="K407" s="209"/>
      <c r="P407" s="831"/>
      <c r="Q407" s="831"/>
      <c r="R407" s="831"/>
    </row>
    <row r="408" spans="2:18" s="206" customFormat="1" ht="15">
      <c r="B408" s="207"/>
      <c r="C408" s="207"/>
      <c r="D408" s="207"/>
      <c r="E408" s="197"/>
      <c r="G408" s="209"/>
      <c r="H408" s="209"/>
      <c r="I408" s="209"/>
      <c r="J408" s="824"/>
      <c r="K408" s="209"/>
      <c r="P408" s="831"/>
      <c r="Q408" s="831"/>
      <c r="R408" s="831"/>
    </row>
    <row r="409" spans="2:18" s="206" customFormat="1" ht="15">
      <c r="B409" s="207"/>
      <c r="C409" s="207"/>
      <c r="D409" s="207"/>
      <c r="E409" s="197"/>
      <c r="G409" s="209"/>
      <c r="H409" s="209"/>
      <c r="I409" s="209"/>
      <c r="J409" s="824"/>
      <c r="K409" s="209"/>
      <c r="P409" s="831"/>
      <c r="Q409" s="831"/>
      <c r="R409" s="831"/>
    </row>
    <row r="410" spans="2:18" s="206" customFormat="1" ht="15">
      <c r="B410" s="207"/>
      <c r="C410" s="207"/>
      <c r="D410" s="207"/>
      <c r="E410" s="197"/>
      <c r="G410" s="209"/>
      <c r="H410" s="209"/>
      <c r="I410" s="209"/>
      <c r="J410" s="824"/>
      <c r="K410" s="209"/>
      <c r="P410" s="831"/>
      <c r="Q410" s="831"/>
      <c r="R410" s="831"/>
    </row>
    <row r="411" spans="2:18" s="206" customFormat="1" ht="15">
      <c r="B411" s="207"/>
      <c r="C411" s="207"/>
      <c r="D411" s="207"/>
      <c r="E411" s="197"/>
      <c r="G411" s="209"/>
      <c r="H411" s="209"/>
      <c r="I411" s="209"/>
      <c r="J411" s="824"/>
      <c r="K411" s="209"/>
      <c r="P411" s="831"/>
      <c r="Q411" s="831"/>
      <c r="R411" s="831"/>
    </row>
    <row r="412" spans="2:18" s="206" customFormat="1" ht="15">
      <c r="B412" s="207"/>
      <c r="C412" s="207"/>
      <c r="D412" s="207"/>
      <c r="E412" s="197"/>
      <c r="G412" s="209"/>
      <c r="H412" s="209"/>
      <c r="I412" s="209"/>
      <c r="J412" s="824"/>
      <c r="K412" s="209"/>
      <c r="P412" s="831"/>
      <c r="Q412" s="831"/>
      <c r="R412" s="831"/>
    </row>
    <row r="413" spans="2:18" s="206" customFormat="1" ht="15">
      <c r="B413" s="207"/>
      <c r="C413" s="207"/>
      <c r="D413" s="207"/>
      <c r="E413" s="197"/>
      <c r="G413" s="209"/>
      <c r="H413" s="209"/>
      <c r="I413" s="209"/>
      <c r="J413" s="824"/>
      <c r="K413" s="209"/>
      <c r="P413" s="831"/>
      <c r="Q413" s="831"/>
      <c r="R413" s="831"/>
    </row>
    <row r="414" spans="2:18" s="206" customFormat="1" ht="15">
      <c r="B414" s="207"/>
      <c r="C414" s="207"/>
      <c r="D414" s="207"/>
      <c r="E414" s="197"/>
      <c r="G414" s="209"/>
      <c r="H414" s="209"/>
      <c r="I414" s="209"/>
      <c r="J414" s="824"/>
      <c r="K414" s="209"/>
      <c r="P414" s="831"/>
      <c r="Q414" s="831"/>
      <c r="R414" s="831"/>
    </row>
    <row r="415" spans="2:18" s="206" customFormat="1" ht="15">
      <c r="B415" s="207"/>
      <c r="C415" s="207"/>
      <c r="D415" s="207"/>
      <c r="E415" s="197"/>
      <c r="G415" s="209"/>
      <c r="H415" s="209"/>
      <c r="I415" s="209"/>
      <c r="J415" s="824"/>
      <c r="K415" s="209"/>
      <c r="P415" s="831"/>
      <c r="Q415" s="831"/>
      <c r="R415" s="831"/>
    </row>
    <row r="416" spans="2:18" s="206" customFormat="1" ht="15">
      <c r="B416" s="207"/>
      <c r="C416" s="207"/>
      <c r="D416" s="207"/>
      <c r="E416" s="197"/>
      <c r="G416" s="209"/>
      <c r="H416" s="209"/>
      <c r="I416" s="209"/>
      <c r="J416" s="824"/>
      <c r="K416" s="209"/>
      <c r="P416" s="831"/>
      <c r="Q416" s="831"/>
      <c r="R416" s="831"/>
    </row>
    <row r="417" spans="2:18" s="206" customFormat="1" ht="15">
      <c r="B417" s="207"/>
      <c r="C417" s="207"/>
      <c r="D417" s="207"/>
      <c r="E417" s="197"/>
      <c r="G417" s="209"/>
      <c r="H417" s="209"/>
      <c r="I417" s="209"/>
      <c r="J417" s="824"/>
      <c r="K417" s="209"/>
      <c r="P417" s="831"/>
      <c r="Q417" s="831"/>
      <c r="R417" s="831"/>
    </row>
    <row r="418" spans="2:18" s="206" customFormat="1" ht="15">
      <c r="B418" s="207"/>
      <c r="C418" s="207"/>
      <c r="D418" s="207"/>
      <c r="E418" s="197"/>
      <c r="G418" s="209"/>
      <c r="H418" s="209"/>
      <c r="I418" s="209"/>
      <c r="J418" s="824"/>
      <c r="K418" s="209"/>
      <c r="P418" s="831"/>
      <c r="Q418" s="831"/>
      <c r="R418" s="831"/>
    </row>
    <row r="419" spans="2:18" s="206" customFormat="1" ht="15">
      <c r="B419" s="207"/>
      <c r="C419" s="207"/>
      <c r="D419" s="207"/>
      <c r="E419" s="197"/>
      <c r="G419" s="209"/>
      <c r="H419" s="209"/>
      <c r="I419" s="209"/>
      <c r="J419" s="824"/>
      <c r="K419" s="209"/>
      <c r="P419" s="831"/>
      <c r="Q419" s="831"/>
      <c r="R419" s="831"/>
    </row>
    <row r="420" spans="2:18" s="206" customFormat="1" ht="15">
      <c r="B420" s="207"/>
      <c r="C420" s="207"/>
      <c r="D420" s="207"/>
      <c r="E420" s="197"/>
      <c r="G420" s="209"/>
      <c r="H420" s="209"/>
      <c r="I420" s="209"/>
      <c r="J420" s="824"/>
      <c r="K420" s="209"/>
      <c r="P420" s="831"/>
      <c r="Q420" s="831"/>
      <c r="R420" s="831"/>
    </row>
    <row r="421" spans="2:18" s="206" customFormat="1" ht="15">
      <c r="B421" s="207"/>
      <c r="C421" s="207"/>
      <c r="D421" s="207"/>
      <c r="E421" s="197"/>
      <c r="G421" s="209"/>
      <c r="H421" s="209"/>
      <c r="I421" s="209"/>
      <c r="J421" s="824"/>
      <c r="K421" s="209"/>
      <c r="P421" s="831"/>
      <c r="Q421" s="831"/>
      <c r="R421" s="831"/>
    </row>
    <row r="422" spans="2:18" s="206" customFormat="1" ht="15">
      <c r="B422" s="207"/>
      <c r="C422" s="207"/>
      <c r="D422" s="207"/>
      <c r="E422" s="197"/>
      <c r="G422" s="209"/>
      <c r="H422" s="209"/>
      <c r="I422" s="209"/>
      <c r="J422" s="824"/>
      <c r="K422" s="209"/>
      <c r="P422" s="831"/>
      <c r="Q422" s="831"/>
      <c r="R422" s="831"/>
    </row>
    <row r="423" spans="2:18" s="206" customFormat="1" ht="15">
      <c r="B423" s="207"/>
      <c r="C423" s="207"/>
      <c r="D423" s="207"/>
      <c r="E423" s="197"/>
      <c r="G423" s="209"/>
      <c r="H423" s="209"/>
      <c r="I423" s="209"/>
      <c r="J423" s="824"/>
      <c r="K423" s="209"/>
      <c r="P423" s="831"/>
      <c r="Q423" s="831"/>
      <c r="R423" s="831"/>
    </row>
    <row r="424" spans="2:18" s="206" customFormat="1" ht="15">
      <c r="B424" s="207"/>
      <c r="C424" s="207"/>
      <c r="D424" s="207"/>
      <c r="E424" s="197"/>
      <c r="G424" s="209"/>
      <c r="H424" s="209"/>
      <c r="I424" s="209"/>
      <c r="J424" s="824"/>
      <c r="K424" s="209"/>
      <c r="P424" s="831"/>
      <c r="Q424" s="831"/>
      <c r="R424" s="831"/>
    </row>
    <row r="425" spans="2:18" s="206" customFormat="1" ht="15">
      <c r="B425" s="207"/>
      <c r="C425" s="207"/>
      <c r="D425" s="207"/>
      <c r="E425" s="197"/>
      <c r="G425" s="209"/>
      <c r="H425" s="209"/>
      <c r="I425" s="209"/>
      <c r="J425" s="824"/>
      <c r="K425" s="209"/>
      <c r="P425" s="831"/>
      <c r="Q425" s="831"/>
      <c r="R425" s="831"/>
    </row>
    <row r="426" spans="2:18" s="206" customFormat="1" ht="15">
      <c r="B426" s="207"/>
      <c r="C426" s="207"/>
      <c r="D426" s="207"/>
      <c r="E426" s="197"/>
      <c r="G426" s="209"/>
      <c r="H426" s="209"/>
      <c r="I426" s="209"/>
      <c r="J426" s="824"/>
      <c r="K426" s="209"/>
      <c r="P426" s="831"/>
      <c r="Q426" s="831"/>
      <c r="R426" s="831"/>
    </row>
    <row r="427" spans="2:18" s="206" customFormat="1" ht="15">
      <c r="B427" s="207"/>
      <c r="C427" s="207"/>
      <c r="D427" s="207"/>
      <c r="E427" s="197"/>
      <c r="G427" s="209"/>
      <c r="H427" s="209"/>
      <c r="I427" s="209"/>
      <c r="J427" s="824"/>
      <c r="K427" s="209"/>
      <c r="P427" s="831"/>
      <c r="Q427" s="831"/>
      <c r="R427" s="831"/>
    </row>
    <row r="428" spans="2:18" s="206" customFormat="1" ht="15">
      <c r="B428" s="207"/>
      <c r="C428" s="207"/>
      <c r="D428" s="207"/>
      <c r="E428" s="197"/>
      <c r="G428" s="209"/>
      <c r="H428" s="209"/>
      <c r="I428" s="209"/>
      <c r="J428" s="824"/>
      <c r="K428" s="209"/>
      <c r="P428" s="831"/>
      <c r="Q428" s="831"/>
      <c r="R428" s="831"/>
    </row>
    <row r="429" spans="2:18" s="206" customFormat="1" ht="15">
      <c r="B429" s="207"/>
      <c r="C429" s="207"/>
      <c r="D429" s="207"/>
      <c r="E429" s="197"/>
      <c r="G429" s="209"/>
      <c r="H429" s="209"/>
      <c r="I429" s="209"/>
      <c r="J429" s="824"/>
      <c r="K429" s="209"/>
      <c r="P429" s="831"/>
      <c r="Q429" s="831"/>
      <c r="R429" s="831"/>
    </row>
    <row r="430" spans="2:18" s="206" customFormat="1" ht="15">
      <c r="B430" s="207"/>
      <c r="C430" s="207"/>
      <c r="D430" s="207"/>
      <c r="E430" s="197"/>
      <c r="G430" s="209"/>
      <c r="H430" s="209"/>
      <c r="I430" s="209"/>
      <c r="J430" s="824"/>
      <c r="K430" s="209"/>
      <c r="P430" s="831"/>
      <c r="Q430" s="831"/>
      <c r="R430" s="831"/>
    </row>
    <row r="431" spans="2:18" s="206" customFormat="1" ht="15">
      <c r="B431" s="207"/>
      <c r="C431" s="207"/>
      <c r="D431" s="207"/>
      <c r="E431" s="197"/>
      <c r="G431" s="209"/>
      <c r="H431" s="209"/>
      <c r="I431" s="209"/>
      <c r="J431" s="824"/>
      <c r="K431" s="209"/>
      <c r="P431" s="831"/>
      <c r="Q431" s="831"/>
      <c r="R431" s="831"/>
    </row>
    <row r="432" spans="2:18" s="206" customFormat="1" ht="15">
      <c r="B432" s="207"/>
      <c r="C432" s="207"/>
      <c r="D432" s="207"/>
      <c r="E432" s="197"/>
      <c r="G432" s="209"/>
      <c r="H432" s="209"/>
      <c r="I432" s="209"/>
      <c r="J432" s="824"/>
      <c r="K432" s="209"/>
      <c r="P432" s="831"/>
      <c r="Q432" s="831"/>
      <c r="R432" s="831"/>
    </row>
    <row r="433" spans="2:18" s="206" customFormat="1" ht="15">
      <c r="B433" s="207"/>
      <c r="C433" s="207"/>
      <c r="D433" s="207"/>
      <c r="E433" s="197"/>
      <c r="G433" s="209"/>
      <c r="H433" s="209"/>
      <c r="I433" s="209"/>
      <c r="J433" s="824"/>
      <c r="K433" s="209"/>
      <c r="P433" s="831"/>
      <c r="Q433" s="831"/>
      <c r="R433" s="831"/>
    </row>
    <row r="434" spans="2:18" s="206" customFormat="1" ht="15">
      <c r="B434" s="207"/>
      <c r="C434" s="207"/>
      <c r="D434" s="207"/>
      <c r="E434" s="197"/>
      <c r="G434" s="209"/>
      <c r="H434" s="209"/>
      <c r="I434" s="209"/>
      <c r="J434" s="824"/>
      <c r="K434" s="209"/>
      <c r="P434" s="831"/>
      <c r="Q434" s="831"/>
      <c r="R434" s="831"/>
    </row>
    <row r="435" spans="2:18" s="206" customFormat="1" ht="15">
      <c r="B435" s="207"/>
      <c r="C435" s="207"/>
      <c r="D435" s="207"/>
      <c r="E435" s="197"/>
      <c r="G435" s="209"/>
      <c r="H435" s="209"/>
      <c r="I435" s="209"/>
      <c r="J435" s="824"/>
      <c r="K435" s="209"/>
      <c r="P435" s="831"/>
      <c r="Q435" s="831"/>
      <c r="R435" s="831"/>
    </row>
    <row r="436" spans="2:18" s="206" customFormat="1" ht="15">
      <c r="B436" s="207"/>
      <c r="C436" s="207"/>
      <c r="D436" s="207"/>
      <c r="E436" s="197"/>
      <c r="G436" s="209"/>
      <c r="H436" s="209"/>
      <c r="I436" s="209"/>
      <c r="J436" s="824"/>
      <c r="K436" s="209"/>
      <c r="P436" s="831"/>
      <c r="Q436" s="831"/>
      <c r="R436" s="831"/>
    </row>
    <row r="437" spans="2:18" s="206" customFormat="1" ht="15">
      <c r="B437" s="207"/>
      <c r="C437" s="207"/>
      <c r="D437" s="207"/>
      <c r="E437" s="197"/>
      <c r="G437" s="209"/>
      <c r="H437" s="209"/>
      <c r="I437" s="209"/>
      <c r="J437" s="824"/>
      <c r="K437" s="209"/>
      <c r="P437" s="831"/>
      <c r="Q437" s="831"/>
      <c r="R437" s="831"/>
    </row>
    <row r="438" spans="2:18" s="206" customFormat="1" ht="15">
      <c r="B438" s="207"/>
      <c r="C438" s="207"/>
      <c r="D438" s="207"/>
      <c r="E438" s="197"/>
      <c r="G438" s="209"/>
      <c r="H438" s="209"/>
      <c r="I438" s="209"/>
      <c r="J438" s="824"/>
      <c r="K438" s="209"/>
      <c r="P438" s="831"/>
      <c r="Q438" s="831"/>
      <c r="R438" s="831"/>
    </row>
    <row r="439" spans="2:18" s="206" customFormat="1" ht="15">
      <c r="B439" s="207"/>
      <c r="C439" s="207"/>
      <c r="D439" s="207"/>
      <c r="E439" s="197"/>
      <c r="G439" s="209"/>
      <c r="H439" s="209"/>
      <c r="I439" s="209"/>
      <c r="J439" s="824"/>
      <c r="K439" s="209"/>
      <c r="P439" s="831"/>
      <c r="Q439" s="831"/>
      <c r="R439" s="831"/>
    </row>
    <row r="440" spans="2:18" s="206" customFormat="1" ht="15">
      <c r="B440" s="207"/>
      <c r="C440" s="207"/>
      <c r="D440" s="207"/>
      <c r="E440" s="197"/>
      <c r="G440" s="209"/>
      <c r="H440" s="209"/>
      <c r="I440" s="209"/>
      <c r="J440" s="824"/>
      <c r="K440" s="209"/>
      <c r="P440" s="831"/>
      <c r="Q440" s="831"/>
      <c r="R440" s="831"/>
    </row>
    <row r="441" spans="2:18" s="206" customFormat="1" ht="15">
      <c r="B441" s="207"/>
      <c r="C441" s="207"/>
      <c r="D441" s="207"/>
      <c r="E441" s="197"/>
      <c r="G441" s="209"/>
      <c r="H441" s="209"/>
      <c r="I441" s="209"/>
      <c r="J441" s="824"/>
      <c r="K441" s="209"/>
      <c r="P441" s="831"/>
      <c r="Q441" s="831"/>
      <c r="R441" s="831"/>
    </row>
    <row r="442" spans="2:18" s="206" customFormat="1" ht="15">
      <c r="B442" s="207"/>
      <c r="C442" s="207"/>
      <c r="D442" s="207"/>
      <c r="E442" s="197"/>
      <c r="G442" s="209"/>
      <c r="H442" s="209"/>
      <c r="I442" s="209"/>
      <c r="J442" s="824"/>
      <c r="K442" s="209"/>
      <c r="P442" s="831"/>
      <c r="Q442" s="831"/>
      <c r="R442" s="831"/>
    </row>
    <row r="443" spans="2:18" s="206" customFormat="1" ht="15">
      <c r="B443" s="207"/>
      <c r="C443" s="207"/>
      <c r="D443" s="207"/>
      <c r="E443" s="197"/>
      <c r="G443" s="209"/>
      <c r="H443" s="209"/>
      <c r="I443" s="209"/>
      <c r="J443" s="824"/>
      <c r="K443" s="209"/>
      <c r="P443" s="831"/>
      <c r="Q443" s="831"/>
      <c r="R443" s="831"/>
    </row>
    <row r="444" spans="2:18" s="206" customFormat="1" ht="15">
      <c r="B444" s="207"/>
      <c r="C444" s="207"/>
      <c r="D444" s="207"/>
      <c r="E444" s="197"/>
      <c r="G444" s="209"/>
      <c r="H444" s="209"/>
      <c r="I444" s="209"/>
      <c r="J444" s="824"/>
      <c r="K444" s="209"/>
      <c r="P444" s="831"/>
      <c r="Q444" s="831"/>
      <c r="R444" s="831"/>
    </row>
    <row r="445" spans="2:18" s="206" customFormat="1" ht="15">
      <c r="B445" s="207"/>
      <c r="C445" s="207"/>
      <c r="D445" s="207"/>
      <c r="E445" s="197"/>
      <c r="G445" s="209"/>
      <c r="H445" s="209"/>
      <c r="I445" s="209"/>
      <c r="J445" s="824"/>
      <c r="K445" s="209"/>
      <c r="P445" s="831"/>
      <c r="Q445" s="831"/>
      <c r="R445" s="831"/>
    </row>
    <row r="446" spans="2:18" s="206" customFormat="1" ht="15">
      <c r="B446" s="207"/>
      <c r="C446" s="207"/>
      <c r="D446" s="207"/>
      <c r="E446" s="197"/>
      <c r="G446" s="209"/>
      <c r="H446" s="209"/>
      <c r="I446" s="209"/>
      <c r="J446" s="824"/>
      <c r="K446" s="209"/>
      <c r="P446" s="831"/>
      <c r="Q446" s="831"/>
      <c r="R446" s="831"/>
    </row>
    <row r="447" spans="2:18" s="206" customFormat="1" ht="15">
      <c r="B447" s="207"/>
      <c r="C447" s="207"/>
      <c r="D447" s="207"/>
      <c r="E447" s="197"/>
      <c r="G447" s="209"/>
      <c r="H447" s="209"/>
      <c r="I447" s="209"/>
      <c r="J447" s="824"/>
      <c r="K447" s="209"/>
      <c r="P447" s="831"/>
      <c r="Q447" s="831"/>
      <c r="R447" s="831"/>
    </row>
    <row r="448" spans="2:18" s="206" customFormat="1" ht="15">
      <c r="B448" s="207"/>
      <c r="C448" s="207"/>
      <c r="D448" s="207"/>
      <c r="E448" s="197"/>
      <c r="G448" s="209"/>
      <c r="H448" s="209"/>
      <c r="I448" s="209"/>
      <c r="J448" s="824"/>
      <c r="K448" s="209"/>
      <c r="P448" s="831"/>
      <c r="Q448" s="831"/>
      <c r="R448" s="831"/>
    </row>
    <row r="449" spans="2:18" s="206" customFormat="1" ht="15">
      <c r="B449" s="207"/>
      <c r="C449" s="207"/>
      <c r="D449" s="207"/>
      <c r="E449" s="197"/>
      <c r="G449" s="209"/>
      <c r="H449" s="209"/>
      <c r="I449" s="209"/>
      <c r="J449" s="824"/>
      <c r="K449" s="209"/>
      <c r="P449" s="831"/>
      <c r="Q449" s="831"/>
      <c r="R449" s="831"/>
    </row>
    <row r="450" spans="2:18" s="206" customFormat="1" ht="15">
      <c r="B450" s="207"/>
      <c r="C450" s="207"/>
      <c r="D450" s="207"/>
      <c r="E450" s="197"/>
      <c r="G450" s="209"/>
      <c r="H450" s="209"/>
      <c r="I450" s="209"/>
      <c r="J450" s="824"/>
      <c r="K450" s="209"/>
      <c r="P450" s="831"/>
      <c r="Q450" s="831"/>
      <c r="R450" s="831"/>
    </row>
    <row r="451" spans="2:18" s="206" customFormat="1" ht="15">
      <c r="B451" s="207"/>
      <c r="C451" s="207"/>
      <c r="D451" s="207"/>
      <c r="E451" s="197"/>
      <c r="G451" s="209"/>
      <c r="H451" s="209"/>
      <c r="I451" s="209"/>
      <c r="J451" s="824"/>
      <c r="K451" s="209"/>
      <c r="P451" s="831"/>
      <c r="Q451" s="831"/>
      <c r="R451" s="831"/>
    </row>
    <row r="452" spans="2:18" s="206" customFormat="1" ht="15">
      <c r="B452" s="207"/>
      <c r="C452" s="207"/>
      <c r="D452" s="207"/>
      <c r="E452" s="197"/>
      <c r="G452" s="209"/>
      <c r="H452" s="209"/>
      <c r="I452" s="209"/>
      <c r="J452" s="824"/>
      <c r="K452" s="209"/>
      <c r="P452" s="831"/>
      <c r="Q452" s="831"/>
      <c r="R452" s="831"/>
    </row>
    <row r="453" spans="2:18" s="206" customFormat="1" ht="15">
      <c r="B453" s="207"/>
      <c r="C453" s="207"/>
      <c r="D453" s="207"/>
      <c r="E453" s="197"/>
      <c r="G453" s="209"/>
      <c r="H453" s="209"/>
      <c r="I453" s="209"/>
      <c r="J453" s="824"/>
      <c r="K453" s="209"/>
      <c r="P453" s="831"/>
      <c r="Q453" s="831"/>
      <c r="R453" s="831"/>
    </row>
    <row r="454" spans="2:18" s="206" customFormat="1" ht="15">
      <c r="B454" s="207"/>
      <c r="C454" s="207"/>
      <c r="D454" s="207"/>
      <c r="E454" s="197"/>
      <c r="G454" s="209"/>
      <c r="H454" s="209"/>
      <c r="I454" s="209"/>
      <c r="J454" s="824"/>
      <c r="K454" s="209"/>
      <c r="P454" s="831"/>
      <c r="Q454" s="831"/>
      <c r="R454" s="831"/>
    </row>
    <row r="455" spans="2:18" s="206" customFormat="1" ht="15">
      <c r="B455" s="207"/>
      <c r="C455" s="207"/>
      <c r="D455" s="207"/>
      <c r="E455" s="197"/>
      <c r="G455" s="209"/>
      <c r="H455" s="209"/>
      <c r="I455" s="209"/>
      <c r="J455" s="824"/>
      <c r="K455" s="209"/>
      <c r="P455" s="831"/>
      <c r="Q455" s="831"/>
      <c r="R455" s="831"/>
    </row>
    <row r="456" spans="2:18" s="206" customFormat="1" ht="15">
      <c r="B456" s="207"/>
      <c r="C456" s="207"/>
      <c r="D456" s="207"/>
      <c r="E456" s="197"/>
      <c r="G456" s="209"/>
      <c r="H456" s="209"/>
      <c r="I456" s="209"/>
      <c r="J456" s="824"/>
      <c r="K456" s="209"/>
      <c r="P456" s="831"/>
      <c r="Q456" s="831"/>
      <c r="R456" s="831"/>
    </row>
    <row r="457" spans="2:18" s="206" customFormat="1" ht="15">
      <c r="B457" s="207"/>
      <c r="C457" s="207"/>
      <c r="D457" s="207"/>
      <c r="E457" s="197"/>
      <c r="G457" s="209"/>
      <c r="H457" s="209"/>
      <c r="I457" s="209"/>
      <c r="J457" s="824"/>
      <c r="K457" s="209"/>
      <c r="P457" s="831"/>
      <c r="Q457" s="831"/>
      <c r="R457" s="831"/>
    </row>
    <row r="458" spans="2:18" s="206" customFormat="1" ht="15">
      <c r="B458" s="207"/>
      <c r="C458" s="207"/>
      <c r="D458" s="207"/>
      <c r="E458" s="197"/>
      <c r="G458" s="209"/>
      <c r="H458" s="209"/>
      <c r="I458" s="209"/>
      <c r="J458" s="824"/>
      <c r="K458" s="209"/>
      <c r="P458" s="831"/>
      <c r="Q458" s="831"/>
      <c r="R458" s="831"/>
    </row>
    <row r="459" spans="2:18" s="206" customFormat="1" ht="15">
      <c r="B459" s="207"/>
      <c r="C459" s="207"/>
      <c r="D459" s="207"/>
      <c r="E459" s="197"/>
      <c r="G459" s="209"/>
      <c r="H459" s="209"/>
      <c r="I459" s="209"/>
      <c r="J459" s="824"/>
      <c r="K459" s="209"/>
      <c r="P459" s="831"/>
      <c r="Q459" s="831"/>
      <c r="R459" s="831"/>
    </row>
    <row r="460" spans="2:18" s="206" customFormat="1" ht="15">
      <c r="B460" s="207"/>
      <c r="C460" s="207"/>
      <c r="D460" s="207"/>
      <c r="E460" s="197"/>
      <c r="G460" s="209"/>
      <c r="H460" s="209"/>
      <c r="I460" s="209"/>
      <c r="J460" s="824"/>
      <c r="K460" s="209"/>
      <c r="P460" s="831"/>
      <c r="Q460" s="831"/>
      <c r="R460" s="831"/>
    </row>
    <row r="461" spans="2:18" s="206" customFormat="1" ht="15">
      <c r="B461" s="207"/>
      <c r="C461" s="207"/>
      <c r="D461" s="207"/>
      <c r="E461" s="197"/>
      <c r="G461" s="209"/>
      <c r="H461" s="209"/>
      <c r="I461" s="209"/>
      <c r="J461" s="824"/>
      <c r="K461" s="209"/>
      <c r="P461" s="831"/>
      <c r="Q461" s="831"/>
      <c r="R461" s="831"/>
    </row>
    <row r="462" spans="2:18" s="206" customFormat="1" ht="15">
      <c r="B462" s="207"/>
      <c r="C462" s="207"/>
      <c r="D462" s="207"/>
      <c r="E462" s="197"/>
      <c r="G462" s="209"/>
      <c r="H462" s="209"/>
      <c r="I462" s="209"/>
      <c r="J462" s="824"/>
      <c r="K462" s="209"/>
      <c r="P462" s="831"/>
      <c r="Q462" s="831"/>
      <c r="R462" s="831"/>
    </row>
    <row r="463" spans="2:18" s="206" customFormat="1" ht="15">
      <c r="B463" s="207"/>
      <c r="C463" s="207"/>
      <c r="D463" s="207"/>
      <c r="E463" s="197"/>
      <c r="G463" s="209"/>
      <c r="H463" s="209"/>
      <c r="I463" s="209"/>
      <c r="J463" s="824"/>
      <c r="K463" s="209"/>
      <c r="P463" s="831"/>
      <c r="Q463" s="831"/>
      <c r="R463" s="831"/>
    </row>
    <row r="464" spans="2:18" s="206" customFormat="1" ht="15">
      <c r="B464" s="207"/>
      <c r="C464" s="207"/>
      <c r="D464" s="207"/>
      <c r="E464" s="197"/>
      <c r="G464" s="209"/>
      <c r="H464" s="209"/>
      <c r="I464" s="209"/>
      <c r="J464" s="824"/>
      <c r="K464" s="209"/>
      <c r="P464" s="831"/>
      <c r="Q464" s="831"/>
      <c r="R464" s="831"/>
    </row>
    <row r="465" spans="2:18" s="206" customFormat="1" ht="15">
      <c r="B465" s="207"/>
      <c r="C465" s="207"/>
      <c r="D465" s="207"/>
      <c r="E465" s="197"/>
      <c r="G465" s="209"/>
      <c r="H465" s="209"/>
      <c r="I465" s="209"/>
      <c r="J465" s="824"/>
      <c r="K465" s="209"/>
      <c r="P465" s="831"/>
      <c r="Q465" s="831"/>
      <c r="R465" s="831"/>
    </row>
    <row r="466" spans="2:18" s="206" customFormat="1" ht="15">
      <c r="B466" s="207"/>
      <c r="C466" s="207"/>
      <c r="D466" s="207"/>
      <c r="E466" s="197"/>
      <c r="G466" s="209"/>
      <c r="H466" s="209"/>
      <c r="I466" s="209"/>
      <c r="J466" s="824"/>
      <c r="K466" s="209"/>
      <c r="P466" s="831"/>
      <c r="Q466" s="831"/>
      <c r="R466" s="831"/>
    </row>
    <row r="467" spans="2:18" s="206" customFormat="1" ht="15">
      <c r="B467" s="207"/>
      <c r="C467" s="207"/>
      <c r="D467" s="207"/>
      <c r="E467" s="197"/>
      <c r="G467" s="209"/>
      <c r="H467" s="209"/>
      <c r="I467" s="209"/>
      <c r="J467" s="824"/>
      <c r="K467" s="209"/>
      <c r="P467" s="831"/>
      <c r="Q467" s="831"/>
      <c r="R467" s="831"/>
    </row>
    <row r="468" spans="2:18" s="206" customFormat="1" ht="15">
      <c r="B468" s="207"/>
      <c r="C468" s="207"/>
      <c r="D468" s="207"/>
      <c r="E468" s="197"/>
      <c r="G468" s="209"/>
      <c r="H468" s="209"/>
      <c r="I468" s="209"/>
      <c r="J468" s="824"/>
      <c r="K468" s="209"/>
      <c r="P468" s="831"/>
      <c r="Q468" s="831"/>
      <c r="R468" s="831"/>
    </row>
    <row r="469" spans="2:18" s="206" customFormat="1" ht="15">
      <c r="B469" s="207"/>
      <c r="C469" s="207"/>
      <c r="D469" s="207"/>
      <c r="E469" s="197"/>
      <c r="G469" s="209"/>
      <c r="H469" s="209"/>
      <c r="I469" s="209"/>
      <c r="J469" s="824"/>
      <c r="K469" s="209"/>
      <c r="P469" s="831"/>
      <c r="Q469" s="831"/>
      <c r="R469" s="831"/>
    </row>
    <row r="470" spans="2:18" s="206" customFormat="1" ht="15">
      <c r="B470" s="207"/>
      <c r="C470" s="207"/>
      <c r="D470" s="207"/>
      <c r="E470" s="197"/>
      <c r="G470" s="209"/>
      <c r="H470" s="209"/>
      <c r="I470" s="209"/>
      <c r="J470" s="824"/>
      <c r="K470" s="209"/>
      <c r="P470" s="831"/>
      <c r="Q470" s="831"/>
      <c r="R470" s="831"/>
    </row>
    <row r="471" spans="2:18" s="206" customFormat="1" ht="15">
      <c r="B471" s="207"/>
      <c r="C471" s="207"/>
      <c r="D471" s="207"/>
      <c r="E471" s="197"/>
      <c r="G471" s="209"/>
      <c r="H471" s="209"/>
      <c r="I471" s="209"/>
      <c r="J471" s="824"/>
      <c r="K471" s="209"/>
      <c r="P471" s="831"/>
      <c r="Q471" s="831"/>
      <c r="R471" s="831"/>
    </row>
    <row r="472" spans="2:18" s="206" customFormat="1" ht="15">
      <c r="B472" s="207"/>
      <c r="C472" s="207"/>
      <c r="D472" s="207"/>
      <c r="E472" s="197"/>
      <c r="G472" s="209"/>
      <c r="H472" s="209"/>
      <c r="I472" s="209"/>
      <c r="J472" s="824"/>
      <c r="K472" s="209"/>
      <c r="P472" s="831"/>
      <c r="Q472" s="831"/>
      <c r="R472" s="831"/>
    </row>
    <row r="473" spans="2:18" s="206" customFormat="1" ht="15">
      <c r="B473" s="207"/>
      <c r="C473" s="207"/>
      <c r="D473" s="207"/>
      <c r="E473" s="197"/>
      <c r="G473" s="209"/>
      <c r="H473" s="209"/>
      <c r="I473" s="209"/>
      <c r="J473" s="824"/>
      <c r="K473" s="209"/>
      <c r="P473" s="831"/>
      <c r="Q473" s="831"/>
      <c r="R473" s="831"/>
    </row>
    <row r="474" spans="2:18" s="206" customFormat="1" ht="15">
      <c r="B474" s="207"/>
      <c r="C474" s="207"/>
      <c r="D474" s="207"/>
      <c r="E474" s="197"/>
      <c r="G474" s="209"/>
      <c r="H474" s="209"/>
      <c r="I474" s="209"/>
      <c r="J474" s="824"/>
      <c r="K474" s="209"/>
      <c r="P474" s="831"/>
      <c r="Q474" s="831"/>
      <c r="R474" s="831"/>
    </row>
    <row r="475" spans="2:18" s="206" customFormat="1" ht="15">
      <c r="B475" s="207"/>
      <c r="C475" s="207"/>
      <c r="D475" s="207"/>
      <c r="E475" s="197"/>
      <c r="G475" s="209"/>
      <c r="H475" s="209"/>
      <c r="I475" s="209"/>
      <c r="J475" s="824"/>
      <c r="K475" s="209"/>
      <c r="P475" s="831"/>
      <c r="Q475" s="831"/>
      <c r="R475" s="831"/>
    </row>
    <row r="476" spans="2:18" s="206" customFormat="1" ht="15">
      <c r="B476" s="207"/>
      <c r="C476" s="207"/>
      <c r="D476" s="207"/>
      <c r="E476" s="197"/>
      <c r="G476" s="209"/>
      <c r="H476" s="209"/>
      <c r="I476" s="209"/>
      <c r="J476" s="824"/>
      <c r="K476" s="209"/>
      <c r="P476" s="831"/>
      <c r="Q476" s="831"/>
      <c r="R476" s="831"/>
    </row>
    <row r="477" spans="2:18" s="206" customFormat="1" ht="15">
      <c r="B477" s="207"/>
      <c r="C477" s="207"/>
      <c r="D477" s="207"/>
      <c r="E477" s="197"/>
      <c r="G477" s="209"/>
      <c r="H477" s="209"/>
      <c r="I477" s="209"/>
      <c r="J477" s="824"/>
      <c r="K477" s="209"/>
      <c r="P477" s="831"/>
      <c r="Q477" s="831"/>
      <c r="R477" s="831"/>
    </row>
    <row r="478" spans="2:18" s="206" customFormat="1" ht="15">
      <c r="B478" s="207"/>
      <c r="C478" s="207"/>
      <c r="D478" s="207"/>
      <c r="E478" s="197"/>
      <c r="G478" s="209"/>
      <c r="H478" s="209"/>
      <c r="I478" s="209"/>
      <c r="J478" s="824"/>
      <c r="K478" s="209"/>
      <c r="P478" s="831"/>
      <c r="Q478" s="831"/>
      <c r="R478" s="831"/>
    </row>
    <row r="479" spans="2:18" s="206" customFormat="1" ht="15">
      <c r="B479" s="207"/>
      <c r="C479" s="207"/>
      <c r="D479" s="207"/>
      <c r="E479" s="197"/>
      <c r="G479" s="209"/>
      <c r="H479" s="209"/>
      <c r="I479" s="209"/>
      <c r="J479" s="824"/>
      <c r="K479" s="209"/>
      <c r="P479" s="831"/>
      <c r="Q479" s="831"/>
      <c r="R479" s="831"/>
    </row>
    <row r="480" spans="2:18" s="206" customFormat="1" ht="15">
      <c r="B480" s="207"/>
      <c r="C480" s="207"/>
      <c r="D480" s="207"/>
      <c r="E480" s="197"/>
      <c r="G480" s="209"/>
      <c r="H480" s="209"/>
      <c r="I480" s="209"/>
      <c r="J480" s="824"/>
      <c r="K480" s="209"/>
      <c r="P480" s="831"/>
      <c r="Q480" s="831"/>
      <c r="R480" s="831"/>
    </row>
    <row r="481" spans="2:18" s="206" customFormat="1" ht="15">
      <c r="B481" s="207"/>
      <c r="C481" s="207"/>
      <c r="D481" s="207"/>
      <c r="E481" s="197"/>
      <c r="G481" s="209"/>
      <c r="H481" s="209"/>
      <c r="I481" s="209"/>
      <c r="J481" s="824"/>
      <c r="K481" s="209"/>
      <c r="P481" s="831"/>
      <c r="Q481" s="831"/>
      <c r="R481" s="831"/>
    </row>
    <row r="482" spans="2:18" s="206" customFormat="1" ht="15">
      <c r="B482" s="207"/>
      <c r="C482" s="207"/>
      <c r="D482" s="207"/>
      <c r="E482" s="197"/>
      <c r="G482" s="209"/>
      <c r="H482" s="209"/>
      <c r="I482" s="209"/>
      <c r="J482" s="824"/>
      <c r="K482" s="209"/>
      <c r="P482" s="831"/>
      <c r="Q482" s="831"/>
      <c r="R482" s="831"/>
    </row>
    <row r="483" spans="2:18" s="206" customFormat="1" ht="15">
      <c r="B483" s="207"/>
      <c r="C483" s="207"/>
      <c r="D483" s="207"/>
      <c r="E483" s="197"/>
      <c r="G483" s="209"/>
      <c r="H483" s="209"/>
      <c r="I483" s="209"/>
      <c r="J483" s="824"/>
      <c r="K483" s="209"/>
      <c r="P483" s="831"/>
      <c r="Q483" s="831"/>
      <c r="R483" s="831"/>
    </row>
    <row r="484" spans="2:18" s="206" customFormat="1" ht="15">
      <c r="B484" s="207"/>
      <c r="C484" s="207"/>
      <c r="D484" s="207"/>
      <c r="E484" s="197"/>
      <c r="G484" s="209"/>
      <c r="H484" s="209"/>
      <c r="I484" s="209"/>
      <c r="J484" s="824"/>
      <c r="K484" s="209"/>
      <c r="P484" s="831"/>
      <c r="Q484" s="831"/>
      <c r="R484" s="831"/>
    </row>
    <row r="485" spans="2:18" s="206" customFormat="1" ht="15">
      <c r="B485" s="207"/>
      <c r="C485" s="207"/>
      <c r="D485" s="207"/>
      <c r="E485" s="197"/>
      <c r="G485" s="209"/>
      <c r="H485" s="209"/>
      <c r="I485" s="209"/>
      <c r="J485" s="824"/>
      <c r="K485" s="209"/>
      <c r="P485" s="831"/>
      <c r="Q485" s="831"/>
      <c r="R485" s="831"/>
    </row>
    <row r="486" spans="2:18" s="206" customFormat="1" ht="15">
      <c r="B486" s="207"/>
      <c r="C486" s="207"/>
      <c r="D486" s="207"/>
      <c r="E486" s="197"/>
      <c r="G486" s="209"/>
      <c r="H486" s="209"/>
      <c r="I486" s="209"/>
      <c r="J486" s="824"/>
      <c r="K486" s="209"/>
      <c r="P486" s="831"/>
      <c r="Q486" s="831"/>
      <c r="R486" s="831"/>
    </row>
    <row r="487" spans="2:18" s="206" customFormat="1" ht="15">
      <c r="B487" s="207"/>
      <c r="C487" s="207"/>
      <c r="D487" s="207"/>
      <c r="E487" s="197"/>
      <c r="G487" s="209"/>
      <c r="H487" s="209"/>
      <c r="I487" s="209"/>
      <c r="J487" s="824"/>
      <c r="K487" s="209"/>
      <c r="P487" s="831"/>
      <c r="Q487" s="831"/>
      <c r="R487" s="831"/>
    </row>
    <row r="488" spans="2:18" s="206" customFormat="1" ht="15">
      <c r="B488" s="207"/>
      <c r="C488" s="207"/>
      <c r="D488" s="207"/>
      <c r="E488" s="197"/>
      <c r="G488" s="209"/>
      <c r="H488" s="209"/>
      <c r="I488" s="209"/>
      <c r="J488" s="824"/>
      <c r="K488" s="209"/>
      <c r="P488" s="831"/>
      <c r="Q488" s="831"/>
      <c r="R488" s="831"/>
    </row>
    <row r="489" spans="2:18" s="206" customFormat="1" ht="15">
      <c r="B489" s="207"/>
      <c r="C489" s="207"/>
      <c r="D489" s="207"/>
      <c r="E489" s="197"/>
      <c r="G489" s="209"/>
      <c r="H489" s="209"/>
      <c r="I489" s="209"/>
      <c r="J489" s="824"/>
      <c r="K489" s="209"/>
      <c r="P489" s="831"/>
      <c r="Q489" s="831"/>
      <c r="R489" s="831"/>
    </row>
    <row r="490" spans="2:18" s="206" customFormat="1" ht="15">
      <c r="B490" s="207"/>
      <c r="C490" s="207"/>
      <c r="D490" s="207"/>
      <c r="E490" s="197"/>
      <c r="G490" s="209"/>
      <c r="H490" s="209"/>
      <c r="I490" s="209"/>
      <c r="J490" s="824"/>
      <c r="K490" s="209"/>
      <c r="P490" s="831"/>
      <c r="Q490" s="831"/>
      <c r="R490" s="831"/>
    </row>
    <row r="491" spans="2:18" s="206" customFormat="1" ht="15">
      <c r="B491" s="207"/>
      <c r="C491" s="207"/>
      <c r="D491" s="207"/>
      <c r="E491" s="197"/>
      <c r="G491" s="209"/>
      <c r="H491" s="209"/>
      <c r="I491" s="209"/>
      <c r="J491" s="824"/>
      <c r="K491" s="209"/>
      <c r="P491" s="831"/>
      <c r="Q491" s="831"/>
      <c r="R491" s="831"/>
    </row>
    <row r="492" spans="2:18" s="206" customFormat="1" ht="15">
      <c r="B492" s="207"/>
      <c r="C492" s="207"/>
      <c r="D492" s="207"/>
      <c r="E492" s="197"/>
      <c r="G492" s="209"/>
      <c r="H492" s="209"/>
      <c r="I492" s="209"/>
      <c r="J492" s="824"/>
      <c r="K492" s="209"/>
      <c r="P492" s="831"/>
      <c r="Q492" s="831"/>
      <c r="R492" s="831"/>
    </row>
    <row r="493" spans="2:18" s="206" customFormat="1" ht="15">
      <c r="B493" s="207"/>
      <c r="C493" s="207"/>
      <c r="D493" s="207"/>
      <c r="E493" s="197"/>
      <c r="G493" s="209"/>
      <c r="H493" s="209"/>
      <c r="I493" s="209"/>
      <c r="J493" s="824"/>
      <c r="K493" s="209"/>
      <c r="P493" s="831"/>
      <c r="Q493" s="831"/>
      <c r="R493" s="831"/>
    </row>
    <row r="494" spans="2:18" s="206" customFormat="1" ht="15">
      <c r="B494" s="207"/>
      <c r="C494" s="207"/>
      <c r="D494" s="207"/>
      <c r="E494" s="197"/>
      <c r="G494" s="209"/>
      <c r="H494" s="209"/>
      <c r="I494" s="209"/>
      <c r="J494" s="824"/>
      <c r="K494" s="209"/>
      <c r="P494" s="831"/>
      <c r="Q494" s="831"/>
      <c r="R494" s="831"/>
    </row>
    <row r="495" spans="2:18" s="206" customFormat="1" ht="15">
      <c r="B495" s="207"/>
      <c r="C495" s="207"/>
      <c r="D495" s="207"/>
      <c r="E495" s="197"/>
      <c r="G495" s="209"/>
      <c r="H495" s="209"/>
      <c r="I495" s="209"/>
      <c r="J495" s="824"/>
      <c r="K495" s="209"/>
      <c r="P495" s="831"/>
      <c r="Q495" s="831"/>
      <c r="R495" s="831"/>
    </row>
    <row r="496" spans="2:18" s="206" customFormat="1" ht="15">
      <c r="B496" s="207"/>
      <c r="C496" s="207"/>
      <c r="D496" s="207"/>
      <c r="E496" s="197"/>
      <c r="G496" s="209"/>
      <c r="H496" s="209"/>
      <c r="I496" s="209"/>
      <c r="J496" s="824"/>
      <c r="K496" s="209"/>
      <c r="P496" s="831"/>
      <c r="Q496" s="831"/>
      <c r="R496" s="831"/>
    </row>
    <row r="497" spans="2:18" s="206" customFormat="1" ht="15">
      <c r="B497" s="207"/>
      <c r="C497" s="207"/>
      <c r="D497" s="207"/>
      <c r="E497" s="197"/>
      <c r="G497" s="209"/>
      <c r="H497" s="209"/>
      <c r="I497" s="209"/>
      <c r="J497" s="824"/>
      <c r="K497" s="209"/>
      <c r="P497" s="831"/>
      <c r="Q497" s="831"/>
      <c r="R497" s="831"/>
    </row>
    <row r="498" spans="2:18" s="206" customFormat="1" ht="15">
      <c r="B498" s="207"/>
      <c r="C498" s="207"/>
      <c r="D498" s="207"/>
      <c r="E498" s="197"/>
      <c r="G498" s="209"/>
      <c r="H498" s="209"/>
      <c r="I498" s="209"/>
      <c r="J498" s="824"/>
      <c r="K498" s="209"/>
      <c r="P498" s="831"/>
      <c r="Q498" s="831"/>
      <c r="R498" s="831"/>
    </row>
    <row r="499" spans="2:18" s="206" customFormat="1" ht="15">
      <c r="B499" s="207"/>
      <c r="C499" s="207"/>
      <c r="D499" s="207"/>
      <c r="E499" s="197"/>
      <c r="G499" s="209"/>
      <c r="H499" s="209"/>
      <c r="I499" s="209"/>
      <c r="J499" s="824"/>
      <c r="K499" s="209"/>
      <c r="P499" s="831"/>
      <c r="Q499" s="831"/>
      <c r="R499" s="831"/>
    </row>
    <row r="500" spans="2:18" s="206" customFormat="1" ht="15">
      <c r="B500" s="207"/>
      <c r="C500" s="207"/>
      <c r="D500" s="207"/>
      <c r="E500" s="197"/>
      <c r="G500" s="209"/>
      <c r="H500" s="209"/>
      <c r="I500" s="209"/>
      <c r="J500" s="824"/>
      <c r="K500" s="209"/>
      <c r="P500" s="831"/>
      <c r="Q500" s="831"/>
      <c r="R500" s="831"/>
    </row>
    <row r="501" spans="2:18" s="206" customFormat="1" ht="15">
      <c r="B501" s="207"/>
      <c r="C501" s="207"/>
      <c r="D501" s="207"/>
      <c r="E501" s="197"/>
      <c r="G501" s="209"/>
      <c r="H501" s="209"/>
      <c r="I501" s="209"/>
      <c r="J501" s="824"/>
      <c r="K501" s="209"/>
      <c r="P501" s="831"/>
      <c r="Q501" s="831"/>
      <c r="R501" s="831"/>
    </row>
    <row r="502" spans="2:18" s="206" customFormat="1" ht="15">
      <c r="B502" s="207"/>
      <c r="C502" s="207"/>
      <c r="D502" s="207"/>
      <c r="E502" s="197"/>
      <c r="G502" s="209"/>
      <c r="H502" s="209"/>
      <c r="I502" s="209"/>
      <c r="J502" s="824"/>
      <c r="K502" s="209"/>
      <c r="P502" s="831"/>
      <c r="Q502" s="831"/>
      <c r="R502" s="831"/>
    </row>
    <row r="503" spans="2:18" s="206" customFormat="1" ht="15">
      <c r="B503" s="207"/>
      <c r="C503" s="207"/>
      <c r="D503" s="207"/>
      <c r="E503" s="197"/>
      <c r="G503" s="209"/>
      <c r="H503" s="209"/>
      <c r="I503" s="209"/>
      <c r="J503" s="824"/>
      <c r="K503" s="209"/>
      <c r="P503" s="831"/>
      <c r="Q503" s="831"/>
      <c r="R503" s="831"/>
    </row>
    <row r="504" spans="2:18" s="206" customFormat="1" ht="15">
      <c r="B504" s="207"/>
      <c r="C504" s="207"/>
      <c r="D504" s="207"/>
      <c r="E504" s="197"/>
      <c r="G504" s="209"/>
      <c r="H504" s="209"/>
      <c r="I504" s="209"/>
      <c r="J504" s="824"/>
      <c r="K504" s="209"/>
      <c r="P504" s="831"/>
      <c r="Q504" s="831"/>
      <c r="R504" s="831"/>
    </row>
    <row r="505" spans="2:18" s="206" customFormat="1" ht="15">
      <c r="B505" s="207"/>
      <c r="C505" s="207"/>
      <c r="D505" s="207"/>
      <c r="E505" s="197"/>
      <c r="G505" s="209"/>
      <c r="H505" s="209"/>
      <c r="I505" s="209"/>
      <c r="J505" s="824"/>
      <c r="K505" s="209"/>
      <c r="P505" s="831"/>
      <c r="Q505" s="831"/>
      <c r="R505" s="831"/>
    </row>
    <row r="506" spans="2:18" s="206" customFormat="1" ht="15">
      <c r="B506" s="207"/>
      <c r="C506" s="207"/>
      <c r="D506" s="207"/>
      <c r="E506" s="197"/>
      <c r="G506" s="209"/>
      <c r="H506" s="209"/>
      <c r="I506" s="209"/>
      <c r="J506" s="824"/>
      <c r="K506" s="209"/>
      <c r="P506" s="831"/>
      <c r="Q506" s="831"/>
      <c r="R506" s="831"/>
    </row>
    <row r="507" spans="2:18" s="206" customFormat="1" ht="15">
      <c r="B507" s="207"/>
      <c r="C507" s="207"/>
      <c r="D507" s="207"/>
      <c r="E507" s="197"/>
      <c r="G507" s="209"/>
      <c r="H507" s="209"/>
      <c r="I507" s="209"/>
      <c r="J507" s="824"/>
      <c r="K507" s="209"/>
      <c r="P507" s="831"/>
      <c r="Q507" s="831"/>
      <c r="R507" s="831"/>
    </row>
    <row r="508" spans="2:18" s="206" customFormat="1" ht="15">
      <c r="B508" s="207"/>
      <c r="C508" s="207"/>
      <c r="D508" s="207"/>
      <c r="E508" s="197"/>
      <c r="G508" s="209"/>
      <c r="H508" s="209"/>
      <c r="I508" s="209"/>
      <c r="J508" s="824"/>
      <c r="K508" s="209"/>
      <c r="P508" s="831"/>
      <c r="Q508" s="831"/>
      <c r="R508" s="831"/>
    </row>
    <row r="509" spans="2:18" s="206" customFormat="1" ht="15">
      <c r="B509" s="207"/>
      <c r="C509" s="207"/>
      <c r="D509" s="207"/>
      <c r="E509" s="197"/>
      <c r="G509" s="209"/>
      <c r="H509" s="209"/>
      <c r="I509" s="209"/>
      <c r="J509" s="824"/>
      <c r="K509" s="209"/>
      <c r="P509" s="831"/>
      <c r="Q509" s="831"/>
      <c r="R509" s="831"/>
    </row>
    <row r="510" spans="2:18" s="206" customFormat="1" ht="15">
      <c r="B510" s="207"/>
      <c r="C510" s="207"/>
      <c r="D510" s="207"/>
      <c r="E510" s="197"/>
      <c r="G510" s="209"/>
      <c r="H510" s="209"/>
      <c r="I510" s="209"/>
      <c r="J510" s="824"/>
      <c r="K510" s="209"/>
      <c r="P510" s="831"/>
      <c r="Q510" s="831"/>
      <c r="R510" s="831"/>
    </row>
    <row r="511" spans="2:18" s="206" customFormat="1" ht="15">
      <c r="B511" s="207"/>
      <c r="C511" s="207"/>
      <c r="D511" s="207"/>
      <c r="E511" s="197"/>
      <c r="G511" s="209"/>
      <c r="H511" s="209"/>
      <c r="I511" s="209"/>
      <c r="J511" s="824"/>
      <c r="K511" s="209"/>
      <c r="P511" s="831"/>
      <c r="Q511" s="831"/>
      <c r="R511" s="831"/>
    </row>
    <row r="512" spans="2:18" s="206" customFormat="1" ht="15">
      <c r="B512" s="207"/>
      <c r="C512" s="207"/>
      <c r="D512" s="207"/>
      <c r="E512" s="197"/>
      <c r="G512" s="209"/>
      <c r="H512" s="209"/>
      <c r="I512" s="209"/>
      <c r="J512" s="824"/>
      <c r="K512" s="209"/>
      <c r="P512" s="831"/>
      <c r="Q512" s="831"/>
      <c r="R512" s="831"/>
    </row>
    <row r="513" spans="2:18" s="206" customFormat="1" ht="15">
      <c r="B513" s="207"/>
      <c r="C513" s="207"/>
      <c r="D513" s="207"/>
      <c r="E513" s="197"/>
      <c r="G513" s="209"/>
      <c r="H513" s="209"/>
      <c r="I513" s="209"/>
      <c r="J513" s="824"/>
      <c r="K513" s="209"/>
      <c r="P513" s="831"/>
      <c r="Q513" s="831"/>
      <c r="R513" s="831"/>
    </row>
    <row r="514" spans="2:18" s="206" customFormat="1" ht="15">
      <c r="B514" s="207"/>
      <c r="C514" s="207"/>
      <c r="D514" s="207"/>
      <c r="E514" s="197"/>
      <c r="G514" s="209"/>
      <c r="H514" s="209"/>
      <c r="I514" s="209"/>
      <c r="J514" s="824"/>
      <c r="K514" s="209"/>
      <c r="P514" s="831"/>
      <c r="Q514" s="831"/>
      <c r="R514" s="831"/>
    </row>
    <row r="515" spans="2:18" s="206" customFormat="1" ht="15">
      <c r="B515" s="207"/>
      <c r="C515" s="207"/>
      <c r="D515" s="207"/>
      <c r="E515" s="197"/>
      <c r="G515" s="209"/>
      <c r="H515" s="209"/>
      <c r="I515" s="209"/>
      <c r="J515" s="824"/>
      <c r="K515" s="209"/>
      <c r="P515" s="831"/>
      <c r="Q515" s="831"/>
      <c r="R515" s="831"/>
    </row>
    <row r="516" spans="2:18" s="206" customFormat="1" ht="15">
      <c r="B516" s="207"/>
      <c r="C516" s="207"/>
      <c r="D516" s="207"/>
      <c r="E516" s="197"/>
      <c r="G516" s="209"/>
      <c r="H516" s="209"/>
      <c r="I516" s="209"/>
      <c r="J516" s="824"/>
      <c r="K516" s="209"/>
      <c r="P516" s="831"/>
      <c r="Q516" s="831"/>
      <c r="R516" s="831"/>
    </row>
    <row r="517" spans="2:18" s="206" customFormat="1" ht="15">
      <c r="B517" s="207"/>
      <c r="C517" s="207"/>
      <c r="D517" s="207"/>
      <c r="E517" s="197"/>
      <c r="G517" s="209"/>
      <c r="H517" s="209"/>
      <c r="I517" s="209"/>
      <c r="J517" s="824"/>
      <c r="K517" s="209"/>
      <c r="P517" s="831"/>
      <c r="Q517" s="831"/>
      <c r="R517" s="831"/>
    </row>
    <row r="518" spans="2:18" s="206" customFormat="1" ht="15">
      <c r="B518" s="207"/>
      <c r="C518" s="207"/>
      <c r="D518" s="207"/>
      <c r="E518" s="197"/>
      <c r="G518" s="209"/>
      <c r="H518" s="209"/>
      <c r="I518" s="209"/>
      <c r="J518" s="824"/>
      <c r="K518" s="209"/>
      <c r="P518" s="831"/>
      <c r="Q518" s="831"/>
      <c r="R518" s="831"/>
    </row>
    <row r="519" spans="2:18" s="206" customFormat="1" ht="15">
      <c r="B519" s="207"/>
      <c r="C519" s="207"/>
      <c r="D519" s="207"/>
      <c r="E519" s="197"/>
      <c r="G519" s="209"/>
      <c r="H519" s="209"/>
      <c r="I519" s="209"/>
      <c r="J519" s="824"/>
      <c r="K519" s="209"/>
      <c r="P519" s="831"/>
      <c r="Q519" s="831"/>
      <c r="R519" s="831"/>
    </row>
    <row r="520" spans="2:18" s="206" customFormat="1" ht="15">
      <c r="B520" s="207"/>
      <c r="C520" s="207"/>
      <c r="D520" s="207"/>
      <c r="E520" s="197"/>
      <c r="G520" s="209"/>
      <c r="H520" s="209"/>
      <c r="I520" s="209"/>
      <c r="J520" s="824"/>
      <c r="K520" s="209"/>
      <c r="P520" s="831"/>
      <c r="Q520" s="831"/>
      <c r="R520" s="831"/>
    </row>
    <row r="521" spans="2:18" s="206" customFormat="1" ht="15">
      <c r="B521" s="207"/>
      <c r="C521" s="207"/>
      <c r="D521" s="207"/>
      <c r="E521" s="197"/>
      <c r="G521" s="209"/>
      <c r="H521" s="209"/>
      <c r="I521" s="209"/>
      <c r="J521" s="824"/>
      <c r="K521" s="209"/>
      <c r="P521" s="831"/>
      <c r="Q521" s="831"/>
      <c r="R521" s="831"/>
    </row>
    <row r="522" spans="2:18" s="206" customFormat="1" ht="15">
      <c r="B522" s="207"/>
      <c r="C522" s="207"/>
      <c r="D522" s="207"/>
      <c r="E522" s="197"/>
      <c r="G522" s="209"/>
      <c r="H522" s="209"/>
      <c r="I522" s="209"/>
      <c r="J522" s="824"/>
      <c r="K522" s="209"/>
      <c r="P522" s="831"/>
      <c r="Q522" s="831"/>
      <c r="R522" s="831"/>
    </row>
    <row r="523" spans="2:18" s="206" customFormat="1" ht="15">
      <c r="B523" s="207"/>
      <c r="C523" s="207"/>
      <c r="D523" s="207"/>
      <c r="E523" s="197"/>
      <c r="G523" s="209"/>
      <c r="H523" s="209"/>
      <c r="I523" s="209"/>
      <c r="J523" s="824"/>
      <c r="K523" s="209"/>
      <c r="P523" s="831"/>
      <c r="Q523" s="831"/>
      <c r="R523" s="831"/>
    </row>
    <row r="524" spans="2:18" s="206" customFormat="1" ht="15">
      <c r="B524" s="207"/>
      <c r="C524" s="207"/>
      <c r="D524" s="207"/>
      <c r="E524" s="197"/>
      <c r="G524" s="209"/>
      <c r="H524" s="209"/>
      <c r="I524" s="209"/>
      <c r="J524" s="824"/>
      <c r="K524" s="209"/>
      <c r="P524" s="831"/>
      <c r="Q524" s="831"/>
      <c r="R524" s="831"/>
    </row>
    <row r="525" spans="2:18" s="206" customFormat="1" ht="15">
      <c r="B525" s="207"/>
      <c r="C525" s="207"/>
      <c r="D525" s="207"/>
      <c r="E525" s="197"/>
      <c r="G525" s="209"/>
      <c r="H525" s="209"/>
      <c r="I525" s="209"/>
      <c r="J525" s="824"/>
      <c r="K525" s="209"/>
      <c r="P525" s="831"/>
      <c r="Q525" s="831"/>
      <c r="R525" s="831"/>
    </row>
    <row r="526" spans="2:18" s="206" customFormat="1" ht="15">
      <c r="B526" s="207"/>
      <c r="C526" s="207"/>
      <c r="D526" s="207"/>
      <c r="E526" s="197"/>
      <c r="G526" s="209"/>
      <c r="H526" s="209"/>
      <c r="I526" s="209"/>
      <c r="J526" s="824"/>
      <c r="K526" s="209"/>
      <c r="P526" s="831"/>
      <c r="Q526" s="831"/>
      <c r="R526" s="831"/>
    </row>
    <row r="527" spans="2:18" s="206" customFormat="1" ht="15">
      <c r="B527" s="207"/>
      <c r="C527" s="207"/>
      <c r="D527" s="207"/>
      <c r="E527" s="197"/>
      <c r="G527" s="209"/>
      <c r="H527" s="209"/>
      <c r="I527" s="209"/>
      <c r="J527" s="824"/>
      <c r="K527" s="209"/>
      <c r="P527" s="831"/>
      <c r="Q527" s="831"/>
      <c r="R527" s="831"/>
    </row>
    <row r="528" spans="2:18" s="206" customFormat="1" ht="15">
      <c r="B528" s="207"/>
      <c r="C528" s="207"/>
      <c r="D528" s="207"/>
      <c r="E528" s="197"/>
      <c r="G528" s="209"/>
      <c r="H528" s="209"/>
      <c r="I528" s="209"/>
      <c r="J528" s="824"/>
      <c r="K528" s="209"/>
      <c r="P528" s="831"/>
      <c r="Q528" s="831"/>
      <c r="R528" s="831"/>
    </row>
    <row r="529" spans="2:18" s="206" customFormat="1" ht="15">
      <c r="B529" s="207"/>
      <c r="C529" s="207"/>
      <c r="D529" s="207"/>
      <c r="E529" s="197"/>
      <c r="G529" s="209"/>
      <c r="H529" s="209"/>
      <c r="I529" s="209"/>
      <c r="J529" s="824"/>
      <c r="K529" s="209"/>
      <c r="P529" s="831"/>
      <c r="Q529" s="831"/>
      <c r="R529" s="831"/>
    </row>
    <row r="530" spans="2:18" s="206" customFormat="1" ht="15">
      <c r="B530" s="207"/>
      <c r="C530" s="207"/>
      <c r="D530" s="207"/>
      <c r="E530" s="197"/>
      <c r="G530" s="209"/>
      <c r="H530" s="209"/>
      <c r="I530" s="209"/>
      <c r="J530" s="824"/>
      <c r="K530" s="209"/>
      <c r="P530" s="831"/>
      <c r="Q530" s="831"/>
      <c r="R530" s="831"/>
    </row>
    <row r="531" spans="2:18" s="206" customFormat="1" ht="15">
      <c r="B531" s="207"/>
      <c r="C531" s="207"/>
      <c r="D531" s="207"/>
      <c r="E531" s="197"/>
      <c r="G531" s="209"/>
      <c r="H531" s="209"/>
      <c r="I531" s="209"/>
      <c r="J531" s="824"/>
      <c r="K531" s="209"/>
      <c r="P531" s="831"/>
      <c r="Q531" s="831"/>
      <c r="R531" s="831"/>
    </row>
    <row r="532" spans="2:18" s="206" customFormat="1" ht="15">
      <c r="B532" s="207"/>
      <c r="C532" s="207"/>
      <c r="D532" s="207"/>
      <c r="E532" s="197"/>
      <c r="G532" s="209"/>
      <c r="H532" s="209"/>
      <c r="I532" s="209"/>
      <c r="J532" s="824"/>
      <c r="K532" s="209"/>
      <c r="P532" s="831"/>
      <c r="Q532" s="831"/>
      <c r="R532" s="831"/>
    </row>
    <row r="533" spans="2:18" s="206" customFormat="1" ht="15">
      <c r="B533" s="207"/>
      <c r="C533" s="207"/>
      <c r="D533" s="207"/>
      <c r="E533" s="197"/>
      <c r="G533" s="209"/>
      <c r="H533" s="209"/>
      <c r="I533" s="209"/>
      <c r="J533" s="824"/>
      <c r="K533" s="209"/>
      <c r="P533" s="831"/>
      <c r="Q533" s="831"/>
      <c r="R533" s="831"/>
    </row>
    <row r="534" spans="2:18" s="206" customFormat="1" ht="15">
      <c r="B534" s="207"/>
      <c r="C534" s="207"/>
      <c r="D534" s="207"/>
      <c r="E534" s="197"/>
      <c r="G534" s="209"/>
      <c r="H534" s="209"/>
      <c r="I534" s="209"/>
      <c r="J534" s="824"/>
      <c r="K534" s="209"/>
      <c r="P534" s="831"/>
      <c r="Q534" s="831"/>
      <c r="R534" s="831"/>
    </row>
    <row r="535" spans="2:18" s="206" customFormat="1" ht="15">
      <c r="B535" s="207"/>
      <c r="C535" s="207"/>
      <c r="D535" s="207"/>
      <c r="E535" s="197"/>
      <c r="G535" s="209"/>
      <c r="H535" s="209"/>
      <c r="I535" s="209"/>
      <c r="J535" s="824"/>
      <c r="K535" s="209"/>
      <c r="P535" s="831"/>
      <c r="Q535" s="831"/>
      <c r="R535" s="831"/>
    </row>
    <row r="536" spans="2:18" s="206" customFormat="1" ht="15">
      <c r="B536" s="207"/>
      <c r="C536" s="207"/>
      <c r="D536" s="207"/>
      <c r="E536" s="197"/>
      <c r="G536" s="209"/>
      <c r="H536" s="209"/>
      <c r="I536" s="209"/>
      <c r="J536" s="824"/>
      <c r="K536" s="209"/>
      <c r="P536" s="831"/>
      <c r="Q536" s="831"/>
      <c r="R536" s="831"/>
    </row>
    <row r="537" spans="2:18" s="206" customFormat="1" ht="15">
      <c r="B537" s="207"/>
      <c r="C537" s="207"/>
      <c r="D537" s="207"/>
      <c r="E537" s="197"/>
      <c r="G537" s="209"/>
      <c r="H537" s="209"/>
      <c r="I537" s="209"/>
      <c r="J537" s="824"/>
      <c r="K537" s="209"/>
      <c r="P537" s="831"/>
      <c r="Q537" s="831"/>
      <c r="R537" s="831"/>
    </row>
    <row r="538" spans="2:18" s="206" customFormat="1" ht="15">
      <c r="B538" s="207"/>
      <c r="C538" s="207"/>
      <c r="D538" s="207"/>
      <c r="E538" s="197"/>
      <c r="G538" s="209"/>
      <c r="H538" s="209"/>
      <c r="I538" s="209"/>
      <c r="J538" s="824"/>
      <c r="K538" s="209"/>
      <c r="P538" s="831"/>
      <c r="Q538" s="831"/>
      <c r="R538" s="831"/>
    </row>
    <row r="539" spans="2:18" s="206" customFormat="1" ht="15">
      <c r="B539" s="207"/>
      <c r="C539" s="207"/>
      <c r="D539" s="207"/>
      <c r="E539" s="197"/>
      <c r="G539" s="209"/>
      <c r="H539" s="209"/>
      <c r="I539" s="209"/>
      <c r="J539" s="824"/>
      <c r="K539" s="209"/>
      <c r="P539" s="831"/>
      <c r="Q539" s="831"/>
      <c r="R539" s="831"/>
    </row>
    <row r="540" spans="2:18" s="206" customFormat="1" ht="15">
      <c r="B540" s="207"/>
      <c r="C540" s="207"/>
      <c r="D540" s="207"/>
      <c r="E540" s="197"/>
      <c r="G540" s="209"/>
      <c r="H540" s="209"/>
      <c r="I540" s="209"/>
      <c r="J540" s="824"/>
      <c r="K540" s="209"/>
      <c r="P540" s="831"/>
      <c r="Q540" s="831"/>
      <c r="R540" s="831"/>
    </row>
    <row r="541" spans="2:18" s="206" customFormat="1" ht="15">
      <c r="B541" s="207"/>
      <c r="C541" s="207"/>
      <c r="D541" s="207"/>
      <c r="E541" s="197"/>
      <c r="G541" s="209"/>
      <c r="H541" s="209"/>
      <c r="I541" s="209"/>
      <c r="J541" s="824"/>
      <c r="K541" s="209"/>
      <c r="P541" s="831"/>
      <c r="Q541" s="831"/>
      <c r="R541" s="831"/>
    </row>
    <row r="542" spans="2:18" s="206" customFormat="1" ht="15">
      <c r="B542" s="207"/>
      <c r="C542" s="207"/>
      <c r="D542" s="207"/>
      <c r="E542" s="197"/>
      <c r="G542" s="209"/>
      <c r="H542" s="209"/>
      <c r="I542" s="209"/>
      <c r="J542" s="824"/>
      <c r="K542" s="209"/>
      <c r="P542" s="831"/>
      <c r="Q542" s="831"/>
      <c r="R542" s="831"/>
    </row>
    <row r="543" spans="2:18" s="206" customFormat="1" ht="15">
      <c r="B543" s="207"/>
      <c r="C543" s="207"/>
      <c r="D543" s="207"/>
      <c r="E543" s="197"/>
      <c r="G543" s="209"/>
      <c r="H543" s="209"/>
      <c r="I543" s="209"/>
      <c r="J543" s="824"/>
      <c r="K543" s="209"/>
      <c r="P543" s="831"/>
      <c r="Q543" s="831"/>
      <c r="R543" s="831"/>
    </row>
    <row r="544" spans="2:18" s="206" customFormat="1" ht="15">
      <c r="B544" s="207"/>
      <c r="C544" s="207"/>
      <c r="D544" s="207"/>
      <c r="E544" s="197"/>
      <c r="G544" s="209"/>
      <c r="H544" s="209"/>
      <c r="I544" s="209"/>
      <c r="J544" s="824"/>
      <c r="K544" s="209"/>
      <c r="P544" s="831"/>
      <c r="Q544" s="831"/>
      <c r="R544" s="831"/>
    </row>
    <row r="545" spans="2:18" s="206" customFormat="1" ht="15">
      <c r="B545" s="207"/>
      <c r="C545" s="207"/>
      <c r="D545" s="207"/>
      <c r="E545" s="197"/>
      <c r="G545" s="209"/>
      <c r="H545" s="209"/>
      <c r="I545" s="209"/>
      <c r="J545" s="824"/>
      <c r="K545" s="209"/>
      <c r="P545" s="831"/>
      <c r="Q545" s="831"/>
      <c r="R545" s="831"/>
    </row>
    <row r="546" spans="2:18" s="206" customFormat="1" ht="15">
      <c r="B546" s="207"/>
      <c r="C546" s="207"/>
      <c r="D546" s="207"/>
      <c r="E546" s="197"/>
      <c r="G546" s="209"/>
      <c r="H546" s="209"/>
      <c r="I546" s="209"/>
      <c r="J546" s="824"/>
      <c r="K546" s="209"/>
      <c r="P546" s="831"/>
      <c r="Q546" s="831"/>
      <c r="R546" s="831"/>
    </row>
    <row r="547" spans="2:18" s="206" customFormat="1" ht="15">
      <c r="B547" s="207"/>
      <c r="C547" s="207"/>
      <c r="D547" s="207"/>
      <c r="E547" s="197"/>
      <c r="G547" s="209"/>
      <c r="H547" s="209"/>
      <c r="I547" s="209"/>
      <c r="J547" s="824"/>
      <c r="K547" s="209"/>
      <c r="P547" s="831"/>
      <c r="Q547" s="831"/>
      <c r="R547" s="831"/>
    </row>
    <row r="548" spans="2:18" s="206" customFormat="1" ht="15">
      <c r="B548" s="207"/>
      <c r="C548" s="207"/>
      <c r="D548" s="207"/>
      <c r="E548" s="197"/>
      <c r="G548" s="209"/>
      <c r="H548" s="209"/>
      <c r="I548" s="209"/>
      <c r="J548" s="824"/>
      <c r="K548" s="209"/>
      <c r="P548" s="831"/>
      <c r="Q548" s="831"/>
      <c r="R548" s="831"/>
    </row>
    <row r="549" spans="2:18" s="206" customFormat="1" ht="15">
      <c r="B549" s="207"/>
      <c r="C549" s="207"/>
      <c r="D549" s="207"/>
      <c r="E549" s="197"/>
      <c r="G549" s="209"/>
      <c r="H549" s="209"/>
      <c r="I549" s="209"/>
      <c r="J549" s="824"/>
      <c r="K549" s="209"/>
      <c r="P549" s="831"/>
      <c r="Q549" s="831"/>
      <c r="R549" s="831"/>
    </row>
    <row r="550" spans="2:18" s="206" customFormat="1" ht="15">
      <c r="B550" s="207"/>
      <c r="C550" s="207"/>
      <c r="D550" s="207"/>
      <c r="E550" s="197"/>
      <c r="G550" s="209"/>
      <c r="H550" s="209"/>
      <c r="I550" s="209"/>
      <c r="J550" s="824"/>
      <c r="K550" s="209"/>
      <c r="P550" s="831"/>
      <c r="Q550" s="831"/>
      <c r="R550" s="831"/>
    </row>
    <row r="551" spans="2:18" s="206" customFormat="1" ht="15">
      <c r="B551" s="207"/>
      <c r="C551" s="207"/>
      <c r="D551" s="207"/>
      <c r="E551" s="197"/>
      <c r="G551" s="209"/>
      <c r="H551" s="209"/>
      <c r="I551" s="209"/>
      <c r="J551" s="824"/>
      <c r="K551" s="209"/>
      <c r="P551" s="831"/>
      <c r="Q551" s="831"/>
      <c r="R551" s="831"/>
    </row>
    <row r="552" spans="2:18" s="206" customFormat="1" ht="15">
      <c r="B552" s="207"/>
      <c r="C552" s="207"/>
      <c r="D552" s="207"/>
      <c r="E552" s="197"/>
      <c r="G552" s="209"/>
      <c r="H552" s="209"/>
      <c r="I552" s="209"/>
      <c r="J552" s="824"/>
      <c r="K552" s="209"/>
      <c r="P552" s="831"/>
      <c r="Q552" s="831"/>
      <c r="R552" s="831"/>
    </row>
    <row r="553" spans="2:18" s="206" customFormat="1" ht="15">
      <c r="B553" s="207"/>
      <c r="C553" s="207"/>
      <c r="D553" s="207"/>
      <c r="E553" s="197"/>
      <c r="G553" s="209"/>
      <c r="H553" s="209"/>
      <c r="I553" s="209"/>
      <c r="J553" s="824"/>
      <c r="K553" s="209"/>
      <c r="P553" s="831"/>
      <c r="Q553" s="831"/>
      <c r="R553" s="831"/>
    </row>
    <row r="554" spans="2:18" s="206" customFormat="1" ht="15">
      <c r="B554" s="207"/>
      <c r="C554" s="207"/>
      <c r="D554" s="207"/>
      <c r="E554" s="197"/>
      <c r="G554" s="209"/>
      <c r="H554" s="209"/>
      <c r="I554" s="209"/>
      <c r="J554" s="824"/>
      <c r="K554" s="209"/>
      <c r="P554" s="831"/>
      <c r="Q554" s="831"/>
      <c r="R554" s="831"/>
    </row>
    <row r="555" spans="2:18" s="206" customFormat="1" ht="15">
      <c r="B555" s="207"/>
      <c r="C555" s="207"/>
      <c r="D555" s="207"/>
      <c r="E555" s="197"/>
      <c r="G555" s="209"/>
      <c r="H555" s="209"/>
      <c r="I555" s="209"/>
      <c r="J555" s="824"/>
      <c r="K555" s="209"/>
      <c r="P555" s="831"/>
      <c r="Q555" s="831"/>
      <c r="R555" s="831"/>
    </row>
    <row r="556" spans="2:18" s="206" customFormat="1" ht="15">
      <c r="B556" s="207"/>
      <c r="C556" s="207"/>
      <c r="D556" s="207"/>
      <c r="E556" s="197"/>
      <c r="G556" s="209"/>
      <c r="H556" s="209"/>
      <c r="I556" s="209"/>
      <c r="J556" s="824"/>
      <c r="K556" s="209"/>
      <c r="P556" s="831"/>
      <c r="Q556" s="831"/>
      <c r="R556" s="831"/>
    </row>
    <row r="557" spans="2:18" s="206" customFormat="1" ht="15">
      <c r="B557" s="207"/>
      <c r="C557" s="207"/>
      <c r="D557" s="207"/>
      <c r="E557" s="197"/>
      <c r="G557" s="209"/>
      <c r="H557" s="209"/>
      <c r="I557" s="209"/>
      <c r="J557" s="824"/>
      <c r="K557" s="209"/>
      <c r="P557" s="831"/>
      <c r="Q557" s="831"/>
      <c r="R557" s="831"/>
    </row>
    <row r="558" spans="2:18" s="206" customFormat="1" ht="15">
      <c r="B558" s="207"/>
      <c r="C558" s="207"/>
      <c r="D558" s="207"/>
      <c r="E558" s="197"/>
      <c r="G558" s="209"/>
      <c r="H558" s="209"/>
      <c r="I558" s="209"/>
      <c r="J558" s="824"/>
      <c r="K558" s="209"/>
      <c r="P558" s="831"/>
      <c r="Q558" s="831"/>
      <c r="R558" s="831"/>
    </row>
    <row r="559" spans="2:18" s="206" customFormat="1" ht="15">
      <c r="B559" s="207"/>
      <c r="C559" s="207"/>
      <c r="D559" s="207"/>
      <c r="E559" s="197"/>
      <c r="G559" s="209"/>
      <c r="H559" s="209"/>
      <c r="I559" s="209"/>
      <c r="J559" s="824"/>
      <c r="K559" s="209"/>
      <c r="P559" s="831"/>
      <c r="Q559" s="831"/>
      <c r="R559" s="831"/>
    </row>
    <row r="560" spans="2:18" s="206" customFormat="1" ht="15">
      <c r="B560" s="207"/>
      <c r="C560" s="207"/>
      <c r="D560" s="207"/>
      <c r="E560" s="197"/>
      <c r="G560" s="209"/>
      <c r="H560" s="209"/>
      <c r="I560" s="209"/>
      <c r="J560" s="824"/>
      <c r="K560" s="209"/>
      <c r="P560" s="831"/>
      <c r="Q560" s="831"/>
      <c r="R560" s="831"/>
    </row>
    <row r="561" spans="2:18" s="206" customFormat="1" ht="15">
      <c r="B561" s="207"/>
      <c r="C561" s="207"/>
      <c r="D561" s="207"/>
      <c r="E561" s="197"/>
      <c r="G561" s="209"/>
      <c r="H561" s="209"/>
      <c r="I561" s="209"/>
      <c r="J561" s="824"/>
      <c r="K561" s="209"/>
      <c r="P561" s="831"/>
      <c r="Q561" s="831"/>
      <c r="R561" s="831"/>
    </row>
    <row r="562" spans="2:18" s="206" customFormat="1" ht="15">
      <c r="B562" s="207"/>
      <c r="C562" s="207"/>
      <c r="D562" s="207"/>
      <c r="E562" s="197"/>
      <c r="G562" s="209"/>
      <c r="H562" s="209"/>
      <c r="I562" s="209"/>
      <c r="J562" s="824"/>
      <c r="K562" s="209"/>
      <c r="P562" s="831"/>
      <c r="Q562" s="831"/>
      <c r="R562" s="831"/>
    </row>
    <row r="563" spans="2:18" s="206" customFormat="1" ht="15">
      <c r="B563" s="207"/>
      <c r="C563" s="207"/>
      <c r="D563" s="207"/>
      <c r="E563" s="197"/>
      <c r="G563" s="209"/>
      <c r="H563" s="209"/>
      <c r="I563" s="209"/>
      <c r="J563" s="824"/>
      <c r="K563" s="209"/>
      <c r="P563" s="831"/>
      <c r="Q563" s="831"/>
      <c r="R563" s="831"/>
    </row>
    <row r="564" spans="2:18" s="206" customFormat="1" ht="15">
      <c r="B564" s="207"/>
      <c r="C564" s="207"/>
      <c r="D564" s="207"/>
      <c r="E564" s="197"/>
      <c r="G564" s="209"/>
      <c r="H564" s="209"/>
      <c r="I564" s="209"/>
      <c r="J564" s="824"/>
      <c r="K564" s="209"/>
      <c r="P564" s="831"/>
      <c r="Q564" s="831"/>
      <c r="R564" s="831"/>
    </row>
    <row r="565" spans="2:18" s="206" customFormat="1" ht="15">
      <c r="B565" s="207"/>
      <c r="C565" s="207"/>
      <c r="D565" s="207"/>
      <c r="E565" s="197"/>
      <c r="G565" s="209"/>
      <c r="H565" s="209"/>
      <c r="I565" s="209"/>
      <c r="J565" s="824"/>
      <c r="K565" s="209"/>
      <c r="P565" s="831"/>
      <c r="Q565" s="831"/>
      <c r="R565" s="831"/>
    </row>
    <row r="566" spans="2:18" s="206" customFormat="1" ht="15">
      <c r="B566" s="207"/>
      <c r="C566" s="207"/>
      <c r="D566" s="207"/>
      <c r="E566" s="197"/>
      <c r="G566" s="209"/>
      <c r="H566" s="209"/>
      <c r="I566" s="209"/>
      <c r="J566" s="824"/>
      <c r="K566" s="209"/>
      <c r="P566" s="831"/>
      <c r="Q566" s="831"/>
      <c r="R566" s="831"/>
    </row>
    <row r="567" spans="2:18" s="206" customFormat="1" ht="15">
      <c r="B567" s="207"/>
      <c r="C567" s="207"/>
      <c r="D567" s="207"/>
      <c r="E567" s="197"/>
      <c r="G567" s="209"/>
      <c r="H567" s="209"/>
      <c r="I567" s="209"/>
      <c r="J567" s="824"/>
      <c r="K567" s="209"/>
      <c r="P567" s="831"/>
      <c r="Q567" s="831"/>
      <c r="R567" s="831"/>
    </row>
    <row r="568" spans="2:18" s="206" customFormat="1" ht="15">
      <c r="B568" s="207"/>
      <c r="C568" s="207"/>
      <c r="D568" s="207"/>
      <c r="E568" s="197"/>
      <c r="G568" s="209"/>
      <c r="H568" s="209"/>
      <c r="I568" s="209"/>
      <c r="J568" s="824"/>
      <c r="K568" s="209"/>
      <c r="P568" s="831"/>
      <c r="Q568" s="831"/>
      <c r="R568" s="831"/>
    </row>
    <row r="569" spans="2:18" s="206" customFormat="1" ht="15">
      <c r="B569" s="207"/>
      <c r="C569" s="207"/>
      <c r="D569" s="207"/>
      <c r="E569" s="197"/>
      <c r="G569" s="209"/>
      <c r="H569" s="209"/>
      <c r="I569" s="209"/>
      <c r="J569" s="824"/>
      <c r="K569" s="209"/>
      <c r="P569" s="831"/>
      <c r="Q569" s="831"/>
      <c r="R569" s="831"/>
    </row>
    <row r="570" spans="2:18" s="206" customFormat="1" ht="15">
      <c r="B570" s="207"/>
      <c r="C570" s="207"/>
      <c r="D570" s="207"/>
      <c r="E570" s="197"/>
      <c r="G570" s="209"/>
      <c r="H570" s="209"/>
      <c r="I570" s="209"/>
      <c r="J570" s="824"/>
      <c r="K570" s="209"/>
      <c r="P570" s="831"/>
      <c r="Q570" s="831"/>
      <c r="R570" s="831"/>
    </row>
    <row r="571" spans="2:18" s="206" customFormat="1" ht="15">
      <c r="B571" s="207"/>
      <c r="C571" s="207"/>
      <c r="D571" s="207"/>
      <c r="E571" s="197"/>
      <c r="G571" s="209"/>
      <c r="H571" s="209"/>
      <c r="I571" s="209"/>
      <c r="J571" s="824"/>
      <c r="K571" s="209"/>
      <c r="P571" s="831"/>
      <c r="Q571" s="831"/>
      <c r="R571" s="831"/>
    </row>
    <row r="572" spans="2:18" s="206" customFormat="1" ht="15">
      <c r="B572" s="207"/>
      <c r="C572" s="207"/>
      <c r="D572" s="207"/>
      <c r="E572" s="197"/>
      <c r="G572" s="209"/>
      <c r="H572" s="209"/>
      <c r="I572" s="209"/>
      <c r="J572" s="824"/>
      <c r="K572" s="209"/>
      <c r="P572" s="831"/>
      <c r="Q572" s="831"/>
      <c r="R572" s="831"/>
    </row>
    <row r="573" spans="2:18" s="206" customFormat="1" ht="15">
      <c r="B573" s="207"/>
      <c r="C573" s="207"/>
      <c r="D573" s="207"/>
      <c r="E573" s="197"/>
      <c r="G573" s="209"/>
      <c r="H573" s="209"/>
      <c r="I573" s="209"/>
      <c r="J573" s="824"/>
      <c r="K573" s="209"/>
      <c r="P573" s="831"/>
      <c r="Q573" s="831"/>
      <c r="R573" s="831"/>
    </row>
    <row r="574" spans="2:18" s="206" customFormat="1" ht="15">
      <c r="B574" s="207"/>
      <c r="C574" s="207"/>
      <c r="D574" s="207"/>
      <c r="E574" s="197"/>
      <c r="G574" s="209"/>
      <c r="H574" s="209"/>
      <c r="I574" s="209"/>
      <c r="J574" s="824"/>
      <c r="K574" s="209"/>
      <c r="P574" s="831"/>
      <c r="Q574" s="831"/>
      <c r="R574" s="831"/>
    </row>
    <row r="575" spans="2:18" s="206" customFormat="1" ht="15">
      <c r="B575" s="207"/>
      <c r="C575" s="207"/>
      <c r="D575" s="207"/>
      <c r="E575" s="197"/>
      <c r="G575" s="209"/>
      <c r="H575" s="209"/>
      <c r="I575" s="209"/>
      <c r="J575" s="824"/>
      <c r="K575" s="209"/>
      <c r="P575" s="831"/>
      <c r="Q575" s="831"/>
      <c r="R575" s="831"/>
    </row>
    <row r="576" spans="2:18" s="206" customFormat="1" ht="15">
      <c r="B576" s="207"/>
      <c r="C576" s="207"/>
      <c r="D576" s="207"/>
      <c r="E576" s="197"/>
      <c r="G576" s="209"/>
      <c r="H576" s="209"/>
      <c r="I576" s="209"/>
      <c r="J576" s="824"/>
      <c r="K576" s="209"/>
      <c r="P576" s="831"/>
      <c r="Q576" s="831"/>
      <c r="R576" s="831"/>
    </row>
    <row r="577" spans="2:18" s="206" customFormat="1" ht="15">
      <c r="B577" s="207"/>
      <c r="C577" s="207"/>
      <c r="D577" s="207"/>
      <c r="E577" s="197"/>
      <c r="G577" s="209"/>
      <c r="H577" s="209"/>
      <c r="I577" s="209"/>
      <c r="J577" s="824"/>
      <c r="K577" s="209"/>
      <c r="P577" s="831"/>
      <c r="Q577" s="831"/>
      <c r="R577" s="831"/>
    </row>
    <row r="578" spans="2:18" s="206" customFormat="1" ht="15">
      <c r="B578" s="207"/>
      <c r="C578" s="207"/>
      <c r="D578" s="207"/>
      <c r="E578" s="197"/>
      <c r="G578" s="209"/>
      <c r="H578" s="209"/>
      <c r="I578" s="209"/>
      <c r="J578" s="824"/>
      <c r="K578" s="209"/>
      <c r="P578" s="831"/>
      <c r="Q578" s="831"/>
      <c r="R578" s="831"/>
    </row>
    <row r="579" spans="2:18" s="206" customFormat="1" ht="15">
      <c r="B579" s="207"/>
      <c r="C579" s="207"/>
      <c r="D579" s="207"/>
      <c r="E579" s="197"/>
      <c r="G579" s="209"/>
      <c r="H579" s="209"/>
      <c r="I579" s="209"/>
      <c r="J579" s="824"/>
      <c r="K579" s="209"/>
      <c r="P579" s="831"/>
      <c r="Q579" s="831"/>
      <c r="R579" s="831"/>
    </row>
    <row r="580" spans="2:18" s="206" customFormat="1" ht="15">
      <c r="B580" s="207"/>
      <c r="C580" s="207"/>
      <c r="D580" s="207"/>
      <c r="E580" s="197"/>
      <c r="G580" s="209"/>
      <c r="H580" s="209"/>
      <c r="I580" s="209"/>
      <c r="J580" s="824"/>
      <c r="K580" s="209"/>
      <c r="P580" s="831"/>
      <c r="Q580" s="831"/>
      <c r="R580" s="831"/>
    </row>
    <row r="581" spans="2:18" s="206" customFormat="1" ht="15">
      <c r="B581" s="207"/>
      <c r="C581" s="207"/>
      <c r="D581" s="207"/>
      <c r="E581" s="197"/>
      <c r="G581" s="209"/>
      <c r="H581" s="209"/>
      <c r="I581" s="209"/>
      <c r="J581" s="824"/>
      <c r="K581" s="209"/>
      <c r="P581" s="831"/>
      <c r="Q581" s="831"/>
      <c r="R581" s="831"/>
    </row>
    <row r="582" spans="2:18" s="206" customFormat="1" ht="15">
      <c r="B582" s="207"/>
      <c r="C582" s="207"/>
      <c r="D582" s="207"/>
      <c r="E582" s="197"/>
      <c r="G582" s="209"/>
      <c r="H582" s="209"/>
      <c r="I582" s="209"/>
      <c r="J582" s="824"/>
      <c r="K582" s="209"/>
      <c r="P582" s="831"/>
      <c r="Q582" s="831"/>
      <c r="R582" s="831"/>
    </row>
    <row r="583" spans="2:18" s="206" customFormat="1" ht="15">
      <c r="B583" s="207"/>
      <c r="C583" s="207"/>
      <c r="D583" s="207"/>
      <c r="E583" s="197"/>
      <c r="G583" s="209"/>
      <c r="H583" s="209"/>
      <c r="I583" s="209"/>
      <c r="J583" s="824"/>
      <c r="K583" s="209"/>
      <c r="P583" s="831"/>
      <c r="Q583" s="831"/>
      <c r="R583" s="831"/>
    </row>
    <row r="584" spans="2:18" s="206" customFormat="1" ht="15">
      <c r="B584" s="207"/>
      <c r="C584" s="207"/>
      <c r="D584" s="207"/>
      <c r="E584" s="197"/>
      <c r="G584" s="209"/>
      <c r="H584" s="209"/>
      <c r="I584" s="209"/>
      <c r="J584" s="824"/>
      <c r="K584" s="209"/>
      <c r="P584" s="831"/>
      <c r="Q584" s="831"/>
      <c r="R584" s="831"/>
    </row>
    <row r="585" spans="2:18" s="206" customFormat="1" ht="15">
      <c r="B585" s="207"/>
      <c r="C585" s="207"/>
      <c r="D585" s="207"/>
      <c r="E585" s="197"/>
      <c r="G585" s="209"/>
      <c r="H585" s="209"/>
      <c r="I585" s="209"/>
      <c r="J585" s="824"/>
      <c r="K585" s="209"/>
      <c r="P585" s="831"/>
      <c r="Q585" s="831"/>
      <c r="R585" s="831"/>
    </row>
    <row r="586" spans="2:18" s="206" customFormat="1" ht="15">
      <c r="B586" s="207"/>
      <c r="C586" s="207"/>
      <c r="D586" s="207"/>
      <c r="E586" s="197"/>
      <c r="G586" s="209"/>
      <c r="H586" s="209"/>
      <c r="I586" s="209"/>
      <c r="J586" s="824"/>
      <c r="K586" s="209"/>
      <c r="P586" s="831"/>
      <c r="Q586" s="831"/>
      <c r="R586" s="831"/>
    </row>
    <row r="587" spans="2:18" s="206" customFormat="1" ht="15">
      <c r="B587" s="207"/>
      <c r="C587" s="207"/>
      <c r="D587" s="207"/>
      <c r="E587" s="197"/>
      <c r="G587" s="209"/>
      <c r="H587" s="209"/>
      <c r="I587" s="209"/>
      <c r="J587" s="824"/>
      <c r="K587" s="209"/>
      <c r="P587" s="831"/>
      <c r="Q587" s="831"/>
      <c r="R587" s="831"/>
    </row>
    <row r="588" spans="2:18" s="206" customFormat="1" ht="15">
      <c r="B588" s="207"/>
      <c r="C588" s="207"/>
      <c r="D588" s="207"/>
      <c r="E588" s="197"/>
      <c r="G588" s="209"/>
      <c r="H588" s="209"/>
      <c r="I588" s="209"/>
      <c r="J588" s="824"/>
      <c r="K588" s="209"/>
      <c r="P588" s="831"/>
      <c r="Q588" s="831"/>
      <c r="R588" s="831"/>
    </row>
    <row r="589" spans="2:18" s="206" customFormat="1" ht="15">
      <c r="B589" s="207"/>
      <c r="C589" s="207"/>
      <c r="D589" s="207"/>
      <c r="E589" s="197"/>
      <c r="G589" s="209"/>
      <c r="H589" s="209"/>
      <c r="I589" s="209"/>
      <c r="J589" s="824"/>
      <c r="K589" s="209"/>
      <c r="P589" s="831"/>
      <c r="Q589" s="831"/>
      <c r="R589" s="831"/>
    </row>
    <row r="590" spans="2:18" s="206" customFormat="1" ht="15">
      <c r="B590" s="207"/>
      <c r="C590" s="207"/>
      <c r="D590" s="207"/>
      <c r="E590" s="197"/>
      <c r="G590" s="209"/>
      <c r="H590" s="209"/>
      <c r="I590" s="209"/>
      <c r="J590" s="824"/>
      <c r="K590" s="209"/>
      <c r="P590" s="831"/>
      <c r="Q590" s="831"/>
      <c r="R590" s="831"/>
    </row>
    <row r="591" spans="2:18" s="206" customFormat="1" ht="15">
      <c r="B591" s="207"/>
      <c r="C591" s="207"/>
      <c r="D591" s="207"/>
      <c r="E591" s="197"/>
      <c r="G591" s="209"/>
      <c r="H591" s="209"/>
      <c r="I591" s="209"/>
      <c r="J591" s="824"/>
      <c r="K591" s="209"/>
      <c r="P591" s="831"/>
      <c r="Q591" s="831"/>
      <c r="R591" s="831"/>
    </row>
    <row r="592" spans="2:18" s="206" customFormat="1" ht="15">
      <c r="B592" s="207"/>
      <c r="C592" s="207"/>
      <c r="D592" s="207"/>
      <c r="E592" s="197"/>
      <c r="G592" s="209"/>
      <c r="H592" s="209"/>
      <c r="I592" s="209"/>
      <c r="J592" s="824"/>
      <c r="K592" s="209"/>
      <c r="P592" s="831"/>
      <c r="Q592" s="831"/>
      <c r="R592" s="831"/>
    </row>
    <row r="593" spans="2:18" s="206" customFormat="1" ht="15">
      <c r="B593" s="207"/>
      <c r="C593" s="207"/>
      <c r="D593" s="207"/>
      <c r="E593" s="197"/>
      <c r="G593" s="209"/>
      <c r="H593" s="209"/>
      <c r="I593" s="209"/>
      <c r="J593" s="824"/>
      <c r="K593" s="209"/>
      <c r="P593" s="831"/>
      <c r="Q593" s="831"/>
      <c r="R593" s="831"/>
    </row>
    <row r="594" spans="2:18" s="206" customFormat="1" ht="15">
      <c r="B594" s="207"/>
      <c r="C594" s="207"/>
      <c r="D594" s="207"/>
      <c r="E594" s="197"/>
      <c r="G594" s="209"/>
      <c r="H594" s="209"/>
      <c r="I594" s="209"/>
      <c r="J594" s="824"/>
      <c r="K594" s="209"/>
      <c r="P594" s="831"/>
      <c r="Q594" s="831"/>
      <c r="R594" s="831"/>
    </row>
    <row r="595" spans="2:18" s="206" customFormat="1" ht="15">
      <c r="B595" s="207"/>
      <c r="C595" s="207"/>
      <c r="D595" s="207"/>
      <c r="E595" s="197"/>
      <c r="G595" s="209"/>
      <c r="H595" s="209"/>
      <c r="I595" s="209"/>
      <c r="J595" s="824"/>
      <c r="K595" s="209"/>
      <c r="P595" s="831"/>
      <c r="Q595" s="831"/>
      <c r="R595" s="831"/>
    </row>
    <row r="596" spans="2:18" s="206" customFormat="1" ht="15">
      <c r="B596" s="207"/>
      <c r="C596" s="207"/>
      <c r="D596" s="207"/>
      <c r="E596" s="197"/>
      <c r="G596" s="209"/>
      <c r="H596" s="209"/>
      <c r="I596" s="209"/>
      <c r="J596" s="824"/>
      <c r="K596" s="209"/>
      <c r="P596" s="831"/>
      <c r="Q596" s="831"/>
      <c r="R596" s="831"/>
    </row>
    <row r="597" spans="2:18" s="206" customFormat="1" ht="15">
      <c r="B597" s="207"/>
      <c r="C597" s="207"/>
      <c r="D597" s="207"/>
      <c r="E597" s="197"/>
      <c r="G597" s="209"/>
      <c r="H597" s="209"/>
      <c r="I597" s="209"/>
      <c r="J597" s="824"/>
      <c r="K597" s="209"/>
      <c r="P597" s="831"/>
      <c r="Q597" s="831"/>
      <c r="R597" s="831"/>
    </row>
    <row r="598" spans="2:18" s="206" customFormat="1" ht="15">
      <c r="B598" s="207"/>
      <c r="C598" s="207"/>
      <c r="D598" s="207"/>
      <c r="E598" s="197"/>
      <c r="G598" s="209"/>
      <c r="H598" s="209"/>
      <c r="I598" s="209"/>
      <c r="J598" s="824"/>
      <c r="K598" s="209"/>
      <c r="P598" s="831"/>
      <c r="Q598" s="831"/>
      <c r="R598" s="831"/>
    </row>
    <row r="599" spans="2:18" s="206" customFormat="1" ht="15">
      <c r="B599" s="207"/>
      <c r="C599" s="207"/>
      <c r="D599" s="207"/>
      <c r="E599" s="197"/>
      <c r="G599" s="209"/>
      <c r="H599" s="209"/>
      <c r="I599" s="209"/>
      <c r="J599" s="824"/>
      <c r="K599" s="209"/>
      <c r="P599" s="831"/>
      <c r="Q599" s="831"/>
      <c r="R599" s="831"/>
    </row>
    <row r="600" spans="2:18" s="206" customFormat="1" ht="15">
      <c r="B600" s="207"/>
      <c r="C600" s="207"/>
      <c r="D600" s="207"/>
      <c r="E600" s="197"/>
      <c r="G600" s="209"/>
      <c r="H600" s="209"/>
      <c r="I600" s="209"/>
      <c r="J600" s="824"/>
      <c r="K600" s="209"/>
      <c r="P600" s="831"/>
      <c r="Q600" s="831"/>
      <c r="R600" s="831"/>
    </row>
    <row r="601" spans="2:18" s="206" customFormat="1" ht="15">
      <c r="B601" s="207"/>
      <c r="C601" s="207"/>
      <c r="D601" s="207"/>
      <c r="E601" s="197"/>
      <c r="G601" s="209"/>
      <c r="H601" s="209"/>
      <c r="I601" s="209"/>
      <c r="J601" s="824"/>
      <c r="K601" s="209"/>
      <c r="P601" s="831"/>
      <c r="Q601" s="831"/>
      <c r="R601" s="831"/>
    </row>
    <row r="602" spans="2:18" s="206" customFormat="1" ht="15">
      <c r="B602" s="207"/>
      <c r="C602" s="207"/>
      <c r="D602" s="207"/>
      <c r="E602" s="197"/>
      <c r="G602" s="209"/>
      <c r="H602" s="209"/>
      <c r="I602" s="209"/>
      <c r="J602" s="824"/>
      <c r="K602" s="209"/>
      <c r="P602" s="831"/>
      <c r="Q602" s="831"/>
      <c r="R602" s="831"/>
    </row>
    <row r="603" spans="2:18" s="206" customFormat="1" ht="15">
      <c r="B603" s="207"/>
      <c r="C603" s="207"/>
      <c r="D603" s="207"/>
      <c r="E603" s="197"/>
      <c r="G603" s="209"/>
      <c r="H603" s="209"/>
      <c r="I603" s="209"/>
      <c r="J603" s="824"/>
      <c r="K603" s="209"/>
      <c r="P603" s="831"/>
      <c r="Q603" s="831"/>
      <c r="R603" s="831"/>
    </row>
    <row r="604" spans="2:18" s="206" customFormat="1" ht="15">
      <c r="B604" s="207"/>
      <c r="C604" s="207"/>
      <c r="D604" s="207"/>
      <c r="E604" s="197"/>
      <c r="G604" s="209"/>
      <c r="H604" s="209"/>
      <c r="I604" s="209"/>
      <c r="J604" s="824"/>
      <c r="K604" s="209"/>
      <c r="P604" s="831"/>
      <c r="Q604" s="831"/>
      <c r="R604" s="831"/>
    </row>
    <row r="605" spans="2:18" s="206" customFormat="1" ht="15">
      <c r="B605" s="207"/>
      <c r="C605" s="207"/>
      <c r="D605" s="207"/>
      <c r="E605" s="197"/>
      <c r="G605" s="209"/>
      <c r="H605" s="209"/>
      <c r="I605" s="209"/>
      <c r="J605" s="824"/>
      <c r="K605" s="209"/>
      <c r="P605" s="831"/>
      <c r="Q605" s="831"/>
      <c r="R605" s="831"/>
    </row>
    <row r="606" spans="2:18" s="206" customFormat="1" ht="15">
      <c r="B606" s="207"/>
      <c r="C606" s="207"/>
      <c r="D606" s="207"/>
      <c r="E606" s="197"/>
      <c r="G606" s="209"/>
      <c r="H606" s="209"/>
      <c r="I606" s="209"/>
      <c r="J606" s="824"/>
      <c r="K606" s="209"/>
      <c r="P606" s="831"/>
      <c r="Q606" s="831"/>
      <c r="R606" s="831"/>
    </row>
    <row r="607" spans="2:18" s="206" customFormat="1" ht="15">
      <c r="B607" s="207"/>
      <c r="C607" s="207"/>
      <c r="D607" s="207"/>
      <c r="E607" s="197"/>
      <c r="G607" s="209"/>
      <c r="H607" s="209"/>
      <c r="I607" s="209"/>
      <c r="J607" s="824"/>
      <c r="K607" s="209"/>
      <c r="P607" s="831"/>
      <c r="Q607" s="831"/>
      <c r="R607" s="831"/>
    </row>
    <row r="608" spans="2:18" s="206" customFormat="1" ht="15">
      <c r="B608" s="207"/>
      <c r="C608" s="207"/>
      <c r="D608" s="207"/>
      <c r="E608" s="197"/>
      <c r="G608" s="209"/>
      <c r="H608" s="209"/>
      <c r="I608" s="209"/>
      <c r="J608" s="824"/>
      <c r="K608" s="209"/>
      <c r="P608" s="831"/>
      <c r="Q608" s="831"/>
      <c r="R608" s="831"/>
    </row>
    <row r="609" spans="2:18" s="206" customFormat="1" ht="15">
      <c r="B609" s="207"/>
      <c r="C609" s="207"/>
      <c r="D609" s="207"/>
      <c r="E609" s="197"/>
      <c r="G609" s="209"/>
      <c r="H609" s="209"/>
      <c r="I609" s="209"/>
      <c r="J609" s="824"/>
      <c r="K609" s="209"/>
      <c r="P609" s="831"/>
      <c r="Q609" s="831"/>
      <c r="R609" s="831"/>
    </row>
    <row r="610" spans="2:18" s="206" customFormat="1" ht="15">
      <c r="B610" s="207"/>
      <c r="C610" s="207"/>
      <c r="D610" s="207"/>
      <c r="E610" s="197"/>
      <c r="G610" s="209"/>
      <c r="H610" s="209"/>
      <c r="I610" s="209"/>
      <c r="J610" s="824"/>
      <c r="K610" s="209"/>
      <c r="P610" s="831"/>
      <c r="Q610" s="831"/>
      <c r="R610" s="831"/>
    </row>
    <row r="611" spans="2:18" s="206" customFormat="1" ht="15">
      <c r="B611" s="207"/>
      <c r="C611" s="207"/>
      <c r="D611" s="207"/>
      <c r="E611" s="197"/>
      <c r="G611" s="209"/>
      <c r="H611" s="209"/>
      <c r="I611" s="209"/>
      <c r="J611" s="824"/>
      <c r="K611" s="209"/>
      <c r="P611" s="831"/>
      <c r="Q611" s="831"/>
      <c r="R611" s="831"/>
    </row>
    <row r="612" spans="2:18" s="206" customFormat="1" ht="15">
      <c r="B612" s="207"/>
      <c r="C612" s="207"/>
      <c r="D612" s="207"/>
      <c r="E612" s="197"/>
      <c r="G612" s="209"/>
      <c r="H612" s="209"/>
      <c r="I612" s="209"/>
      <c r="J612" s="824"/>
      <c r="K612" s="209"/>
      <c r="P612" s="831"/>
      <c r="Q612" s="831"/>
      <c r="R612" s="831"/>
    </row>
    <row r="613" spans="2:18" s="206" customFormat="1" ht="15">
      <c r="B613" s="207"/>
      <c r="C613" s="207"/>
      <c r="D613" s="207"/>
      <c r="E613" s="197"/>
      <c r="G613" s="209"/>
      <c r="H613" s="209"/>
      <c r="I613" s="209"/>
      <c r="J613" s="824"/>
      <c r="K613" s="209"/>
      <c r="P613" s="831"/>
      <c r="Q613" s="831"/>
      <c r="R613" s="831"/>
    </row>
    <row r="614" spans="2:18" s="206" customFormat="1" ht="15">
      <c r="B614" s="207"/>
      <c r="C614" s="207"/>
      <c r="D614" s="207"/>
      <c r="E614" s="197"/>
      <c r="G614" s="209"/>
      <c r="H614" s="209"/>
      <c r="I614" s="209"/>
      <c r="J614" s="824"/>
      <c r="K614" s="209"/>
      <c r="P614" s="831"/>
      <c r="Q614" s="831"/>
      <c r="R614" s="831"/>
    </row>
    <row r="615" spans="2:18" s="206" customFormat="1" ht="15">
      <c r="B615" s="207"/>
      <c r="C615" s="207"/>
      <c r="D615" s="207"/>
      <c r="E615" s="197"/>
      <c r="G615" s="209"/>
      <c r="H615" s="209"/>
      <c r="I615" s="209"/>
      <c r="J615" s="824"/>
      <c r="K615" s="209"/>
      <c r="P615" s="831"/>
      <c r="Q615" s="831"/>
      <c r="R615" s="831"/>
    </row>
    <row r="616" spans="2:18" s="206" customFormat="1" ht="15">
      <c r="B616" s="207"/>
      <c r="C616" s="207"/>
      <c r="D616" s="207"/>
      <c r="E616" s="197"/>
      <c r="G616" s="209"/>
      <c r="H616" s="209"/>
      <c r="I616" s="209"/>
      <c r="J616" s="824"/>
      <c r="K616" s="209"/>
      <c r="P616" s="831"/>
      <c r="Q616" s="831"/>
      <c r="R616" s="831"/>
    </row>
    <row r="617" spans="2:18" s="206" customFormat="1" ht="15">
      <c r="B617" s="207"/>
      <c r="C617" s="207"/>
      <c r="D617" s="207"/>
      <c r="E617" s="197"/>
      <c r="G617" s="209"/>
      <c r="H617" s="209"/>
      <c r="I617" s="209"/>
      <c r="J617" s="824"/>
      <c r="K617" s="209"/>
      <c r="P617" s="831"/>
      <c r="Q617" s="831"/>
      <c r="R617" s="831"/>
    </row>
    <row r="618" spans="2:18" s="206" customFormat="1" ht="15">
      <c r="B618" s="207"/>
      <c r="C618" s="207"/>
      <c r="D618" s="207"/>
      <c r="E618" s="197"/>
      <c r="G618" s="209"/>
      <c r="H618" s="209"/>
      <c r="I618" s="209"/>
      <c r="J618" s="824"/>
      <c r="K618" s="209"/>
      <c r="P618" s="831"/>
      <c r="Q618" s="831"/>
      <c r="R618" s="831"/>
    </row>
    <row r="619" spans="2:18" s="206" customFormat="1" ht="15">
      <c r="B619" s="207"/>
      <c r="C619" s="207"/>
      <c r="D619" s="207"/>
      <c r="E619" s="197"/>
      <c r="G619" s="209"/>
      <c r="H619" s="209"/>
      <c r="I619" s="209"/>
      <c r="J619" s="824"/>
      <c r="K619" s="209"/>
      <c r="P619" s="831"/>
      <c r="Q619" s="831"/>
      <c r="R619" s="831"/>
    </row>
    <row r="620" spans="2:18" s="206" customFormat="1" ht="15">
      <c r="B620" s="207"/>
      <c r="C620" s="207"/>
      <c r="D620" s="207"/>
      <c r="E620" s="197"/>
      <c r="G620" s="209"/>
      <c r="H620" s="209"/>
      <c r="I620" s="209"/>
      <c r="J620" s="824"/>
      <c r="K620" s="209"/>
      <c r="P620" s="831"/>
      <c r="Q620" s="831"/>
      <c r="R620" s="831"/>
    </row>
    <row r="621" spans="2:18" s="206" customFormat="1" ht="15">
      <c r="B621" s="207"/>
      <c r="C621" s="207"/>
      <c r="D621" s="207"/>
      <c r="E621" s="197"/>
      <c r="G621" s="209"/>
      <c r="H621" s="209"/>
      <c r="I621" s="209"/>
      <c r="J621" s="824"/>
      <c r="K621" s="209"/>
      <c r="P621" s="831"/>
      <c r="Q621" s="831"/>
      <c r="R621" s="831"/>
    </row>
    <row r="622" spans="2:18" s="206" customFormat="1" ht="15">
      <c r="B622" s="207"/>
      <c r="C622" s="207"/>
      <c r="D622" s="207"/>
      <c r="E622" s="197"/>
      <c r="G622" s="209"/>
      <c r="H622" s="209"/>
      <c r="I622" s="209"/>
      <c r="J622" s="824"/>
      <c r="K622" s="209"/>
      <c r="P622" s="831"/>
      <c r="Q622" s="831"/>
      <c r="R622" s="831"/>
    </row>
    <row r="623" spans="2:18" s="206" customFormat="1" ht="15">
      <c r="B623" s="207"/>
      <c r="C623" s="207"/>
      <c r="D623" s="207"/>
      <c r="E623" s="197"/>
      <c r="G623" s="209"/>
      <c r="H623" s="209"/>
      <c r="I623" s="209"/>
      <c r="J623" s="824"/>
      <c r="K623" s="209"/>
      <c r="P623" s="831"/>
      <c r="Q623" s="831"/>
      <c r="R623" s="831"/>
    </row>
    <row r="624" spans="2:18" s="206" customFormat="1" ht="15">
      <c r="B624" s="207"/>
      <c r="C624" s="207"/>
      <c r="D624" s="207"/>
      <c r="E624" s="197"/>
      <c r="G624" s="209"/>
      <c r="H624" s="209"/>
      <c r="I624" s="209"/>
      <c r="J624" s="824"/>
      <c r="K624" s="209"/>
      <c r="P624" s="831"/>
      <c r="Q624" s="831"/>
      <c r="R624" s="831"/>
    </row>
    <row r="625" spans="2:18" s="206" customFormat="1" ht="15">
      <c r="B625" s="207"/>
      <c r="C625" s="207"/>
      <c r="D625" s="207"/>
      <c r="E625" s="197"/>
      <c r="G625" s="209"/>
      <c r="H625" s="209"/>
      <c r="I625" s="209"/>
      <c r="J625" s="824"/>
      <c r="K625" s="209"/>
      <c r="P625" s="831"/>
      <c r="Q625" s="831"/>
      <c r="R625" s="831"/>
    </row>
    <row r="626" spans="2:18" s="206" customFormat="1" ht="15">
      <c r="B626" s="207"/>
      <c r="C626" s="207"/>
      <c r="D626" s="207"/>
      <c r="E626" s="197"/>
      <c r="G626" s="209"/>
      <c r="H626" s="209"/>
      <c r="I626" s="209"/>
      <c r="J626" s="824"/>
      <c r="K626" s="209"/>
      <c r="P626" s="831"/>
      <c r="Q626" s="831"/>
      <c r="R626" s="831"/>
    </row>
    <row r="627" spans="2:18" s="206" customFormat="1" ht="15">
      <c r="B627" s="207"/>
      <c r="C627" s="207"/>
      <c r="D627" s="207"/>
      <c r="E627" s="197"/>
      <c r="G627" s="209"/>
      <c r="H627" s="209"/>
      <c r="I627" s="209"/>
      <c r="J627" s="824"/>
      <c r="K627" s="209"/>
      <c r="P627" s="831"/>
      <c r="Q627" s="831"/>
      <c r="R627" s="831"/>
    </row>
    <row r="628" spans="2:18" s="206" customFormat="1" ht="15">
      <c r="B628" s="207"/>
      <c r="C628" s="207"/>
      <c r="D628" s="207"/>
      <c r="E628" s="197"/>
      <c r="G628" s="209"/>
      <c r="H628" s="209"/>
      <c r="I628" s="209"/>
      <c r="J628" s="824"/>
      <c r="K628" s="209"/>
      <c r="P628" s="831"/>
      <c r="Q628" s="831"/>
      <c r="R628" s="831"/>
    </row>
    <row r="629" spans="2:18" s="206" customFormat="1" ht="15">
      <c r="B629" s="207"/>
      <c r="C629" s="207"/>
      <c r="D629" s="207"/>
      <c r="E629" s="197"/>
      <c r="G629" s="209"/>
      <c r="H629" s="209"/>
      <c r="I629" s="209"/>
      <c r="J629" s="824"/>
      <c r="K629" s="209"/>
      <c r="P629" s="831"/>
      <c r="Q629" s="831"/>
      <c r="R629" s="831"/>
    </row>
    <row r="630" spans="2:18" s="206" customFormat="1" ht="15">
      <c r="B630" s="207"/>
      <c r="C630" s="207"/>
      <c r="D630" s="207"/>
      <c r="E630" s="197"/>
      <c r="G630" s="209"/>
      <c r="H630" s="209"/>
      <c r="I630" s="209"/>
      <c r="J630" s="824"/>
      <c r="K630" s="209"/>
      <c r="P630" s="831"/>
      <c r="Q630" s="831"/>
      <c r="R630" s="831"/>
    </row>
    <row r="631" spans="2:18" s="206" customFormat="1" ht="15">
      <c r="B631" s="207"/>
      <c r="C631" s="207"/>
      <c r="D631" s="207"/>
      <c r="E631" s="197"/>
      <c r="G631" s="209"/>
      <c r="H631" s="209"/>
      <c r="I631" s="209"/>
      <c r="J631" s="824"/>
      <c r="K631" s="209"/>
      <c r="P631" s="831"/>
      <c r="Q631" s="831"/>
      <c r="R631" s="831"/>
    </row>
    <row r="632" spans="2:18" s="206" customFormat="1" ht="15">
      <c r="B632" s="207"/>
      <c r="C632" s="207"/>
      <c r="D632" s="207"/>
      <c r="E632" s="197"/>
      <c r="G632" s="209"/>
      <c r="H632" s="209"/>
      <c r="I632" s="209"/>
      <c r="J632" s="824"/>
      <c r="K632" s="209"/>
      <c r="P632" s="831"/>
      <c r="Q632" s="831"/>
      <c r="R632" s="831"/>
    </row>
    <row r="633" spans="2:18" s="206" customFormat="1" ht="15">
      <c r="B633" s="207"/>
      <c r="C633" s="207"/>
      <c r="D633" s="207"/>
      <c r="E633" s="197"/>
      <c r="G633" s="209"/>
      <c r="H633" s="209"/>
      <c r="I633" s="209"/>
      <c r="J633" s="824"/>
      <c r="K633" s="209"/>
      <c r="P633" s="831"/>
      <c r="Q633" s="831"/>
      <c r="R633" s="831"/>
    </row>
    <row r="634" spans="2:18" s="206" customFormat="1" ht="15">
      <c r="B634" s="207"/>
      <c r="C634" s="207"/>
      <c r="D634" s="207"/>
      <c r="E634" s="197"/>
      <c r="G634" s="209"/>
      <c r="H634" s="209"/>
      <c r="I634" s="209"/>
      <c r="J634" s="824"/>
      <c r="K634" s="209"/>
      <c r="P634" s="831"/>
      <c r="Q634" s="831"/>
      <c r="R634" s="831"/>
    </row>
    <row r="635" spans="2:18" s="206" customFormat="1" ht="15">
      <c r="B635" s="207"/>
      <c r="C635" s="207"/>
      <c r="D635" s="207"/>
      <c r="E635" s="197"/>
      <c r="G635" s="209"/>
      <c r="H635" s="209"/>
      <c r="I635" s="209"/>
      <c r="J635" s="824"/>
      <c r="K635" s="209"/>
      <c r="P635" s="831"/>
      <c r="Q635" s="831"/>
      <c r="R635" s="831"/>
    </row>
    <row r="636" spans="2:18" s="206" customFormat="1" ht="15">
      <c r="B636" s="207"/>
      <c r="C636" s="207"/>
      <c r="D636" s="207"/>
      <c r="E636" s="197"/>
      <c r="G636" s="209"/>
      <c r="H636" s="209"/>
      <c r="I636" s="209"/>
      <c r="J636" s="824"/>
      <c r="K636" s="209"/>
      <c r="P636" s="831"/>
      <c r="Q636" s="831"/>
      <c r="R636" s="831"/>
    </row>
    <row r="637" spans="2:18" s="206" customFormat="1" ht="15">
      <c r="B637" s="207"/>
      <c r="C637" s="207"/>
      <c r="D637" s="207"/>
      <c r="E637" s="197"/>
      <c r="G637" s="209"/>
      <c r="H637" s="209"/>
      <c r="I637" s="209"/>
      <c r="J637" s="824"/>
      <c r="K637" s="209"/>
      <c r="P637" s="831"/>
      <c r="Q637" s="831"/>
      <c r="R637" s="831"/>
    </row>
    <row r="638" spans="2:18" s="206" customFormat="1" ht="15">
      <c r="B638" s="207"/>
      <c r="C638" s="207"/>
      <c r="D638" s="207"/>
      <c r="E638" s="197"/>
      <c r="G638" s="209"/>
      <c r="H638" s="209"/>
      <c r="I638" s="209"/>
      <c r="J638" s="824"/>
      <c r="K638" s="209"/>
      <c r="P638" s="831"/>
      <c r="Q638" s="831"/>
      <c r="R638" s="831"/>
    </row>
    <row r="639" spans="2:18" s="206" customFormat="1" ht="15">
      <c r="B639" s="207"/>
      <c r="C639" s="207"/>
      <c r="D639" s="207"/>
      <c r="E639" s="197"/>
      <c r="G639" s="209"/>
      <c r="H639" s="209"/>
      <c r="I639" s="209"/>
      <c r="J639" s="824"/>
      <c r="K639" s="209"/>
      <c r="P639" s="831"/>
      <c r="Q639" s="831"/>
      <c r="R639" s="831"/>
    </row>
    <row r="640" spans="2:18" s="206" customFormat="1" ht="15">
      <c r="B640" s="207"/>
      <c r="C640" s="207"/>
      <c r="D640" s="207"/>
      <c r="E640" s="197"/>
      <c r="G640" s="209"/>
      <c r="H640" s="209"/>
      <c r="I640" s="209"/>
      <c r="J640" s="824"/>
      <c r="K640" s="209"/>
      <c r="P640" s="831"/>
      <c r="Q640" s="831"/>
      <c r="R640" s="831"/>
    </row>
    <row r="641" spans="2:18" s="206" customFormat="1" ht="15">
      <c r="B641" s="207"/>
      <c r="C641" s="207"/>
      <c r="D641" s="207"/>
      <c r="E641" s="197"/>
      <c r="G641" s="209"/>
      <c r="H641" s="209"/>
      <c r="I641" s="209"/>
      <c r="J641" s="824"/>
      <c r="K641" s="209"/>
      <c r="P641" s="831"/>
      <c r="Q641" s="831"/>
      <c r="R641" s="831"/>
    </row>
    <row r="642" spans="2:18" s="206" customFormat="1" ht="15">
      <c r="B642" s="207"/>
      <c r="C642" s="207"/>
      <c r="D642" s="207"/>
      <c r="E642" s="197"/>
      <c r="G642" s="209"/>
      <c r="H642" s="209"/>
      <c r="I642" s="209"/>
      <c r="J642" s="824"/>
      <c r="K642" s="209"/>
      <c r="P642" s="831"/>
      <c r="Q642" s="831"/>
      <c r="R642" s="831"/>
    </row>
    <row r="643" spans="2:18" s="206" customFormat="1" ht="15">
      <c r="B643" s="207"/>
      <c r="C643" s="207"/>
      <c r="D643" s="207"/>
      <c r="E643" s="197"/>
      <c r="G643" s="209"/>
      <c r="H643" s="209"/>
      <c r="I643" s="209"/>
      <c r="J643" s="824"/>
      <c r="K643" s="209"/>
      <c r="P643" s="831"/>
      <c r="Q643" s="831"/>
      <c r="R643" s="831"/>
    </row>
    <row r="644" spans="2:18" s="206" customFormat="1" ht="15">
      <c r="B644" s="207"/>
      <c r="C644" s="207"/>
      <c r="D644" s="207"/>
      <c r="E644" s="197"/>
      <c r="G644" s="209"/>
      <c r="H644" s="209"/>
      <c r="I644" s="209"/>
      <c r="J644" s="824"/>
      <c r="K644" s="209"/>
      <c r="P644" s="831"/>
      <c r="Q644" s="831"/>
      <c r="R644" s="831"/>
    </row>
    <row r="645" spans="2:18" s="206" customFormat="1" ht="15">
      <c r="B645" s="207"/>
      <c r="C645" s="207"/>
      <c r="D645" s="207"/>
      <c r="E645" s="197"/>
      <c r="G645" s="209"/>
      <c r="H645" s="209"/>
      <c r="I645" s="209"/>
      <c r="J645" s="824"/>
      <c r="K645" s="209"/>
      <c r="P645" s="831"/>
      <c r="Q645" s="831"/>
      <c r="R645" s="831"/>
    </row>
    <row r="646" spans="2:18" s="206" customFormat="1" ht="15">
      <c r="B646" s="207"/>
      <c r="C646" s="207"/>
      <c r="D646" s="207"/>
      <c r="E646" s="197"/>
      <c r="G646" s="209"/>
      <c r="H646" s="209"/>
      <c r="I646" s="209"/>
      <c r="J646" s="824"/>
      <c r="K646" s="209"/>
      <c r="P646" s="831"/>
      <c r="Q646" s="831"/>
      <c r="R646" s="831"/>
    </row>
    <row r="647" spans="2:18" s="206" customFormat="1" ht="15">
      <c r="B647" s="207"/>
      <c r="C647" s="207"/>
      <c r="D647" s="207"/>
      <c r="E647" s="197"/>
      <c r="G647" s="209"/>
      <c r="H647" s="209"/>
      <c r="I647" s="209"/>
      <c r="J647" s="824"/>
      <c r="K647" s="209"/>
      <c r="P647" s="831"/>
      <c r="Q647" s="831"/>
      <c r="R647" s="831"/>
    </row>
    <row r="648" spans="2:18" s="206" customFormat="1" ht="15">
      <c r="B648" s="207"/>
      <c r="C648" s="207"/>
      <c r="D648" s="207"/>
      <c r="E648" s="197"/>
      <c r="G648" s="209"/>
      <c r="H648" s="209"/>
      <c r="I648" s="209"/>
      <c r="J648" s="824"/>
      <c r="K648" s="209"/>
      <c r="P648" s="831"/>
      <c r="Q648" s="831"/>
      <c r="R648" s="831"/>
    </row>
    <row r="649" spans="2:18" s="206" customFormat="1" ht="15">
      <c r="B649" s="207"/>
      <c r="C649" s="207"/>
      <c r="D649" s="207"/>
      <c r="E649" s="197"/>
      <c r="G649" s="209"/>
      <c r="H649" s="209"/>
      <c r="I649" s="209"/>
      <c r="J649" s="824"/>
      <c r="K649" s="209"/>
      <c r="P649" s="831"/>
      <c r="Q649" s="831"/>
      <c r="R649" s="831"/>
    </row>
    <row r="650" spans="2:18" s="206" customFormat="1" ht="15">
      <c r="B650" s="207"/>
      <c r="C650" s="207"/>
      <c r="D650" s="207"/>
      <c r="E650" s="197"/>
      <c r="G650" s="209"/>
      <c r="H650" s="209"/>
      <c r="I650" s="209"/>
      <c r="J650" s="824"/>
      <c r="K650" s="209"/>
      <c r="P650" s="831"/>
      <c r="Q650" s="831"/>
      <c r="R650" s="831"/>
    </row>
    <row r="651" spans="2:18" s="206" customFormat="1" ht="15">
      <c r="B651" s="207"/>
      <c r="C651" s="207"/>
      <c r="D651" s="207"/>
      <c r="E651" s="197"/>
      <c r="G651" s="209"/>
      <c r="H651" s="209"/>
      <c r="I651" s="209"/>
      <c r="J651" s="824"/>
      <c r="K651" s="209"/>
      <c r="P651" s="831"/>
      <c r="Q651" s="831"/>
      <c r="R651" s="831"/>
    </row>
    <row r="652" spans="2:18" s="206" customFormat="1" ht="15">
      <c r="B652" s="207"/>
      <c r="C652" s="207"/>
      <c r="D652" s="207"/>
      <c r="E652" s="197"/>
      <c r="G652" s="209"/>
      <c r="H652" s="209"/>
      <c r="I652" s="209"/>
      <c r="J652" s="824"/>
      <c r="K652" s="209"/>
      <c r="P652" s="831"/>
      <c r="Q652" s="831"/>
      <c r="R652" s="831"/>
    </row>
    <row r="653" spans="2:18" s="206" customFormat="1" ht="15">
      <c r="B653" s="207"/>
      <c r="C653" s="207"/>
      <c r="D653" s="207"/>
      <c r="E653" s="197"/>
      <c r="G653" s="209"/>
      <c r="H653" s="209"/>
      <c r="I653" s="209"/>
      <c r="J653" s="824"/>
      <c r="K653" s="209"/>
      <c r="P653" s="831"/>
      <c r="Q653" s="831"/>
      <c r="R653" s="831"/>
    </row>
    <row r="654" spans="2:18" s="206" customFormat="1" ht="15">
      <c r="B654" s="207"/>
      <c r="C654" s="207"/>
      <c r="D654" s="207"/>
      <c r="E654" s="197"/>
      <c r="G654" s="209"/>
      <c r="H654" s="209"/>
      <c r="I654" s="209"/>
      <c r="J654" s="824"/>
      <c r="K654" s="209"/>
      <c r="P654" s="831"/>
      <c r="Q654" s="831"/>
      <c r="R654" s="831"/>
    </row>
    <row r="655" spans="2:18" s="206" customFormat="1" ht="15">
      <c r="B655" s="207"/>
      <c r="C655" s="207"/>
      <c r="D655" s="207"/>
      <c r="E655" s="197"/>
      <c r="G655" s="209"/>
      <c r="H655" s="209"/>
      <c r="I655" s="209"/>
      <c r="J655" s="824"/>
      <c r="K655" s="209"/>
      <c r="P655" s="831"/>
      <c r="Q655" s="831"/>
      <c r="R655" s="831"/>
    </row>
    <row r="656" spans="2:18" s="206" customFormat="1" ht="15">
      <c r="B656" s="207"/>
      <c r="C656" s="207"/>
      <c r="D656" s="207"/>
      <c r="E656" s="197"/>
      <c r="G656" s="209"/>
      <c r="H656" s="209"/>
      <c r="I656" s="209"/>
      <c r="J656" s="824"/>
      <c r="K656" s="209"/>
      <c r="P656" s="831"/>
      <c r="Q656" s="831"/>
      <c r="R656" s="831"/>
    </row>
    <row r="657" spans="2:18" s="206" customFormat="1" ht="15">
      <c r="B657" s="207"/>
      <c r="C657" s="207"/>
      <c r="D657" s="207"/>
      <c r="E657" s="197"/>
      <c r="G657" s="209"/>
      <c r="H657" s="209"/>
      <c r="I657" s="209"/>
      <c r="J657" s="824"/>
      <c r="K657" s="209"/>
      <c r="P657" s="831"/>
      <c r="Q657" s="831"/>
      <c r="R657" s="831"/>
    </row>
    <row r="658" spans="2:18" s="206" customFormat="1" ht="15">
      <c r="B658" s="207"/>
      <c r="C658" s="207"/>
      <c r="D658" s="207"/>
      <c r="E658" s="197"/>
      <c r="G658" s="209"/>
      <c r="H658" s="209"/>
      <c r="I658" s="209"/>
      <c r="J658" s="824"/>
      <c r="K658" s="209"/>
      <c r="P658" s="831"/>
      <c r="Q658" s="831"/>
      <c r="R658" s="831"/>
    </row>
    <row r="659" spans="2:18" s="206" customFormat="1" ht="15">
      <c r="B659" s="207"/>
      <c r="C659" s="207"/>
      <c r="D659" s="207"/>
      <c r="E659" s="197"/>
      <c r="G659" s="209"/>
      <c r="H659" s="209"/>
      <c r="I659" s="209"/>
      <c r="J659" s="824"/>
      <c r="K659" s="209"/>
      <c r="P659" s="831"/>
      <c r="Q659" s="831"/>
      <c r="R659" s="831"/>
    </row>
    <row r="660" spans="2:18" s="206" customFormat="1" ht="15">
      <c r="B660" s="207"/>
      <c r="C660" s="207"/>
      <c r="D660" s="207"/>
      <c r="E660" s="197"/>
      <c r="G660" s="209"/>
      <c r="H660" s="209"/>
      <c r="I660" s="209"/>
      <c r="J660" s="824"/>
      <c r="K660" s="209"/>
      <c r="P660" s="831"/>
      <c r="Q660" s="831"/>
      <c r="R660" s="831"/>
    </row>
    <row r="661" spans="2:18" s="206" customFormat="1" ht="15">
      <c r="B661" s="207"/>
      <c r="C661" s="207"/>
      <c r="D661" s="207"/>
      <c r="E661" s="197"/>
      <c r="G661" s="209"/>
      <c r="H661" s="209"/>
      <c r="I661" s="209"/>
      <c r="J661" s="824"/>
      <c r="K661" s="209"/>
      <c r="P661" s="831"/>
      <c r="Q661" s="831"/>
      <c r="R661" s="831"/>
    </row>
    <row r="662" spans="2:18" s="206" customFormat="1" ht="15">
      <c r="B662" s="207"/>
      <c r="C662" s="207"/>
      <c r="D662" s="207"/>
      <c r="E662" s="197"/>
      <c r="G662" s="209"/>
      <c r="H662" s="209"/>
      <c r="I662" s="209"/>
      <c r="J662" s="824"/>
      <c r="K662" s="209"/>
      <c r="P662" s="831"/>
      <c r="Q662" s="831"/>
      <c r="R662" s="831"/>
    </row>
    <row r="663" spans="2:18" s="206" customFormat="1" ht="15">
      <c r="B663" s="207"/>
      <c r="C663" s="207"/>
      <c r="D663" s="207"/>
      <c r="E663" s="197"/>
      <c r="G663" s="209"/>
      <c r="H663" s="209"/>
      <c r="I663" s="209"/>
      <c r="J663" s="824"/>
      <c r="K663" s="209"/>
      <c r="P663" s="831"/>
      <c r="Q663" s="831"/>
      <c r="R663" s="831"/>
    </row>
    <row r="664" spans="2:18" s="206" customFormat="1" ht="15">
      <c r="B664" s="207"/>
      <c r="C664" s="207"/>
      <c r="D664" s="207"/>
      <c r="E664" s="197"/>
      <c r="G664" s="209"/>
      <c r="H664" s="209"/>
      <c r="I664" s="209"/>
      <c r="J664" s="824"/>
      <c r="K664" s="209"/>
      <c r="P664" s="831"/>
      <c r="Q664" s="831"/>
      <c r="R664" s="831"/>
    </row>
    <row r="665" spans="2:18" s="206" customFormat="1" ht="15">
      <c r="B665" s="207"/>
      <c r="C665" s="207"/>
      <c r="D665" s="207"/>
      <c r="E665" s="197"/>
      <c r="G665" s="209"/>
      <c r="H665" s="209"/>
      <c r="I665" s="209"/>
      <c r="J665" s="824"/>
      <c r="K665" s="209"/>
      <c r="P665" s="831"/>
      <c r="Q665" s="831"/>
      <c r="R665" s="831"/>
    </row>
    <row r="666" spans="2:18" s="206" customFormat="1" ht="15">
      <c r="B666" s="207"/>
      <c r="C666" s="207"/>
      <c r="D666" s="207"/>
      <c r="E666" s="197"/>
      <c r="G666" s="209"/>
      <c r="H666" s="209"/>
      <c r="I666" s="209"/>
      <c r="J666" s="824"/>
      <c r="K666" s="209"/>
      <c r="P666" s="831"/>
      <c r="Q666" s="831"/>
      <c r="R666" s="831"/>
    </row>
    <row r="667" spans="2:18" s="206" customFormat="1" ht="15">
      <c r="B667" s="207"/>
      <c r="C667" s="207"/>
      <c r="D667" s="207"/>
      <c r="E667" s="197"/>
      <c r="G667" s="209"/>
      <c r="H667" s="209"/>
      <c r="I667" s="209"/>
      <c r="J667" s="824"/>
      <c r="K667" s="209"/>
      <c r="P667" s="831"/>
      <c r="Q667" s="831"/>
      <c r="R667" s="831"/>
    </row>
    <row r="668" spans="2:18" s="206" customFormat="1" ht="15">
      <c r="B668" s="207"/>
      <c r="C668" s="207"/>
      <c r="D668" s="207"/>
      <c r="E668" s="197"/>
      <c r="G668" s="209"/>
      <c r="H668" s="209"/>
      <c r="I668" s="209"/>
      <c r="J668" s="824"/>
      <c r="K668" s="209"/>
      <c r="P668" s="831"/>
      <c r="Q668" s="831"/>
      <c r="R668" s="831"/>
    </row>
    <row r="669" spans="2:18" s="206" customFormat="1" ht="15">
      <c r="B669" s="207"/>
      <c r="C669" s="207"/>
      <c r="D669" s="207"/>
      <c r="E669" s="197"/>
      <c r="G669" s="209"/>
      <c r="H669" s="209"/>
      <c r="I669" s="209"/>
      <c r="J669" s="824"/>
      <c r="K669" s="209"/>
      <c r="P669" s="831"/>
      <c r="Q669" s="831"/>
      <c r="R669" s="831"/>
    </row>
    <row r="670" spans="2:18" s="206" customFormat="1" ht="15">
      <c r="B670" s="207"/>
      <c r="C670" s="207"/>
      <c r="D670" s="207"/>
      <c r="E670" s="197"/>
      <c r="G670" s="209"/>
      <c r="H670" s="209"/>
      <c r="I670" s="209"/>
      <c r="J670" s="824"/>
      <c r="K670" s="209"/>
      <c r="P670" s="831"/>
      <c r="Q670" s="831"/>
      <c r="R670" s="831"/>
    </row>
    <row r="671" spans="2:18" s="206" customFormat="1" ht="15">
      <c r="B671" s="207"/>
      <c r="C671" s="207"/>
      <c r="D671" s="207"/>
      <c r="E671" s="197"/>
      <c r="G671" s="209"/>
      <c r="H671" s="209"/>
      <c r="I671" s="209"/>
      <c r="J671" s="824"/>
      <c r="K671" s="209"/>
      <c r="P671" s="831"/>
      <c r="Q671" s="831"/>
      <c r="R671" s="831"/>
    </row>
    <row r="672" spans="2:18" s="206" customFormat="1" ht="15">
      <c r="B672" s="207"/>
      <c r="C672" s="207"/>
      <c r="D672" s="207"/>
      <c r="E672" s="197"/>
      <c r="G672" s="209"/>
      <c r="H672" s="209"/>
      <c r="I672" s="209"/>
      <c r="J672" s="824"/>
      <c r="K672" s="209"/>
      <c r="P672" s="831"/>
      <c r="Q672" s="831"/>
      <c r="R672" s="831"/>
    </row>
    <row r="673" spans="2:18" s="206" customFormat="1" ht="15">
      <c r="B673" s="207"/>
      <c r="C673" s="207"/>
      <c r="D673" s="207"/>
      <c r="E673" s="197"/>
      <c r="G673" s="209"/>
      <c r="H673" s="209"/>
      <c r="I673" s="209"/>
      <c r="J673" s="824"/>
      <c r="K673" s="209"/>
      <c r="P673" s="831"/>
      <c r="Q673" s="831"/>
      <c r="R673" s="831"/>
    </row>
    <row r="674" spans="2:18" s="206" customFormat="1" ht="15">
      <c r="B674" s="207"/>
      <c r="C674" s="207"/>
      <c r="D674" s="207"/>
      <c r="E674" s="197"/>
      <c r="G674" s="209"/>
      <c r="H674" s="209"/>
      <c r="I674" s="209"/>
      <c r="J674" s="824"/>
      <c r="K674" s="209"/>
      <c r="P674" s="831"/>
      <c r="Q674" s="831"/>
      <c r="R674" s="831"/>
    </row>
    <row r="675" spans="2:18" s="206" customFormat="1" ht="15">
      <c r="B675" s="207"/>
      <c r="C675" s="207"/>
      <c r="D675" s="207"/>
      <c r="E675" s="197"/>
      <c r="G675" s="209"/>
      <c r="H675" s="209"/>
      <c r="I675" s="209"/>
      <c r="J675" s="824"/>
      <c r="K675" s="209"/>
      <c r="P675" s="831"/>
      <c r="Q675" s="831"/>
      <c r="R675" s="831"/>
    </row>
    <row r="676" spans="2:18" s="206" customFormat="1" ht="15">
      <c r="B676" s="207"/>
      <c r="C676" s="207"/>
      <c r="D676" s="207"/>
      <c r="E676" s="197"/>
      <c r="G676" s="209"/>
      <c r="H676" s="209"/>
      <c r="I676" s="209"/>
      <c r="J676" s="824"/>
      <c r="K676" s="209"/>
      <c r="P676" s="831"/>
      <c r="Q676" s="831"/>
      <c r="R676" s="831"/>
    </row>
    <row r="677" spans="2:18" s="206" customFormat="1" ht="15">
      <c r="B677" s="207"/>
      <c r="C677" s="207"/>
      <c r="D677" s="207"/>
      <c r="E677" s="197"/>
      <c r="G677" s="209"/>
      <c r="H677" s="209"/>
      <c r="I677" s="209"/>
      <c r="J677" s="824"/>
      <c r="K677" s="209"/>
      <c r="P677" s="831"/>
      <c r="Q677" s="831"/>
      <c r="R677" s="831"/>
    </row>
    <row r="678" spans="2:18" s="206" customFormat="1" ht="15">
      <c r="B678" s="207"/>
      <c r="C678" s="207"/>
      <c r="D678" s="207"/>
      <c r="E678" s="197"/>
      <c r="G678" s="209"/>
      <c r="H678" s="209"/>
      <c r="I678" s="209"/>
      <c r="J678" s="824"/>
      <c r="K678" s="209"/>
      <c r="P678" s="831"/>
      <c r="Q678" s="831"/>
      <c r="R678" s="831"/>
    </row>
    <row r="679" spans="2:18" s="206" customFormat="1" ht="15">
      <c r="B679" s="207"/>
      <c r="C679" s="207"/>
      <c r="D679" s="207"/>
      <c r="E679" s="197"/>
      <c r="G679" s="209"/>
      <c r="H679" s="209"/>
      <c r="I679" s="209"/>
      <c r="J679" s="824"/>
      <c r="K679" s="209"/>
      <c r="P679" s="831"/>
      <c r="Q679" s="831"/>
      <c r="R679" s="831"/>
    </row>
    <row r="680" spans="2:18" s="206" customFormat="1" ht="15">
      <c r="B680" s="207"/>
      <c r="C680" s="207"/>
      <c r="D680" s="207"/>
      <c r="E680" s="197"/>
      <c r="G680" s="209"/>
      <c r="H680" s="209"/>
      <c r="I680" s="209"/>
      <c r="J680" s="824"/>
      <c r="K680" s="209"/>
      <c r="P680" s="831"/>
      <c r="Q680" s="831"/>
      <c r="R680" s="831"/>
    </row>
    <row r="681" spans="2:18" s="206" customFormat="1" ht="15">
      <c r="B681" s="207"/>
      <c r="C681" s="207"/>
      <c r="D681" s="207"/>
      <c r="E681" s="197"/>
      <c r="G681" s="209"/>
      <c r="H681" s="209"/>
      <c r="I681" s="209"/>
      <c r="J681" s="824"/>
      <c r="K681" s="209"/>
      <c r="P681" s="831"/>
      <c r="Q681" s="831"/>
      <c r="R681" s="831"/>
    </row>
    <row r="682" spans="2:18" s="206" customFormat="1" ht="15">
      <c r="B682" s="207"/>
      <c r="C682" s="207"/>
      <c r="D682" s="207"/>
      <c r="E682" s="197"/>
      <c r="G682" s="209"/>
      <c r="H682" s="209"/>
      <c r="I682" s="209"/>
      <c r="J682" s="824"/>
      <c r="K682" s="209"/>
      <c r="P682" s="831"/>
      <c r="Q682" s="831"/>
      <c r="R682" s="831"/>
    </row>
    <row r="683" spans="2:18" s="206" customFormat="1" ht="15">
      <c r="B683" s="207"/>
      <c r="C683" s="207"/>
      <c r="D683" s="207"/>
      <c r="E683" s="197"/>
      <c r="G683" s="209"/>
      <c r="H683" s="209"/>
      <c r="I683" s="209"/>
      <c r="J683" s="824"/>
      <c r="K683" s="209"/>
      <c r="P683" s="831"/>
      <c r="Q683" s="831"/>
      <c r="R683" s="831"/>
    </row>
    <row r="684" spans="2:18" s="206" customFormat="1" ht="15">
      <c r="B684" s="207"/>
      <c r="C684" s="207"/>
      <c r="D684" s="207"/>
      <c r="E684" s="197"/>
      <c r="G684" s="209"/>
      <c r="H684" s="209"/>
      <c r="I684" s="209"/>
      <c r="J684" s="824"/>
      <c r="K684" s="209"/>
      <c r="P684" s="831"/>
      <c r="Q684" s="831"/>
      <c r="R684" s="831"/>
    </row>
    <row r="685" spans="2:18" s="206" customFormat="1" ht="15">
      <c r="B685" s="207"/>
      <c r="C685" s="207"/>
      <c r="D685" s="207"/>
      <c r="E685" s="197"/>
      <c r="G685" s="209"/>
      <c r="H685" s="209"/>
      <c r="I685" s="209"/>
      <c r="J685" s="824"/>
      <c r="K685" s="209"/>
      <c r="P685" s="831"/>
      <c r="Q685" s="831"/>
      <c r="R685" s="831"/>
    </row>
    <row r="686" spans="2:18" s="206" customFormat="1" ht="15">
      <c r="B686" s="207"/>
      <c r="C686" s="207"/>
      <c r="D686" s="207"/>
      <c r="E686" s="197"/>
      <c r="G686" s="209"/>
      <c r="H686" s="209"/>
      <c r="I686" s="209"/>
      <c r="J686" s="824"/>
      <c r="K686" s="209"/>
      <c r="P686" s="831"/>
      <c r="Q686" s="831"/>
      <c r="R686" s="831"/>
    </row>
    <row r="687" spans="2:18" s="206" customFormat="1" ht="15">
      <c r="B687" s="207"/>
      <c r="C687" s="207"/>
      <c r="D687" s="207"/>
      <c r="E687" s="197"/>
      <c r="G687" s="209"/>
      <c r="H687" s="209"/>
      <c r="I687" s="209"/>
      <c r="J687" s="824"/>
      <c r="K687" s="209"/>
      <c r="P687" s="831"/>
      <c r="Q687" s="831"/>
      <c r="R687" s="831"/>
    </row>
    <row r="688" spans="2:18" s="206" customFormat="1" ht="15">
      <c r="B688" s="207"/>
      <c r="C688" s="207"/>
      <c r="D688" s="207"/>
      <c r="E688" s="197"/>
      <c r="G688" s="209"/>
      <c r="H688" s="209"/>
      <c r="I688" s="209"/>
      <c r="J688" s="824"/>
      <c r="K688" s="209"/>
      <c r="P688" s="831"/>
      <c r="Q688" s="831"/>
      <c r="R688" s="831"/>
    </row>
    <row r="689" spans="2:18" s="206" customFormat="1" ht="15">
      <c r="B689" s="207"/>
      <c r="C689" s="207"/>
      <c r="D689" s="207"/>
      <c r="E689" s="197"/>
      <c r="G689" s="209"/>
      <c r="H689" s="209"/>
      <c r="I689" s="209"/>
      <c r="J689" s="824"/>
      <c r="K689" s="209"/>
      <c r="P689" s="831"/>
      <c r="Q689" s="831"/>
      <c r="R689" s="831"/>
    </row>
    <row r="690" spans="2:18" s="206" customFormat="1" ht="15">
      <c r="B690" s="207"/>
      <c r="C690" s="207"/>
      <c r="D690" s="207"/>
      <c r="E690" s="197"/>
      <c r="G690" s="209"/>
      <c r="H690" s="209"/>
      <c r="I690" s="209"/>
      <c r="J690" s="824"/>
      <c r="K690" s="209"/>
      <c r="P690" s="831"/>
      <c r="Q690" s="831"/>
      <c r="R690" s="831"/>
    </row>
    <row r="691" spans="2:18" s="206" customFormat="1" ht="15">
      <c r="B691" s="207"/>
      <c r="C691" s="207"/>
      <c r="D691" s="207"/>
      <c r="E691" s="197"/>
      <c r="G691" s="209"/>
      <c r="H691" s="209"/>
      <c r="I691" s="209"/>
      <c r="J691" s="824"/>
      <c r="K691" s="209"/>
      <c r="P691" s="831"/>
      <c r="Q691" s="831"/>
      <c r="R691" s="831"/>
    </row>
    <row r="692" spans="2:18" s="206" customFormat="1" ht="15">
      <c r="B692" s="207"/>
      <c r="C692" s="207"/>
      <c r="D692" s="207"/>
      <c r="E692" s="197"/>
      <c r="G692" s="209"/>
      <c r="H692" s="209"/>
      <c r="I692" s="209"/>
      <c r="J692" s="824"/>
      <c r="K692" s="209"/>
      <c r="P692" s="831"/>
      <c r="Q692" s="831"/>
      <c r="R692" s="831"/>
    </row>
    <row r="693" spans="2:18" s="206" customFormat="1" ht="15">
      <c r="B693" s="207"/>
      <c r="C693" s="207"/>
      <c r="D693" s="207"/>
      <c r="E693" s="197"/>
      <c r="G693" s="209"/>
      <c r="H693" s="209"/>
      <c r="I693" s="209"/>
      <c r="J693" s="824"/>
      <c r="K693" s="209"/>
      <c r="P693" s="831"/>
      <c r="Q693" s="831"/>
      <c r="R693" s="831"/>
    </row>
    <row r="694" spans="2:18" s="206" customFormat="1" ht="15">
      <c r="B694" s="207"/>
      <c r="C694" s="207"/>
      <c r="D694" s="207"/>
      <c r="E694" s="197"/>
      <c r="G694" s="209"/>
      <c r="H694" s="209"/>
      <c r="I694" s="209"/>
      <c r="J694" s="824"/>
      <c r="K694" s="209"/>
      <c r="P694" s="831"/>
      <c r="Q694" s="831"/>
      <c r="R694" s="831"/>
    </row>
    <row r="695" spans="2:18" s="206" customFormat="1" ht="15">
      <c r="B695" s="207"/>
      <c r="C695" s="207"/>
      <c r="D695" s="207"/>
      <c r="E695" s="197"/>
      <c r="G695" s="209"/>
      <c r="H695" s="209"/>
      <c r="I695" s="209"/>
      <c r="J695" s="824"/>
      <c r="K695" s="209"/>
      <c r="P695" s="831"/>
      <c r="Q695" s="831"/>
      <c r="R695" s="831"/>
    </row>
    <row r="696" spans="2:18" s="206" customFormat="1" ht="15">
      <c r="B696" s="207"/>
      <c r="C696" s="207"/>
      <c r="D696" s="207"/>
      <c r="E696" s="197"/>
      <c r="G696" s="209"/>
      <c r="H696" s="209"/>
      <c r="I696" s="209"/>
      <c r="J696" s="824"/>
      <c r="K696" s="209"/>
      <c r="P696" s="831"/>
      <c r="Q696" s="831"/>
      <c r="R696" s="831"/>
    </row>
    <row r="697" spans="2:18" s="206" customFormat="1" ht="15">
      <c r="B697" s="207"/>
      <c r="C697" s="207"/>
      <c r="D697" s="207"/>
      <c r="E697" s="197"/>
      <c r="G697" s="209"/>
      <c r="H697" s="209"/>
      <c r="I697" s="209"/>
      <c r="J697" s="824"/>
      <c r="K697" s="209"/>
      <c r="P697" s="831"/>
      <c r="Q697" s="831"/>
      <c r="R697" s="831"/>
    </row>
    <row r="698" spans="2:18" s="206" customFormat="1" ht="15">
      <c r="B698" s="207"/>
      <c r="C698" s="207"/>
      <c r="D698" s="207"/>
      <c r="E698" s="197"/>
      <c r="G698" s="209"/>
      <c r="H698" s="209"/>
      <c r="I698" s="209"/>
      <c r="J698" s="824"/>
      <c r="K698" s="209"/>
      <c r="P698" s="831"/>
      <c r="Q698" s="831"/>
      <c r="R698" s="831"/>
    </row>
    <row r="699" spans="2:18" s="206" customFormat="1" ht="15">
      <c r="B699" s="207"/>
      <c r="C699" s="207"/>
      <c r="D699" s="207"/>
      <c r="E699" s="197"/>
      <c r="G699" s="209"/>
      <c r="H699" s="209"/>
      <c r="I699" s="209"/>
      <c r="J699" s="824"/>
      <c r="K699" s="209"/>
      <c r="P699" s="831"/>
      <c r="Q699" s="831"/>
      <c r="R699" s="831"/>
    </row>
    <row r="700" spans="2:18" s="206" customFormat="1" ht="15">
      <c r="B700" s="207"/>
      <c r="C700" s="207"/>
      <c r="D700" s="207"/>
      <c r="E700" s="197"/>
      <c r="G700" s="209"/>
      <c r="H700" s="209"/>
      <c r="I700" s="209"/>
      <c r="J700" s="824"/>
      <c r="K700" s="209"/>
      <c r="P700" s="831"/>
      <c r="Q700" s="831"/>
      <c r="R700" s="831"/>
    </row>
    <row r="701" spans="2:18" s="206" customFormat="1" ht="15">
      <c r="B701" s="207"/>
      <c r="C701" s="207"/>
      <c r="D701" s="207"/>
      <c r="E701" s="197"/>
      <c r="G701" s="209"/>
      <c r="H701" s="209"/>
      <c r="I701" s="209"/>
      <c r="J701" s="824"/>
      <c r="K701" s="209"/>
      <c r="P701" s="831"/>
      <c r="Q701" s="831"/>
      <c r="R701" s="831"/>
    </row>
    <row r="702" spans="2:18" s="206" customFormat="1" ht="15">
      <c r="B702" s="207"/>
      <c r="C702" s="207"/>
      <c r="D702" s="207"/>
      <c r="E702" s="197"/>
      <c r="G702" s="209"/>
      <c r="H702" s="209"/>
      <c r="I702" s="209"/>
      <c r="J702" s="824"/>
      <c r="K702" s="209"/>
      <c r="P702" s="831"/>
      <c r="Q702" s="831"/>
      <c r="R702" s="831"/>
    </row>
    <row r="703" spans="2:18" s="206" customFormat="1" ht="15">
      <c r="B703" s="207"/>
      <c r="C703" s="207"/>
      <c r="D703" s="207"/>
      <c r="E703" s="197"/>
      <c r="G703" s="209"/>
      <c r="H703" s="209"/>
      <c r="I703" s="209"/>
      <c r="J703" s="824"/>
      <c r="K703" s="209"/>
      <c r="P703" s="831"/>
      <c r="Q703" s="831"/>
      <c r="R703" s="831"/>
    </row>
    <row r="704" spans="2:18" s="206" customFormat="1" ht="15">
      <c r="B704" s="207"/>
      <c r="C704" s="207"/>
      <c r="D704" s="207"/>
      <c r="E704" s="197"/>
      <c r="G704" s="209"/>
      <c r="H704" s="209"/>
      <c r="I704" s="209"/>
      <c r="J704" s="824"/>
      <c r="K704" s="209"/>
      <c r="P704" s="831"/>
      <c r="Q704" s="831"/>
      <c r="R704" s="831"/>
    </row>
    <row r="705" spans="2:18" s="206" customFormat="1" ht="15">
      <c r="B705" s="207"/>
      <c r="C705" s="207"/>
      <c r="D705" s="207"/>
      <c r="E705" s="197"/>
      <c r="G705" s="209"/>
      <c r="H705" s="209"/>
      <c r="I705" s="209"/>
      <c r="J705" s="824"/>
      <c r="K705" s="209"/>
      <c r="P705" s="831"/>
      <c r="Q705" s="831"/>
      <c r="R705" s="831"/>
    </row>
    <row r="706" spans="2:18" s="206" customFormat="1" ht="15">
      <c r="B706" s="207"/>
      <c r="C706" s="207"/>
      <c r="D706" s="207"/>
      <c r="E706" s="197"/>
      <c r="G706" s="209"/>
      <c r="H706" s="209"/>
      <c r="I706" s="209"/>
      <c r="J706" s="824"/>
      <c r="K706" s="209"/>
      <c r="P706" s="831"/>
      <c r="Q706" s="831"/>
      <c r="R706" s="831"/>
    </row>
    <row r="707" spans="2:18" s="206" customFormat="1" ht="15">
      <c r="B707" s="207"/>
      <c r="C707" s="207"/>
      <c r="D707" s="207"/>
      <c r="E707" s="197"/>
      <c r="G707" s="209"/>
      <c r="H707" s="209"/>
      <c r="I707" s="209"/>
      <c r="J707" s="824"/>
      <c r="K707" s="209"/>
      <c r="P707" s="831"/>
      <c r="Q707" s="831"/>
      <c r="R707" s="831"/>
    </row>
    <row r="708" spans="2:18" s="206" customFormat="1" ht="15">
      <c r="B708" s="207"/>
      <c r="C708" s="207"/>
      <c r="D708" s="207"/>
      <c r="E708" s="197"/>
      <c r="G708" s="209"/>
      <c r="H708" s="209"/>
      <c r="I708" s="209"/>
      <c r="J708" s="824"/>
      <c r="K708" s="209"/>
      <c r="P708" s="831"/>
      <c r="Q708" s="831"/>
      <c r="R708" s="831"/>
    </row>
    <row r="709" spans="2:18" s="206" customFormat="1" ht="15">
      <c r="B709" s="207"/>
      <c r="C709" s="207"/>
      <c r="D709" s="207"/>
      <c r="E709" s="197"/>
      <c r="G709" s="209"/>
      <c r="H709" s="209"/>
      <c r="I709" s="209"/>
      <c r="J709" s="824"/>
      <c r="K709" s="209"/>
      <c r="P709" s="831"/>
      <c r="Q709" s="831"/>
      <c r="R709" s="831"/>
    </row>
    <row r="710" spans="2:18" s="206" customFormat="1" ht="15">
      <c r="B710" s="207"/>
      <c r="C710" s="207"/>
      <c r="D710" s="207"/>
      <c r="E710" s="197"/>
      <c r="G710" s="209"/>
      <c r="H710" s="209"/>
      <c r="I710" s="209"/>
      <c r="J710" s="824"/>
      <c r="K710" s="209"/>
      <c r="P710" s="831"/>
      <c r="Q710" s="831"/>
      <c r="R710" s="831"/>
    </row>
    <row r="711" spans="2:18" s="206" customFormat="1" ht="15">
      <c r="B711" s="207"/>
      <c r="C711" s="207"/>
      <c r="D711" s="207"/>
      <c r="E711" s="197"/>
      <c r="G711" s="209"/>
      <c r="H711" s="209"/>
      <c r="I711" s="209"/>
      <c r="J711" s="824"/>
      <c r="K711" s="209"/>
      <c r="P711" s="831"/>
      <c r="Q711" s="831"/>
      <c r="R711" s="831"/>
    </row>
    <row r="712" spans="2:18" s="206" customFormat="1" ht="15">
      <c r="B712" s="207"/>
      <c r="C712" s="207"/>
      <c r="D712" s="207"/>
      <c r="E712" s="197"/>
      <c r="G712" s="209"/>
      <c r="H712" s="209"/>
      <c r="I712" s="209"/>
      <c r="J712" s="824"/>
      <c r="K712" s="209"/>
      <c r="P712" s="831"/>
      <c r="Q712" s="831"/>
      <c r="R712" s="831"/>
    </row>
    <row r="713" spans="2:18" s="206" customFormat="1" ht="15">
      <c r="B713" s="207"/>
      <c r="C713" s="207"/>
      <c r="D713" s="207"/>
      <c r="E713" s="197"/>
      <c r="G713" s="209"/>
      <c r="H713" s="209"/>
      <c r="I713" s="209"/>
      <c r="J713" s="824"/>
      <c r="K713" s="209"/>
      <c r="P713" s="831"/>
      <c r="Q713" s="831"/>
      <c r="R713" s="831"/>
    </row>
    <row r="714" spans="2:18" s="206" customFormat="1" ht="15">
      <c r="B714" s="207"/>
      <c r="C714" s="207"/>
      <c r="D714" s="207"/>
      <c r="E714" s="197"/>
      <c r="G714" s="209"/>
      <c r="H714" s="209"/>
      <c r="I714" s="209"/>
      <c r="J714" s="824"/>
      <c r="K714" s="209"/>
      <c r="P714" s="831"/>
      <c r="Q714" s="831"/>
      <c r="R714" s="831"/>
    </row>
    <row r="715" spans="2:18" s="206" customFormat="1" ht="15">
      <c r="B715" s="207"/>
      <c r="C715" s="207"/>
      <c r="D715" s="207"/>
      <c r="E715" s="197"/>
      <c r="G715" s="209"/>
      <c r="H715" s="209"/>
      <c r="I715" s="209"/>
      <c r="J715" s="824"/>
      <c r="K715" s="209"/>
      <c r="P715" s="831"/>
      <c r="Q715" s="831"/>
      <c r="R715" s="831"/>
    </row>
    <row r="716" spans="2:18" s="206" customFormat="1" ht="15">
      <c r="B716" s="207"/>
      <c r="C716" s="207"/>
      <c r="D716" s="207"/>
      <c r="E716" s="197"/>
      <c r="G716" s="209"/>
      <c r="H716" s="209"/>
      <c r="I716" s="209"/>
      <c r="J716" s="824"/>
      <c r="K716" s="209"/>
      <c r="P716" s="831"/>
      <c r="Q716" s="831"/>
      <c r="R716" s="831"/>
    </row>
    <row r="717" spans="2:18" s="206" customFormat="1" ht="15">
      <c r="B717" s="207"/>
      <c r="C717" s="207"/>
      <c r="D717" s="207"/>
      <c r="E717" s="197"/>
      <c r="G717" s="209"/>
      <c r="H717" s="209"/>
      <c r="I717" s="209"/>
      <c r="J717" s="824"/>
      <c r="K717" s="209"/>
      <c r="P717" s="831"/>
      <c r="Q717" s="831"/>
      <c r="R717" s="831"/>
    </row>
    <row r="718" spans="2:18" s="206" customFormat="1" ht="15">
      <c r="B718" s="207"/>
      <c r="C718" s="207"/>
      <c r="D718" s="207"/>
      <c r="E718" s="197"/>
      <c r="G718" s="209"/>
      <c r="H718" s="209"/>
      <c r="I718" s="209"/>
      <c r="J718" s="824"/>
      <c r="K718" s="209"/>
      <c r="P718" s="831"/>
      <c r="Q718" s="831"/>
      <c r="R718" s="831"/>
    </row>
    <row r="719" spans="2:18" s="206" customFormat="1" ht="15">
      <c r="B719" s="207"/>
      <c r="C719" s="207"/>
      <c r="D719" s="207"/>
      <c r="E719" s="197"/>
      <c r="G719" s="209"/>
      <c r="H719" s="209"/>
      <c r="I719" s="209"/>
      <c r="J719" s="824"/>
      <c r="K719" s="209"/>
      <c r="P719" s="831"/>
      <c r="Q719" s="831"/>
      <c r="R719" s="831"/>
    </row>
    <row r="720" spans="2:18" s="206" customFormat="1" ht="15">
      <c r="B720" s="207"/>
      <c r="C720" s="207"/>
      <c r="D720" s="207"/>
      <c r="E720" s="197"/>
      <c r="G720" s="209"/>
      <c r="H720" s="209"/>
      <c r="I720" s="209"/>
      <c r="J720" s="824"/>
      <c r="K720" s="209"/>
      <c r="P720" s="831"/>
      <c r="Q720" s="831"/>
      <c r="R720" s="831"/>
    </row>
    <row r="721" spans="2:18" s="206" customFormat="1" ht="15">
      <c r="B721" s="207"/>
      <c r="C721" s="207"/>
      <c r="D721" s="207"/>
      <c r="E721" s="197"/>
      <c r="G721" s="209"/>
      <c r="H721" s="209"/>
      <c r="I721" s="209"/>
      <c r="J721" s="824"/>
      <c r="K721" s="209"/>
      <c r="P721" s="831"/>
      <c r="Q721" s="831"/>
      <c r="R721" s="831"/>
    </row>
    <row r="722" spans="2:18" s="206" customFormat="1" ht="15">
      <c r="B722" s="207"/>
      <c r="C722" s="207"/>
      <c r="D722" s="207"/>
      <c r="E722" s="197"/>
      <c r="G722" s="209"/>
      <c r="H722" s="209"/>
      <c r="I722" s="209"/>
      <c r="J722" s="824"/>
      <c r="K722" s="209"/>
      <c r="P722" s="831"/>
      <c r="Q722" s="831"/>
      <c r="R722" s="831"/>
    </row>
    <row r="723" spans="2:18" s="206" customFormat="1" ht="15">
      <c r="B723" s="207"/>
      <c r="C723" s="207"/>
      <c r="D723" s="207"/>
      <c r="E723" s="197"/>
      <c r="G723" s="209"/>
      <c r="H723" s="209"/>
      <c r="I723" s="209"/>
      <c r="J723" s="824"/>
      <c r="K723" s="209"/>
      <c r="P723" s="831"/>
      <c r="Q723" s="831"/>
      <c r="R723" s="831"/>
    </row>
    <row r="724" spans="2:18" s="206" customFormat="1" ht="15">
      <c r="B724" s="207"/>
      <c r="C724" s="207"/>
      <c r="D724" s="207"/>
      <c r="E724" s="197"/>
      <c r="G724" s="209"/>
      <c r="H724" s="209"/>
      <c r="I724" s="209"/>
      <c r="J724" s="824"/>
      <c r="K724" s="209"/>
      <c r="P724" s="831"/>
      <c r="Q724" s="831"/>
      <c r="R724" s="831"/>
    </row>
    <row r="725" spans="2:18" s="206" customFormat="1" ht="15">
      <c r="B725" s="207"/>
      <c r="C725" s="207"/>
      <c r="D725" s="207"/>
      <c r="E725" s="197"/>
      <c r="G725" s="209"/>
      <c r="H725" s="209"/>
      <c r="I725" s="209"/>
      <c r="J725" s="824"/>
      <c r="K725" s="209"/>
      <c r="P725" s="831"/>
      <c r="Q725" s="831"/>
      <c r="R725" s="831"/>
    </row>
    <row r="726" spans="2:18" s="206" customFormat="1" ht="15">
      <c r="B726" s="207"/>
      <c r="C726" s="207"/>
      <c r="D726" s="207"/>
      <c r="E726" s="197"/>
      <c r="G726" s="209"/>
      <c r="H726" s="209"/>
      <c r="I726" s="209"/>
      <c r="J726" s="824"/>
      <c r="K726" s="209"/>
      <c r="P726" s="831"/>
      <c r="Q726" s="831"/>
      <c r="R726" s="831"/>
    </row>
    <row r="727" spans="2:18" s="206" customFormat="1" ht="15">
      <c r="B727" s="207"/>
      <c r="C727" s="207"/>
      <c r="D727" s="207"/>
      <c r="E727" s="197"/>
      <c r="G727" s="209"/>
      <c r="H727" s="209"/>
      <c r="I727" s="209"/>
      <c r="J727" s="824"/>
      <c r="K727" s="209"/>
      <c r="P727" s="831"/>
      <c r="Q727" s="831"/>
      <c r="R727" s="831"/>
    </row>
    <row r="728" spans="2:18" s="206" customFormat="1" ht="15">
      <c r="B728" s="207"/>
      <c r="C728" s="207"/>
      <c r="D728" s="207"/>
      <c r="E728" s="197"/>
      <c r="G728" s="209"/>
      <c r="H728" s="209"/>
      <c r="I728" s="209"/>
      <c r="J728" s="824"/>
      <c r="K728" s="209"/>
      <c r="P728" s="831"/>
      <c r="Q728" s="831"/>
      <c r="R728" s="831"/>
    </row>
    <row r="729" spans="2:18" s="206" customFormat="1" ht="15">
      <c r="B729" s="207"/>
      <c r="C729" s="207"/>
      <c r="D729" s="207"/>
      <c r="E729" s="197"/>
      <c r="G729" s="209"/>
      <c r="H729" s="209"/>
      <c r="I729" s="209"/>
      <c r="J729" s="824"/>
      <c r="K729" s="209"/>
      <c r="P729" s="831"/>
      <c r="Q729" s="831"/>
      <c r="R729" s="831"/>
    </row>
    <row r="730" spans="2:18" s="206" customFormat="1" ht="15">
      <c r="B730" s="207"/>
      <c r="C730" s="207"/>
      <c r="D730" s="207"/>
      <c r="E730" s="197"/>
      <c r="G730" s="209"/>
      <c r="H730" s="209"/>
      <c r="I730" s="209"/>
      <c r="J730" s="824"/>
      <c r="K730" s="209"/>
      <c r="P730" s="831"/>
      <c r="Q730" s="831"/>
      <c r="R730" s="831"/>
    </row>
    <row r="731" spans="2:18" s="206" customFormat="1" ht="15">
      <c r="B731" s="207"/>
      <c r="C731" s="207"/>
      <c r="D731" s="207"/>
      <c r="E731" s="197"/>
      <c r="G731" s="209"/>
      <c r="H731" s="209"/>
      <c r="I731" s="209"/>
      <c r="J731" s="824"/>
      <c r="K731" s="209"/>
      <c r="P731" s="831"/>
      <c r="Q731" s="831"/>
      <c r="R731" s="831"/>
    </row>
    <row r="732" spans="2:18" s="206" customFormat="1" ht="15">
      <c r="B732" s="207"/>
      <c r="C732" s="207"/>
      <c r="D732" s="207"/>
      <c r="E732" s="197"/>
      <c r="G732" s="209"/>
      <c r="H732" s="209"/>
      <c r="I732" s="209"/>
      <c r="J732" s="824"/>
      <c r="K732" s="209"/>
      <c r="P732" s="831"/>
      <c r="Q732" s="831"/>
      <c r="R732" s="831"/>
    </row>
    <row r="733" spans="2:18" s="206" customFormat="1" ht="15">
      <c r="B733" s="207"/>
      <c r="C733" s="207"/>
      <c r="D733" s="207"/>
      <c r="E733" s="197"/>
      <c r="G733" s="209"/>
      <c r="H733" s="209"/>
      <c r="I733" s="209"/>
      <c r="J733" s="824"/>
      <c r="K733" s="209"/>
      <c r="P733" s="831"/>
      <c r="Q733" s="831"/>
      <c r="R733" s="831"/>
    </row>
    <row r="734" spans="2:18" s="206" customFormat="1" ht="15">
      <c r="B734" s="207"/>
      <c r="C734" s="207"/>
      <c r="D734" s="207"/>
      <c r="E734" s="197"/>
      <c r="G734" s="209"/>
      <c r="H734" s="209"/>
      <c r="I734" s="209"/>
      <c r="J734" s="824"/>
      <c r="K734" s="209"/>
      <c r="P734" s="831"/>
      <c r="Q734" s="831"/>
      <c r="R734" s="831"/>
    </row>
    <row r="735" spans="2:18" s="206" customFormat="1" ht="15">
      <c r="B735" s="207"/>
      <c r="C735" s="207"/>
      <c r="D735" s="207"/>
      <c r="E735" s="197"/>
      <c r="G735" s="209"/>
      <c r="H735" s="209"/>
      <c r="I735" s="209"/>
      <c r="J735" s="824"/>
      <c r="K735" s="209"/>
      <c r="P735" s="831"/>
      <c r="Q735" s="831"/>
      <c r="R735" s="831"/>
    </row>
    <row r="736" spans="2:18" s="206" customFormat="1" ht="15">
      <c r="B736" s="207"/>
      <c r="C736" s="207"/>
      <c r="D736" s="207"/>
      <c r="E736" s="197"/>
      <c r="G736" s="209"/>
      <c r="H736" s="209"/>
      <c r="I736" s="209"/>
      <c r="J736" s="824"/>
      <c r="K736" s="209"/>
      <c r="P736" s="831"/>
      <c r="Q736" s="831"/>
      <c r="R736" s="831"/>
    </row>
    <row r="737" spans="2:18" s="206" customFormat="1" ht="15">
      <c r="B737" s="207"/>
      <c r="C737" s="207"/>
      <c r="D737" s="207"/>
      <c r="E737" s="197"/>
      <c r="G737" s="209"/>
      <c r="H737" s="209"/>
      <c r="I737" s="209"/>
      <c r="J737" s="824"/>
      <c r="K737" s="209"/>
      <c r="P737" s="831"/>
      <c r="Q737" s="831"/>
      <c r="R737" s="831"/>
    </row>
    <row r="738" spans="2:18" s="206" customFormat="1" ht="15">
      <c r="B738" s="207"/>
      <c r="C738" s="207"/>
      <c r="D738" s="207"/>
      <c r="E738" s="197"/>
      <c r="G738" s="209"/>
      <c r="H738" s="209"/>
      <c r="I738" s="209"/>
      <c r="J738" s="824"/>
      <c r="K738" s="209"/>
      <c r="P738" s="831"/>
      <c r="Q738" s="831"/>
      <c r="R738" s="831"/>
    </row>
    <row r="739" spans="2:18" s="206" customFormat="1" ht="15">
      <c r="B739" s="207"/>
      <c r="C739" s="207"/>
      <c r="D739" s="207"/>
      <c r="E739" s="197"/>
      <c r="G739" s="209"/>
      <c r="H739" s="209"/>
      <c r="I739" s="209"/>
      <c r="J739" s="824"/>
      <c r="K739" s="209"/>
      <c r="P739" s="831"/>
      <c r="Q739" s="831"/>
      <c r="R739" s="831"/>
    </row>
    <row r="740" spans="2:18" s="206" customFormat="1" ht="15">
      <c r="B740" s="207"/>
      <c r="C740" s="207"/>
      <c r="D740" s="207"/>
      <c r="E740" s="197"/>
      <c r="G740" s="209"/>
      <c r="H740" s="209"/>
      <c r="I740" s="209"/>
      <c r="J740" s="824"/>
      <c r="K740" s="209"/>
      <c r="P740" s="831"/>
      <c r="Q740" s="831"/>
      <c r="R740" s="831"/>
    </row>
    <row r="741" spans="2:18" s="206" customFormat="1" ht="15">
      <c r="B741" s="207"/>
      <c r="C741" s="207"/>
      <c r="D741" s="207"/>
      <c r="E741" s="197"/>
      <c r="G741" s="209"/>
      <c r="H741" s="209"/>
      <c r="I741" s="209"/>
      <c r="J741" s="824"/>
      <c r="K741" s="209"/>
      <c r="P741" s="831"/>
      <c r="Q741" s="831"/>
      <c r="R741" s="831"/>
    </row>
    <row r="742" spans="2:18" s="206" customFormat="1" ht="15">
      <c r="B742" s="207"/>
      <c r="C742" s="207"/>
      <c r="D742" s="207"/>
      <c r="E742" s="197"/>
      <c r="G742" s="209"/>
      <c r="H742" s="209"/>
      <c r="I742" s="209"/>
      <c r="J742" s="824"/>
      <c r="K742" s="209"/>
      <c r="P742" s="831"/>
      <c r="Q742" s="831"/>
      <c r="R742" s="831"/>
    </row>
    <row r="743" spans="2:18" s="206" customFormat="1" ht="15">
      <c r="B743" s="207"/>
      <c r="C743" s="207"/>
      <c r="D743" s="207"/>
      <c r="E743" s="197"/>
      <c r="G743" s="209"/>
      <c r="H743" s="209"/>
      <c r="I743" s="209"/>
      <c r="J743" s="824"/>
      <c r="K743" s="209"/>
      <c r="P743" s="831"/>
      <c r="Q743" s="831"/>
      <c r="R743" s="831"/>
    </row>
    <row r="744" spans="2:18" s="206" customFormat="1" ht="15">
      <c r="B744" s="207"/>
      <c r="C744" s="207"/>
      <c r="D744" s="207"/>
      <c r="E744" s="197"/>
      <c r="G744" s="209"/>
      <c r="H744" s="209"/>
      <c r="I744" s="209"/>
      <c r="J744" s="824"/>
      <c r="K744" s="209"/>
      <c r="P744" s="831"/>
      <c r="Q744" s="831"/>
      <c r="R744" s="831"/>
    </row>
    <row r="745" spans="2:18" s="206" customFormat="1" ht="15">
      <c r="B745" s="207"/>
      <c r="C745" s="207"/>
      <c r="D745" s="207"/>
      <c r="E745" s="197"/>
      <c r="G745" s="209"/>
      <c r="H745" s="209"/>
      <c r="I745" s="209"/>
      <c r="J745" s="824"/>
      <c r="K745" s="209"/>
      <c r="P745" s="831"/>
      <c r="Q745" s="831"/>
      <c r="R745" s="831"/>
    </row>
    <row r="746" spans="2:18" s="206" customFormat="1" ht="15">
      <c r="B746" s="207"/>
      <c r="C746" s="207"/>
      <c r="D746" s="207"/>
      <c r="E746" s="197"/>
      <c r="G746" s="209"/>
      <c r="H746" s="209"/>
      <c r="I746" s="209"/>
      <c r="J746" s="824"/>
      <c r="K746" s="209"/>
      <c r="P746" s="831"/>
      <c r="Q746" s="831"/>
      <c r="R746" s="831"/>
    </row>
    <row r="747" spans="2:18" s="206" customFormat="1" ht="15">
      <c r="B747" s="207"/>
      <c r="C747" s="207"/>
      <c r="D747" s="207"/>
      <c r="E747" s="197"/>
      <c r="G747" s="209"/>
      <c r="H747" s="209"/>
      <c r="I747" s="209"/>
      <c r="J747" s="824"/>
      <c r="K747" s="209"/>
      <c r="P747" s="831"/>
      <c r="Q747" s="831"/>
      <c r="R747" s="831"/>
    </row>
    <row r="748" spans="2:18" s="206" customFormat="1" ht="15">
      <c r="B748" s="207"/>
      <c r="C748" s="207"/>
      <c r="D748" s="207"/>
      <c r="E748" s="197"/>
      <c r="G748" s="209"/>
      <c r="H748" s="209"/>
      <c r="I748" s="209"/>
      <c r="J748" s="824"/>
      <c r="K748" s="209"/>
      <c r="P748" s="831"/>
      <c r="Q748" s="831"/>
      <c r="R748" s="831"/>
    </row>
    <row r="749" spans="2:18" s="206" customFormat="1" ht="15">
      <c r="B749" s="207"/>
      <c r="C749" s="207"/>
      <c r="D749" s="207"/>
      <c r="E749" s="197"/>
      <c r="G749" s="209"/>
      <c r="H749" s="209"/>
      <c r="I749" s="209"/>
      <c r="J749" s="824"/>
      <c r="K749" s="209"/>
      <c r="P749" s="831"/>
      <c r="Q749" s="831"/>
      <c r="R749" s="831"/>
    </row>
    <row r="750" spans="2:18" s="206" customFormat="1" ht="15">
      <c r="B750" s="207"/>
      <c r="C750" s="207"/>
      <c r="D750" s="207"/>
      <c r="E750" s="197"/>
      <c r="G750" s="209"/>
      <c r="H750" s="209"/>
      <c r="I750" s="209"/>
      <c r="J750" s="824"/>
      <c r="K750" s="209"/>
      <c r="P750" s="831"/>
      <c r="Q750" s="831"/>
      <c r="R750" s="831"/>
    </row>
    <row r="751" spans="2:18" s="206" customFormat="1" ht="15">
      <c r="B751" s="207"/>
      <c r="C751" s="207"/>
      <c r="D751" s="207"/>
      <c r="E751" s="197"/>
      <c r="G751" s="209"/>
      <c r="H751" s="209"/>
      <c r="I751" s="209"/>
      <c r="J751" s="824"/>
      <c r="K751" s="209"/>
      <c r="P751" s="831"/>
      <c r="Q751" s="831"/>
      <c r="R751" s="831"/>
    </row>
    <row r="752" spans="2:18" s="206" customFormat="1" ht="15">
      <c r="B752" s="207"/>
      <c r="C752" s="207"/>
      <c r="D752" s="207"/>
      <c r="E752" s="197"/>
      <c r="G752" s="209"/>
      <c r="H752" s="209"/>
      <c r="I752" s="209"/>
      <c r="J752" s="824"/>
      <c r="K752" s="209"/>
      <c r="P752" s="831"/>
      <c r="Q752" s="831"/>
      <c r="R752" s="831"/>
    </row>
    <row r="753" spans="2:18" s="206" customFormat="1" ht="15">
      <c r="B753" s="207"/>
      <c r="C753" s="207"/>
      <c r="D753" s="207"/>
      <c r="E753" s="197"/>
      <c r="G753" s="209"/>
      <c r="H753" s="209"/>
      <c r="I753" s="209"/>
      <c r="J753" s="824"/>
      <c r="K753" s="209"/>
      <c r="P753" s="831"/>
      <c r="Q753" s="831"/>
      <c r="R753" s="831"/>
    </row>
    <row r="754" spans="2:18" s="206" customFormat="1" ht="15">
      <c r="B754" s="207"/>
      <c r="C754" s="207"/>
      <c r="D754" s="207"/>
      <c r="E754" s="197"/>
      <c r="G754" s="209"/>
      <c r="H754" s="209"/>
      <c r="I754" s="209"/>
      <c r="J754" s="824"/>
      <c r="K754" s="209"/>
      <c r="P754" s="831"/>
      <c r="Q754" s="831"/>
      <c r="R754" s="831"/>
    </row>
    <row r="755" spans="2:18" s="206" customFormat="1" ht="15">
      <c r="B755" s="207"/>
      <c r="C755" s="207"/>
      <c r="D755" s="207"/>
      <c r="E755" s="197"/>
      <c r="G755" s="209"/>
      <c r="H755" s="209"/>
      <c r="I755" s="209"/>
      <c r="J755" s="824"/>
      <c r="K755" s="209"/>
      <c r="P755" s="831"/>
      <c r="Q755" s="831"/>
      <c r="R755" s="831"/>
    </row>
    <row r="756" spans="2:18" s="206" customFormat="1" ht="15">
      <c r="B756" s="207"/>
      <c r="C756" s="207"/>
      <c r="D756" s="207"/>
      <c r="E756" s="197"/>
      <c r="G756" s="209"/>
      <c r="H756" s="209"/>
      <c r="I756" s="209"/>
      <c r="J756" s="824"/>
      <c r="K756" s="209"/>
      <c r="P756" s="831"/>
      <c r="Q756" s="831"/>
      <c r="R756" s="831"/>
    </row>
    <row r="757" spans="2:18" s="206" customFormat="1" ht="15">
      <c r="B757" s="207"/>
      <c r="C757" s="207"/>
      <c r="D757" s="207"/>
      <c r="E757" s="197"/>
      <c r="G757" s="209"/>
      <c r="H757" s="209"/>
      <c r="I757" s="209"/>
      <c r="J757" s="824"/>
      <c r="K757" s="209"/>
      <c r="P757" s="831"/>
      <c r="Q757" s="831"/>
      <c r="R757" s="831"/>
    </row>
    <row r="758" spans="2:18" s="206" customFormat="1" ht="15">
      <c r="B758" s="207"/>
      <c r="C758" s="207"/>
      <c r="D758" s="207"/>
      <c r="E758" s="197"/>
      <c r="G758" s="209"/>
      <c r="H758" s="209"/>
      <c r="I758" s="209"/>
      <c r="J758" s="824"/>
      <c r="K758" s="209"/>
      <c r="P758" s="831"/>
      <c r="Q758" s="831"/>
      <c r="R758" s="831"/>
    </row>
    <row r="759" spans="2:18" s="206" customFormat="1" ht="15">
      <c r="B759" s="207"/>
      <c r="C759" s="207"/>
      <c r="D759" s="207"/>
      <c r="E759" s="197"/>
      <c r="G759" s="209"/>
      <c r="H759" s="209"/>
      <c r="I759" s="209"/>
      <c r="J759" s="824"/>
      <c r="K759" s="209"/>
      <c r="P759" s="831"/>
      <c r="Q759" s="831"/>
      <c r="R759" s="831"/>
    </row>
    <row r="760" spans="2:18" s="206" customFormat="1" ht="15">
      <c r="B760" s="207"/>
      <c r="C760" s="207"/>
      <c r="D760" s="207"/>
      <c r="E760" s="197"/>
      <c r="G760" s="209"/>
      <c r="H760" s="209"/>
      <c r="I760" s="209"/>
      <c r="J760" s="824"/>
      <c r="K760" s="209"/>
      <c r="P760" s="831"/>
      <c r="Q760" s="831"/>
      <c r="R760" s="831"/>
    </row>
    <row r="761" spans="2:18" s="206" customFormat="1" ht="15">
      <c r="B761" s="207"/>
      <c r="C761" s="207"/>
      <c r="D761" s="207"/>
      <c r="E761" s="197"/>
      <c r="G761" s="209"/>
      <c r="H761" s="209"/>
      <c r="I761" s="209"/>
      <c r="J761" s="824"/>
      <c r="K761" s="209"/>
      <c r="P761" s="831"/>
      <c r="Q761" s="831"/>
      <c r="R761" s="831"/>
    </row>
    <row r="762" spans="2:18" s="206" customFormat="1" ht="15">
      <c r="B762" s="207"/>
      <c r="C762" s="207"/>
      <c r="D762" s="207"/>
      <c r="E762" s="197"/>
      <c r="G762" s="209"/>
      <c r="H762" s="209"/>
      <c r="I762" s="209"/>
      <c r="J762" s="824"/>
      <c r="K762" s="209"/>
      <c r="P762" s="831"/>
      <c r="Q762" s="831"/>
      <c r="R762" s="831"/>
    </row>
    <row r="763" spans="2:18" s="206" customFormat="1" ht="15">
      <c r="B763" s="207"/>
      <c r="C763" s="207"/>
      <c r="D763" s="207"/>
      <c r="E763" s="197"/>
      <c r="G763" s="209"/>
      <c r="H763" s="209"/>
      <c r="I763" s="209"/>
      <c r="J763" s="824"/>
      <c r="K763" s="209"/>
      <c r="P763" s="831"/>
      <c r="Q763" s="831"/>
      <c r="R763" s="831"/>
    </row>
    <row r="764" spans="2:18" s="206" customFormat="1" ht="15">
      <c r="B764" s="207"/>
      <c r="C764" s="207"/>
      <c r="D764" s="207"/>
      <c r="E764" s="197"/>
      <c r="G764" s="209"/>
      <c r="H764" s="209"/>
      <c r="I764" s="209"/>
      <c r="J764" s="824"/>
      <c r="K764" s="209"/>
      <c r="P764" s="831"/>
      <c r="Q764" s="831"/>
      <c r="R764" s="831"/>
    </row>
    <row r="765" spans="2:18" s="206" customFormat="1" ht="15">
      <c r="B765" s="207"/>
      <c r="C765" s="207"/>
      <c r="D765" s="207"/>
      <c r="E765" s="197"/>
      <c r="G765" s="209"/>
      <c r="H765" s="209"/>
      <c r="I765" s="209"/>
      <c r="J765" s="824"/>
      <c r="K765" s="209"/>
      <c r="P765" s="831"/>
      <c r="Q765" s="831"/>
      <c r="R765" s="831"/>
    </row>
    <row r="766" spans="2:18" s="206" customFormat="1" ht="15">
      <c r="B766" s="207"/>
      <c r="C766" s="207"/>
      <c r="D766" s="207"/>
      <c r="E766" s="197"/>
      <c r="G766" s="209"/>
      <c r="H766" s="209"/>
      <c r="I766" s="209"/>
      <c r="J766" s="824"/>
      <c r="K766" s="209"/>
      <c r="P766" s="831"/>
      <c r="Q766" s="831"/>
      <c r="R766" s="831"/>
    </row>
    <row r="767" spans="2:18" s="206" customFormat="1" ht="15">
      <c r="B767" s="207"/>
      <c r="C767" s="207"/>
      <c r="D767" s="207"/>
      <c r="E767" s="197"/>
      <c r="G767" s="209"/>
      <c r="H767" s="209"/>
      <c r="I767" s="209"/>
      <c r="J767" s="824"/>
      <c r="K767" s="209"/>
      <c r="P767" s="831"/>
      <c r="Q767" s="831"/>
      <c r="R767" s="831"/>
    </row>
    <row r="768" spans="2:18" s="206" customFormat="1" ht="15">
      <c r="B768" s="207"/>
      <c r="C768" s="207"/>
      <c r="D768" s="207"/>
      <c r="E768" s="197"/>
      <c r="G768" s="209"/>
      <c r="H768" s="209"/>
      <c r="I768" s="209"/>
      <c r="J768" s="824"/>
      <c r="K768" s="209"/>
      <c r="P768" s="831"/>
      <c r="Q768" s="831"/>
      <c r="R768" s="831"/>
    </row>
    <row r="769" spans="2:18" s="206" customFormat="1" ht="15">
      <c r="B769" s="207"/>
      <c r="C769" s="207"/>
      <c r="D769" s="207"/>
      <c r="E769" s="197"/>
      <c r="G769" s="209"/>
      <c r="H769" s="209"/>
      <c r="I769" s="209"/>
      <c r="J769" s="824"/>
      <c r="K769" s="209"/>
      <c r="P769" s="831"/>
      <c r="Q769" s="831"/>
      <c r="R769" s="831"/>
    </row>
    <row r="770" spans="2:18" s="206" customFormat="1" ht="15">
      <c r="B770" s="207"/>
      <c r="C770" s="207"/>
      <c r="D770" s="207"/>
      <c r="E770" s="197"/>
      <c r="G770" s="209"/>
      <c r="H770" s="209"/>
      <c r="I770" s="209"/>
      <c r="J770" s="824"/>
      <c r="K770" s="209"/>
      <c r="P770" s="831"/>
      <c r="Q770" s="831"/>
      <c r="R770" s="831"/>
    </row>
    <row r="771" spans="2:18" s="206" customFormat="1" ht="15">
      <c r="B771" s="207"/>
      <c r="C771" s="207"/>
      <c r="D771" s="207"/>
      <c r="E771" s="197"/>
      <c r="G771" s="209"/>
      <c r="H771" s="209"/>
      <c r="I771" s="209"/>
      <c r="J771" s="824"/>
      <c r="K771" s="209"/>
      <c r="P771" s="831"/>
      <c r="Q771" s="831"/>
      <c r="R771" s="831"/>
    </row>
    <row r="772" spans="2:18" s="206" customFormat="1" ht="15">
      <c r="B772" s="207"/>
      <c r="C772" s="207"/>
      <c r="D772" s="207"/>
      <c r="E772" s="197"/>
      <c r="G772" s="209"/>
      <c r="H772" s="209"/>
      <c r="I772" s="209"/>
      <c r="J772" s="824"/>
      <c r="K772" s="209"/>
      <c r="P772" s="831"/>
      <c r="Q772" s="831"/>
      <c r="R772" s="831"/>
    </row>
    <row r="773" spans="2:18" s="206" customFormat="1" ht="15">
      <c r="B773" s="207"/>
      <c r="C773" s="207"/>
      <c r="D773" s="207"/>
      <c r="E773" s="197"/>
      <c r="G773" s="209"/>
      <c r="H773" s="209"/>
      <c r="I773" s="209"/>
      <c r="J773" s="824"/>
      <c r="K773" s="209"/>
      <c r="P773" s="831"/>
      <c r="Q773" s="831"/>
      <c r="R773" s="831"/>
    </row>
    <row r="774" spans="2:18" s="206" customFormat="1" ht="15">
      <c r="B774" s="207"/>
      <c r="C774" s="207"/>
      <c r="D774" s="207"/>
      <c r="E774" s="197"/>
      <c r="G774" s="209"/>
      <c r="H774" s="209"/>
      <c r="I774" s="209"/>
      <c r="J774" s="824"/>
      <c r="K774" s="209"/>
      <c r="P774" s="831"/>
      <c r="Q774" s="831"/>
      <c r="R774" s="831"/>
    </row>
    <row r="775" spans="2:18" s="206" customFormat="1" ht="15">
      <c r="B775" s="207"/>
      <c r="C775" s="207"/>
      <c r="D775" s="207"/>
      <c r="E775" s="197"/>
      <c r="G775" s="209"/>
      <c r="H775" s="209"/>
      <c r="I775" s="209"/>
      <c r="J775" s="824"/>
      <c r="K775" s="209"/>
      <c r="P775" s="831"/>
      <c r="Q775" s="831"/>
      <c r="R775" s="831"/>
    </row>
    <row r="776" spans="2:18" s="206" customFormat="1" ht="15">
      <c r="B776" s="207"/>
      <c r="C776" s="207"/>
      <c r="D776" s="207"/>
      <c r="E776" s="197"/>
      <c r="G776" s="209"/>
      <c r="H776" s="209"/>
      <c r="I776" s="209"/>
      <c r="J776" s="824"/>
      <c r="K776" s="209"/>
      <c r="P776" s="831"/>
      <c r="Q776" s="831"/>
      <c r="R776" s="831"/>
    </row>
    <row r="777" spans="2:18" s="206" customFormat="1" ht="15">
      <c r="B777" s="207"/>
      <c r="C777" s="207"/>
      <c r="D777" s="207"/>
      <c r="E777" s="197"/>
      <c r="G777" s="209"/>
      <c r="H777" s="209"/>
      <c r="I777" s="209"/>
      <c r="J777" s="824"/>
      <c r="K777" s="209"/>
      <c r="P777" s="831"/>
      <c r="Q777" s="831"/>
      <c r="R777" s="831"/>
    </row>
    <row r="778" spans="2:18" s="206" customFormat="1" ht="15">
      <c r="B778" s="207"/>
      <c r="C778" s="207"/>
      <c r="D778" s="207"/>
      <c r="E778" s="197"/>
      <c r="G778" s="209"/>
      <c r="H778" s="209"/>
      <c r="I778" s="209"/>
      <c r="J778" s="824"/>
      <c r="K778" s="209"/>
      <c r="P778" s="831"/>
      <c r="Q778" s="831"/>
      <c r="R778" s="831"/>
    </row>
    <row r="779" spans="2:18" s="206" customFormat="1" ht="15">
      <c r="B779" s="207"/>
      <c r="C779" s="207"/>
      <c r="D779" s="207"/>
      <c r="E779" s="197"/>
      <c r="G779" s="209"/>
      <c r="H779" s="209"/>
      <c r="I779" s="209"/>
      <c r="J779" s="824"/>
      <c r="K779" s="209"/>
      <c r="P779" s="831"/>
      <c r="Q779" s="831"/>
      <c r="R779" s="831"/>
    </row>
    <row r="780" spans="2:18" s="206" customFormat="1" ht="15">
      <c r="B780" s="207"/>
      <c r="C780" s="207"/>
      <c r="D780" s="207"/>
      <c r="E780" s="197"/>
      <c r="G780" s="209"/>
      <c r="H780" s="209"/>
      <c r="I780" s="209"/>
      <c r="J780" s="824"/>
      <c r="K780" s="209"/>
      <c r="P780" s="831"/>
      <c r="Q780" s="831"/>
      <c r="R780" s="831"/>
    </row>
    <row r="781" spans="2:18" s="206" customFormat="1" ht="15">
      <c r="B781" s="207"/>
      <c r="C781" s="207"/>
      <c r="D781" s="207"/>
      <c r="E781" s="197"/>
      <c r="G781" s="209"/>
      <c r="H781" s="209"/>
      <c r="I781" s="209"/>
      <c r="J781" s="824"/>
      <c r="K781" s="209"/>
      <c r="P781" s="831"/>
      <c r="Q781" s="831"/>
      <c r="R781" s="831"/>
    </row>
    <row r="782" spans="2:18" s="206" customFormat="1" ht="15">
      <c r="B782" s="207"/>
      <c r="C782" s="207"/>
      <c r="D782" s="207"/>
      <c r="E782" s="197"/>
      <c r="G782" s="209"/>
      <c r="H782" s="209"/>
      <c r="I782" s="209"/>
      <c r="J782" s="824"/>
      <c r="K782" s="209"/>
      <c r="P782" s="831"/>
      <c r="Q782" s="831"/>
      <c r="R782" s="831"/>
    </row>
    <row r="783" spans="2:18" s="206" customFormat="1" ht="15">
      <c r="B783" s="207"/>
      <c r="C783" s="207"/>
      <c r="D783" s="207"/>
      <c r="E783" s="197"/>
      <c r="G783" s="209"/>
      <c r="H783" s="209"/>
      <c r="I783" s="209"/>
      <c r="J783" s="824"/>
      <c r="K783" s="209"/>
      <c r="P783" s="831"/>
      <c r="Q783" s="831"/>
      <c r="R783" s="831"/>
    </row>
    <row r="784" spans="2:18" s="206" customFormat="1" ht="15">
      <c r="B784" s="207"/>
      <c r="C784" s="207"/>
      <c r="D784" s="207"/>
      <c r="E784" s="197"/>
      <c r="G784" s="209"/>
      <c r="H784" s="209"/>
      <c r="I784" s="209"/>
      <c r="J784" s="824"/>
      <c r="K784" s="209"/>
      <c r="P784" s="831"/>
      <c r="Q784" s="831"/>
      <c r="R784" s="831"/>
    </row>
    <row r="785" spans="2:18" s="206" customFormat="1" ht="15">
      <c r="B785" s="207"/>
      <c r="C785" s="207"/>
      <c r="D785" s="207"/>
      <c r="E785" s="197"/>
      <c r="G785" s="209"/>
      <c r="H785" s="209"/>
      <c r="I785" s="209"/>
      <c r="J785" s="824"/>
      <c r="K785" s="209"/>
      <c r="P785" s="831"/>
      <c r="Q785" s="831"/>
      <c r="R785" s="831"/>
    </row>
    <row r="786" spans="2:18" s="206" customFormat="1" ht="15">
      <c r="B786" s="207"/>
      <c r="C786" s="207"/>
      <c r="D786" s="207"/>
      <c r="E786" s="197"/>
      <c r="G786" s="209"/>
      <c r="H786" s="209"/>
      <c r="I786" s="209"/>
      <c r="J786" s="824"/>
      <c r="K786" s="209"/>
      <c r="P786" s="831"/>
      <c r="Q786" s="831"/>
      <c r="R786" s="831"/>
    </row>
    <row r="787" spans="2:18" s="206" customFormat="1" ht="15">
      <c r="B787" s="207"/>
      <c r="C787" s="207"/>
      <c r="D787" s="207"/>
      <c r="E787" s="197"/>
      <c r="G787" s="209"/>
      <c r="H787" s="209"/>
      <c r="I787" s="209"/>
      <c r="J787" s="824"/>
      <c r="K787" s="209"/>
      <c r="P787" s="831"/>
      <c r="Q787" s="831"/>
      <c r="R787" s="831"/>
    </row>
    <row r="788" spans="2:18" s="206" customFormat="1" ht="15">
      <c r="B788" s="207"/>
      <c r="C788" s="207"/>
      <c r="D788" s="207"/>
      <c r="E788" s="197"/>
      <c r="G788" s="209"/>
      <c r="H788" s="209"/>
      <c r="I788" s="209"/>
      <c r="J788" s="824"/>
      <c r="K788" s="209"/>
      <c r="P788" s="831"/>
      <c r="Q788" s="831"/>
      <c r="R788" s="831"/>
    </row>
    <row r="789" spans="2:18" s="206" customFormat="1" ht="15">
      <c r="B789" s="207"/>
      <c r="C789" s="207"/>
      <c r="D789" s="207"/>
      <c r="E789" s="197"/>
      <c r="G789" s="209"/>
      <c r="H789" s="209"/>
      <c r="I789" s="209"/>
      <c r="J789" s="824"/>
      <c r="K789" s="209"/>
      <c r="P789" s="831"/>
      <c r="Q789" s="831"/>
      <c r="R789" s="831"/>
    </row>
    <row r="790" spans="2:18" s="206" customFormat="1" ht="15">
      <c r="B790" s="207"/>
      <c r="C790" s="207"/>
      <c r="D790" s="207"/>
      <c r="E790" s="197"/>
      <c r="G790" s="209"/>
      <c r="H790" s="209"/>
      <c r="I790" s="209"/>
      <c r="J790" s="824"/>
      <c r="K790" s="209"/>
      <c r="P790" s="831"/>
      <c r="Q790" s="831"/>
      <c r="R790" s="831"/>
    </row>
    <row r="791" spans="2:18" s="206" customFormat="1" ht="15">
      <c r="B791" s="207"/>
      <c r="C791" s="207"/>
      <c r="D791" s="207"/>
      <c r="E791" s="197"/>
      <c r="G791" s="209"/>
      <c r="H791" s="209"/>
      <c r="I791" s="209"/>
      <c r="J791" s="824"/>
      <c r="K791" s="209"/>
      <c r="P791" s="831"/>
      <c r="Q791" s="831"/>
      <c r="R791" s="831"/>
    </row>
    <row r="792" spans="2:18" s="206" customFormat="1" ht="15">
      <c r="B792" s="207"/>
      <c r="C792" s="207"/>
      <c r="D792" s="207"/>
      <c r="E792" s="197"/>
      <c r="G792" s="209"/>
      <c r="H792" s="209"/>
      <c r="I792" s="209"/>
      <c r="J792" s="824"/>
      <c r="K792" s="209"/>
      <c r="P792" s="831"/>
      <c r="Q792" s="831"/>
      <c r="R792" s="831"/>
    </row>
    <row r="793" spans="2:18" s="206" customFormat="1" ht="15">
      <c r="B793" s="207"/>
      <c r="C793" s="207"/>
      <c r="D793" s="207"/>
      <c r="E793" s="197"/>
      <c r="G793" s="209"/>
      <c r="H793" s="209"/>
      <c r="I793" s="209"/>
      <c r="J793" s="824"/>
      <c r="K793" s="209"/>
      <c r="P793" s="831"/>
      <c r="Q793" s="831"/>
      <c r="R793" s="831"/>
    </row>
    <row r="794" spans="2:18" s="206" customFormat="1" ht="15">
      <c r="B794" s="207"/>
      <c r="C794" s="207"/>
      <c r="D794" s="207"/>
      <c r="E794" s="197"/>
      <c r="G794" s="209"/>
      <c r="H794" s="209"/>
      <c r="I794" s="209"/>
      <c r="J794" s="824"/>
      <c r="K794" s="209"/>
      <c r="P794" s="831"/>
      <c r="Q794" s="831"/>
      <c r="R794" s="831"/>
    </row>
    <row r="795" spans="2:18" s="206" customFormat="1" ht="15">
      <c r="B795" s="207"/>
      <c r="C795" s="207"/>
      <c r="D795" s="207"/>
      <c r="E795" s="197"/>
      <c r="G795" s="209"/>
      <c r="H795" s="209"/>
      <c r="I795" s="209"/>
      <c r="J795" s="824"/>
      <c r="K795" s="209"/>
      <c r="P795" s="831"/>
      <c r="Q795" s="831"/>
      <c r="R795" s="831"/>
    </row>
    <row r="796" spans="2:18" s="206" customFormat="1" ht="15">
      <c r="B796" s="207"/>
      <c r="C796" s="207"/>
      <c r="D796" s="207"/>
      <c r="E796" s="197"/>
      <c r="G796" s="209"/>
      <c r="H796" s="209"/>
      <c r="I796" s="209"/>
      <c r="J796" s="824"/>
      <c r="K796" s="209"/>
      <c r="P796" s="831"/>
      <c r="Q796" s="831"/>
      <c r="R796" s="831"/>
    </row>
    <row r="797" spans="2:18" s="206" customFormat="1" ht="15">
      <c r="B797" s="207"/>
      <c r="C797" s="207"/>
      <c r="D797" s="207"/>
      <c r="E797" s="197"/>
      <c r="G797" s="209"/>
      <c r="H797" s="209"/>
      <c r="I797" s="209"/>
      <c r="J797" s="824"/>
      <c r="K797" s="209"/>
      <c r="P797" s="831"/>
      <c r="Q797" s="831"/>
      <c r="R797" s="831"/>
    </row>
    <row r="798" spans="2:18" s="206" customFormat="1" ht="15">
      <c r="B798" s="207"/>
      <c r="C798" s="207"/>
      <c r="D798" s="207"/>
      <c r="E798" s="197"/>
      <c r="G798" s="209"/>
      <c r="H798" s="209"/>
      <c r="I798" s="209"/>
      <c r="J798" s="824"/>
      <c r="K798" s="209"/>
      <c r="P798" s="831"/>
      <c r="Q798" s="831"/>
      <c r="R798" s="831"/>
    </row>
    <row r="799" spans="2:18" s="206" customFormat="1" ht="15">
      <c r="B799" s="207"/>
      <c r="C799" s="207"/>
      <c r="D799" s="207"/>
      <c r="E799" s="197"/>
      <c r="G799" s="209"/>
      <c r="H799" s="209"/>
      <c r="I799" s="209"/>
      <c r="J799" s="824"/>
      <c r="K799" s="209"/>
      <c r="P799" s="831"/>
      <c r="Q799" s="831"/>
      <c r="R799" s="831"/>
    </row>
    <row r="800" spans="2:18" s="206" customFormat="1" ht="15">
      <c r="B800" s="207"/>
      <c r="C800" s="207"/>
      <c r="D800" s="207"/>
      <c r="E800" s="197"/>
      <c r="G800" s="209"/>
      <c r="H800" s="209"/>
      <c r="I800" s="209"/>
      <c r="J800" s="824"/>
      <c r="K800" s="209"/>
      <c r="P800" s="831"/>
      <c r="Q800" s="831"/>
      <c r="R800" s="831"/>
    </row>
    <row r="801" spans="2:18" s="206" customFormat="1" ht="15">
      <c r="B801" s="207"/>
      <c r="C801" s="207"/>
      <c r="D801" s="207"/>
      <c r="E801" s="197"/>
      <c r="G801" s="209"/>
      <c r="H801" s="209"/>
      <c r="I801" s="209"/>
      <c r="J801" s="824"/>
      <c r="K801" s="209"/>
      <c r="P801" s="831"/>
      <c r="Q801" s="831"/>
      <c r="R801" s="831"/>
    </row>
    <row r="802" spans="2:18" s="206" customFormat="1" ht="15">
      <c r="B802" s="207"/>
      <c r="C802" s="207"/>
      <c r="D802" s="207"/>
      <c r="E802" s="197"/>
      <c r="G802" s="209"/>
      <c r="H802" s="209"/>
      <c r="I802" s="209"/>
      <c r="J802" s="824"/>
      <c r="K802" s="209"/>
      <c r="P802" s="831"/>
      <c r="Q802" s="831"/>
      <c r="R802" s="831"/>
    </row>
    <row r="803" spans="2:18" s="206" customFormat="1" ht="15">
      <c r="B803" s="207"/>
      <c r="C803" s="207"/>
      <c r="D803" s="207"/>
      <c r="E803" s="197"/>
      <c r="G803" s="209"/>
      <c r="H803" s="209"/>
      <c r="I803" s="209"/>
      <c r="J803" s="824"/>
      <c r="K803" s="209"/>
      <c r="P803" s="831"/>
      <c r="Q803" s="831"/>
      <c r="R803" s="831"/>
    </row>
    <row r="804" spans="2:18" s="206" customFormat="1" ht="15">
      <c r="B804" s="207"/>
      <c r="C804" s="207"/>
      <c r="D804" s="207"/>
      <c r="E804" s="197"/>
      <c r="G804" s="209"/>
      <c r="H804" s="209"/>
      <c r="I804" s="209"/>
      <c r="J804" s="824"/>
      <c r="K804" s="209"/>
      <c r="P804" s="831"/>
      <c r="Q804" s="831"/>
      <c r="R804" s="831"/>
    </row>
    <row r="805" spans="2:18" s="206" customFormat="1" ht="15">
      <c r="B805" s="207"/>
      <c r="C805" s="207"/>
      <c r="D805" s="207"/>
      <c r="E805" s="197"/>
      <c r="G805" s="209"/>
      <c r="H805" s="209"/>
      <c r="I805" s="209"/>
      <c r="J805" s="824"/>
      <c r="K805" s="209"/>
      <c r="P805" s="831"/>
      <c r="Q805" s="831"/>
      <c r="R805" s="831"/>
    </row>
    <row r="806" spans="2:18" s="206" customFormat="1" ht="15">
      <c r="B806" s="207"/>
      <c r="C806" s="207"/>
      <c r="D806" s="207"/>
      <c r="E806" s="197"/>
      <c r="G806" s="209"/>
      <c r="H806" s="209"/>
      <c r="I806" s="209"/>
      <c r="J806" s="824"/>
      <c r="K806" s="209"/>
      <c r="P806" s="831"/>
      <c r="Q806" s="831"/>
      <c r="R806" s="831"/>
    </row>
    <row r="807" spans="2:18" s="206" customFormat="1" ht="15">
      <c r="B807" s="207"/>
      <c r="C807" s="207"/>
      <c r="D807" s="207"/>
      <c r="E807" s="197"/>
      <c r="G807" s="209"/>
      <c r="H807" s="209"/>
      <c r="I807" s="209"/>
      <c r="J807" s="824"/>
      <c r="K807" s="209"/>
      <c r="P807" s="831"/>
      <c r="Q807" s="831"/>
      <c r="R807" s="831"/>
    </row>
    <row r="808" spans="2:18" s="206" customFormat="1" ht="15">
      <c r="B808" s="207"/>
      <c r="C808" s="207"/>
      <c r="D808" s="207"/>
      <c r="E808" s="197"/>
      <c r="G808" s="209"/>
      <c r="H808" s="209"/>
      <c r="I808" s="209"/>
      <c r="J808" s="824"/>
      <c r="K808" s="209"/>
      <c r="P808" s="831"/>
      <c r="Q808" s="831"/>
      <c r="R808" s="831"/>
    </row>
    <row r="809" spans="2:18" s="206" customFormat="1" ht="15">
      <c r="B809" s="207"/>
      <c r="C809" s="207"/>
      <c r="D809" s="207"/>
      <c r="E809" s="197"/>
      <c r="G809" s="209"/>
      <c r="H809" s="209"/>
      <c r="I809" s="209"/>
      <c r="J809" s="824"/>
      <c r="K809" s="209"/>
      <c r="P809" s="831"/>
      <c r="Q809" s="831"/>
      <c r="R809" s="831"/>
    </row>
    <row r="810" spans="2:18" s="206" customFormat="1" ht="15">
      <c r="B810" s="207"/>
      <c r="C810" s="207"/>
      <c r="D810" s="207"/>
      <c r="E810" s="197"/>
      <c r="G810" s="209"/>
      <c r="H810" s="209"/>
      <c r="I810" s="209"/>
      <c r="J810" s="824"/>
      <c r="K810" s="209"/>
      <c r="P810" s="831"/>
      <c r="Q810" s="831"/>
      <c r="R810" s="831"/>
    </row>
    <row r="811" spans="2:18" s="206" customFormat="1" ht="15">
      <c r="B811" s="207"/>
      <c r="C811" s="207"/>
      <c r="D811" s="207"/>
      <c r="E811" s="197"/>
      <c r="G811" s="209"/>
      <c r="H811" s="209"/>
      <c r="I811" s="209"/>
      <c r="J811" s="824"/>
      <c r="K811" s="209"/>
      <c r="P811" s="831"/>
      <c r="Q811" s="831"/>
      <c r="R811" s="831"/>
    </row>
    <row r="812" spans="2:18" s="206" customFormat="1" ht="15">
      <c r="B812" s="207"/>
      <c r="C812" s="207"/>
      <c r="D812" s="207"/>
      <c r="E812" s="197"/>
      <c r="G812" s="209"/>
      <c r="H812" s="209"/>
      <c r="I812" s="209"/>
      <c r="J812" s="824"/>
      <c r="K812" s="209"/>
      <c r="P812" s="831"/>
      <c r="Q812" s="831"/>
      <c r="R812" s="831"/>
    </row>
    <row r="813" spans="2:18" s="206" customFormat="1" ht="15">
      <c r="B813" s="207"/>
      <c r="C813" s="207"/>
      <c r="D813" s="207"/>
      <c r="E813" s="197"/>
      <c r="G813" s="209"/>
      <c r="H813" s="209"/>
      <c r="I813" s="209"/>
      <c r="J813" s="824"/>
      <c r="K813" s="209"/>
      <c r="P813" s="831"/>
      <c r="Q813" s="831"/>
      <c r="R813" s="831"/>
    </row>
    <row r="814" spans="2:18" s="206" customFormat="1" ht="15">
      <c r="B814" s="207"/>
      <c r="C814" s="207"/>
      <c r="D814" s="207"/>
      <c r="E814" s="197"/>
      <c r="G814" s="209"/>
      <c r="H814" s="209"/>
      <c r="I814" s="209"/>
      <c r="J814" s="824"/>
      <c r="K814" s="209"/>
      <c r="P814" s="831"/>
      <c r="Q814" s="831"/>
      <c r="R814" s="831"/>
    </row>
    <row r="815" spans="2:18" s="206" customFormat="1" ht="15">
      <c r="B815" s="207"/>
      <c r="C815" s="207"/>
      <c r="D815" s="207"/>
      <c r="E815" s="197"/>
      <c r="G815" s="209"/>
      <c r="H815" s="209"/>
      <c r="I815" s="209"/>
      <c r="J815" s="824"/>
      <c r="K815" s="209"/>
      <c r="P815" s="831"/>
      <c r="Q815" s="831"/>
      <c r="R815" s="831"/>
    </row>
    <row r="816" spans="2:18" s="206" customFormat="1" ht="15">
      <c r="B816" s="207"/>
      <c r="C816" s="207"/>
      <c r="D816" s="207"/>
      <c r="E816" s="197"/>
      <c r="G816" s="209"/>
      <c r="H816" s="209"/>
      <c r="I816" s="209"/>
      <c r="J816" s="824"/>
      <c r="K816" s="209"/>
      <c r="P816" s="831"/>
      <c r="Q816" s="831"/>
      <c r="R816" s="831"/>
    </row>
    <row r="817" spans="2:18" s="206" customFormat="1" ht="15">
      <c r="B817" s="207"/>
      <c r="C817" s="207"/>
      <c r="D817" s="207"/>
      <c r="E817" s="197"/>
      <c r="G817" s="209"/>
      <c r="H817" s="209"/>
      <c r="I817" s="209"/>
      <c r="J817" s="824"/>
      <c r="K817" s="209"/>
      <c r="P817" s="831"/>
      <c r="Q817" s="831"/>
      <c r="R817" s="831"/>
    </row>
    <row r="818" spans="2:18" s="206" customFormat="1" ht="15">
      <c r="B818" s="207"/>
      <c r="C818" s="207"/>
      <c r="D818" s="207"/>
      <c r="E818" s="197"/>
      <c r="G818" s="209"/>
      <c r="H818" s="209"/>
      <c r="I818" s="209"/>
      <c r="J818" s="824"/>
      <c r="K818" s="209"/>
      <c r="P818" s="831"/>
      <c r="Q818" s="831"/>
      <c r="R818" s="831"/>
    </row>
    <row r="819" spans="2:18" s="206" customFormat="1" ht="15">
      <c r="B819" s="207"/>
      <c r="C819" s="207"/>
      <c r="D819" s="207"/>
      <c r="E819" s="197"/>
      <c r="G819" s="209"/>
      <c r="H819" s="209"/>
      <c r="I819" s="209"/>
      <c r="J819" s="824"/>
      <c r="K819" s="209"/>
      <c r="P819" s="831"/>
      <c r="Q819" s="831"/>
      <c r="R819" s="831"/>
    </row>
    <row r="820" spans="2:18" s="206" customFormat="1" ht="15">
      <c r="B820" s="207"/>
      <c r="C820" s="207"/>
      <c r="D820" s="207"/>
      <c r="E820" s="197"/>
      <c r="G820" s="209"/>
      <c r="H820" s="209"/>
      <c r="I820" s="209"/>
      <c r="J820" s="824"/>
      <c r="K820" s="209"/>
      <c r="P820" s="831"/>
      <c r="Q820" s="831"/>
      <c r="R820" s="831"/>
    </row>
    <row r="821" spans="2:18" s="206" customFormat="1" ht="15">
      <c r="B821" s="207"/>
      <c r="C821" s="207"/>
      <c r="D821" s="207"/>
      <c r="E821" s="197"/>
      <c r="G821" s="209"/>
      <c r="H821" s="209"/>
      <c r="I821" s="209"/>
      <c r="J821" s="824"/>
      <c r="K821" s="209"/>
      <c r="P821" s="831"/>
      <c r="Q821" s="831"/>
      <c r="R821" s="831"/>
    </row>
    <row r="822" spans="2:18" s="206" customFormat="1" ht="15">
      <c r="B822" s="207"/>
      <c r="C822" s="207"/>
      <c r="D822" s="207"/>
      <c r="E822" s="197"/>
      <c r="G822" s="209"/>
      <c r="H822" s="209"/>
      <c r="I822" s="209"/>
      <c r="J822" s="824"/>
      <c r="K822" s="209"/>
      <c r="P822" s="831"/>
      <c r="Q822" s="831"/>
      <c r="R822" s="831"/>
    </row>
    <row r="823" spans="2:18" s="206" customFormat="1" ht="15">
      <c r="B823" s="207"/>
      <c r="C823" s="207"/>
      <c r="D823" s="207"/>
      <c r="E823" s="197"/>
      <c r="G823" s="209"/>
      <c r="H823" s="209"/>
      <c r="I823" s="209"/>
      <c r="J823" s="824"/>
      <c r="K823" s="209"/>
      <c r="P823" s="831"/>
      <c r="Q823" s="831"/>
      <c r="R823" s="831"/>
    </row>
    <row r="824" spans="2:18" s="206" customFormat="1" ht="15">
      <c r="B824" s="207"/>
      <c r="C824" s="207"/>
      <c r="D824" s="207"/>
      <c r="E824" s="197"/>
      <c r="G824" s="209"/>
      <c r="H824" s="209"/>
      <c r="I824" s="209"/>
      <c r="J824" s="824"/>
      <c r="K824" s="209"/>
      <c r="P824" s="831"/>
      <c r="Q824" s="831"/>
      <c r="R824" s="831"/>
    </row>
    <row r="825" spans="2:18" s="206" customFormat="1" ht="15">
      <c r="B825" s="207"/>
      <c r="C825" s="207"/>
      <c r="D825" s="207"/>
      <c r="E825" s="197"/>
      <c r="G825" s="209"/>
      <c r="H825" s="209"/>
      <c r="I825" s="209"/>
      <c r="J825" s="824"/>
      <c r="K825" s="209"/>
      <c r="P825" s="831"/>
      <c r="Q825" s="831"/>
      <c r="R825" s="831"/>
    </row>
    <row r="826" spans="2:18" s="206" customFormat="1" ht="15">
      <c r="B826" s="207"/>
      <c r="C826" s="207"/>
      <c r="D826" s="207"/>
      <c r="E826" s="197"/>
      <c r="G826" s="209"/>
      <c r="H826" s="209"/>
      <c r="I826" s="209"/>
      <c r="J826" s="824"/>
      <c r="K826" s="209"/>
      <c r="P826" s="831"/>
      <c r="Q826" s="831"/>
      <c r="R826" s="831"/>
    </row>
    <row r="827" spans="2:18" s="206" customFormat="1" ht="15">
      <c r="B827" s="207"/>
      <c r="C827" s="207"/>
      <c r="D827" s="207"/>
      <c r="E827" s="197"/>
      <c r="G827" s="209"/>
      <c r="H827" s="209"/>
      <c r="I827" s="209"/>
      <c r="J827" s="824"/>
      <c r="K827" s="209"/>
      <c r="P827" s="831"/>
      <c r="Q827" s="831"/>
      <c r="R827" s="831"/>
    </row>
    <row r="828" spans="2:18" s="206" customFormat="1" ht="15">
      <c r="B828" s="207"/>
      <c r="C828" s="207"/>
      <c r="D828" s="207"/>
      <c r="E828" s="197"/>
      <c r="G828" s="209"/>
      <c r="H828" s="209"/>
      <c r="I828" s="209"/>
      <c r="J828" s="824"/>
      <c r="K828" s="209"/>
      <c r="P828" s="831"/>
      <c r="Q828" s="831"/>
      <c r="R828" s="831"/>
    </row>
    <row r="829" spans="2:18" s="206" customFormat="1" ht="15">
      <c r="B829" s="207"/>
      <c r="C829" s="207"/>
      <c r="D829" s="207"/>
      <c r="E829" s="197"/>
      <c r="G829" s="209"/>
      <c r="H829" s="209"/>
      <c r="I829" s="209"/>
      <c r="J829" s="824"/>
      <c r="K829" s="209"/>
      <c r="P829" s="831"/>
      <c r="Q829" s="831"/>
      <c r="R829" s="831"/>
    </row>
    <row r="830" spans="2:18" s="206" customFormat="1" ht="15">
      <c r="B830" s="207"/>
      <c r="C830" s="207"/>
      <c r="D830" s="207"/>
      <c r="E830" s="197"/>
      <c r="G830" s="209"/>
      <c r="H830" s="209"/>
      <c r="I830" s="209"/>
      <c r="J830" s="824"/>
      <c r="K830" s="209"/>
      <c r="P830" s="831"/>
      <c r="Q830" s="831"/>
      <c r="R830" s="831"/>
    </row>
    <row r="831" spans="2:18" s="206" customFormat="1" ht="15">
      <c r="B831" s="207"/>
      <c r="C831" s="207"/>
      <c r="D831" s="207"/>
      <c r="E831" s="197"/>
      <c r="G831" s="209"/>
      <c r="H831" s="209"/>
      <c r="I831" s="209"/>
      <c r="J831" s="824"/>
      <c r="K831" s="209"/>
      <c r="P831" s="831"/>
      <c r="Q831" s="831"/>
      <c r="R831" s="831"/>
    </row>
    <row r="832" spans="2:18" s="206" customFormat="1" ht="15">
      <c r="B832" s="207"/>
      <c r="C832" s="207"/>
      <c r="D832" s="207"/>
      <c r="E832" s="197"/>
      <c r="G832" s="209"/>
      <c r="H832" s="209"/>
      <c r="I832" s="209"/>
      <c r="J832" s="824"/>
      <c r="K832" s="209"/>
      <c r="P832" s="831"/>
      <c r="Q832" s="831"/>
      <c r="R832" s="831"/>
    </row>
    <row r="833" spans="2:18" s="206" customFormat="1" ht="15">
      <c r="B833" s="207"/>
      <c r="C833" s="207"/>
      <c r="D833" s="207"/>
      <c r="E833" s="197"/>
      <c r="G833" s="209"/>
      <c r="H833" s="209"/>
      <c r="I833" s="209"/>
      <c r="J833" s="824"/>
      <c r="K833" s="209"/>
      <c r="P833" s="831"/>
      <c r="Q833" s="831"/>
      <c r="R833" s="831"/>
    </row>
    <row r="834" spans="2:18" s="206" customFormat="1" ht="15">
      <c r="B834" s="207"/>
      <c r="C834" s="207"/>
      <c r="D834" s="207"/>
      <c r="E834" s="197"/>
      <c r="G834" s="209"/>
      <c r="H834" s="209"/>
      <c r="I834" s="209"/>
      <c r="J834" s="824"/>
      <c r="K834" s="209"/>
      <c r="P834" s="831"/>
      <c r="Q834" s="831"/>
      <c r="R834" s="831"/>
    </row>
    <row r="835" spans="2:18" s="206" customFormat="1" ht="15">
      <c r="B835" s="207"/>
      <c r="C835" s="207"/>
      <c r="D835" s="207"/>
      <c r="E835" s="197"/>
      <c r="G835" s="209"/>
      <c r="H835" s="209"/>
      <c r="I835" s="209"/>
      <c r="J835" s="824"/>
      <c r="K835" s="209"/>
      <c r="P835" s="831"/>
      <c r="Q835" s="831"/>
      <c r="R835" s="831"/>
    </row>
    <row r="836" spans="2:18" s="206" customFormat="1" ht="15">
      <c r="B836" s="207"/>
      <c r="C836" s="207"/>
      <c r="D836" s="207"/>
      <c r="E836" s="197"/>
      <c r="G836" s="209"/>
      <c r="H836" s="209"/>
      <c r="I836" s="209"/>
      <c r="J836" s="824"/>
      <c r="K836" s="209"/>
      <c r="P836" s="831"/>
      <c r="Q836" s="831"/>
      <c r="R836" s="831"/>
    </row>
    <row r="837" spans="2:18" s="206" customFormat="1" ht="15">
      <c r="B837" s="207"/>
      <c r="C837" s="207"/>
      <c r="D837" s="207"/>
      <c r="E837" s="197"/>
      <c r="G837" s="209"/>
      <c r="H837" s="209"/>
      <c r="I837" s="209"/>
      <c r="J837" s="824"/>
      <c r="K837" s="209"/>
      <c r="P837" s="831"/>
      <c r="Q837" s="831"/>
      <c r="R837" s="831"/>
    </row>
    <row r="838" spans="2:18" s="206" customFormat="1" ht="15">
      <c r="B838" s="207"/>
      <c r="C838" s="207"/>
      <c r="D838" s="207"/>
      <c r="E838" s="197"/>
      <c r="G838" s="209"/>
      <c r="H838" s="209"/>
      <c r="I838" s="209"/>
      <c r="J838" s="824"/>
      <c r="K838" s="209"/>
      <c r="P838" s="831"/>
      <c r="Q838" s="831"/>
      <c r="R838" s="831"/>
    </row>
    <row r="839" spans="2:18" s="206" customFormat="1" ht="15">
      <c r="B839" s="207"/>
      <c r="C839" s="207"/>
      <c r="D839" s="207"/>
      <c r="E839" s="197"/>
      <c r="G839" s="209"/>
      <c r="H839" s="209"/>
      <c r="I839" s="209"/>
      <c r="J839" s="824"/>
      <c r="K839" s="209"/>
      <c r="P839" s="831"/>
      <c r="Q839" s="831"/>
      <c r="R839" s="831"/>
    </row>
    <row r="840" spans="2:18" s="206" customFormat="1" ht="15">
      <c r="B840" s="207"/>
      <c r="C840" s="207"/>
      <c r="D840" s="207"/>
      <c r="E840" s="197"/>
      <c r="G840" s="209"/>
      <c r="H840" s="209"/>
      <c r="I840" s="209"/>
      <c r="J840" s="824"/>
      <c r="K840" s="209"/>
      <c r="P840" s="831"/>
      <c r="Q840" s="831"/>
      <c r="R840" s="831"/>
    </row>
    <row r="841" spans="2:18" s="206" customFormat="1" ht="15">
      <c r="B841" s="207"/>
      <c r="C841" s="207"/>
      <c r="D841" s="207"/>
      <c r="E841" s="197"/>
      <c r="G841" s="209"/>
      <c r="H841" s="209"/>
      <c r="I841" s="209"/>
      <c r="J841" s="824"/>
      <c r="K841" s="209"/>
      <c r="P841" s="831"/>
      <c r="Q841" s="831"/>
      <c r="R841" s="831"/>
    </row>
    <row r="842" spans="2:18" s="206" customFormat="1" ht="15">
      <c r="B842" s="207"/>
      <c r="C842" s="207"/>
      <c r="D842" s="207"/>
      <c r="E842" s="197"/>
      <c r="G842" s="209"/>
      <c r="H842" s="209"/>
      <c r="I842" s="209"/>
      <c r="J842" s="824"/>
      <c r="K842" s="209"/>
      <c r="P842" s="831"/>
      <c r="Q842" s="831"/>
      <c r="R842" s="831"/>
    </row>
    <row r="843" spans="2:18" s="206" customFormat="1" ht="15">
      <c r="B843" s="207"/>
      <c r="C843" s="207"/>
      <c r="D843" s="207"/>
      <c r="E843" s="197"/>
      <c r="G843" s="209"/>
      <c r="H843" s="209"/>
      <c r="I843" s="209"/>
      <c r="J843" s="824"/>
      <c r="K843" s="209"/>
      <c r="P843" s="831"/>
      <c r="Q843" s="831"/>
      <c r="R843" s="831"/>
    </row>
    <row r="844" spans="2:18" s="206" customFormat="1" ht="15">
      <c r="B844" s="207"/>
      <c r="C844" s="207"/>
      <c r="D844" s="207"/>
      <c r="E844" s="197"/>
      <c r="G844" s="209"/>
      <c r="H844" s="209"/>
      <c r="I844" s="209"/>
      <c r="J844" s="824"/>
      <c r="K844" s="209"/>
      <c r="P844" s="831"/>
      <c r="Q844" s="831"/>
      <c r="R844" s="831"/>
    </row>
    <row r="845" spans="2:18" s="206" customFormat="1" ht="15">
      <c r="B845" s="207"/>
      <c r="C845" s="207"/>
      <c r="D845" s="207"/>
      <c r="E845" s="197"/>
      <c r="G845" s="209"/>
      <c r="H845" s="209"/>
      <c r="I845" s="209"/>
      <c r="J845" s="824"/>
      <c r="K845" s="209"/>
      <c r="P845" s="831"/>
      <c r="Q845" s="831"/>
      <c r="R845" s="831"/>
    </row>
    <row r="846" spans="2:18" s="206" customFormat="1" ht="15">
      <c r="B846" s="207"/>
      <c r="C846" s="207"/>
      <c r="D846" s="207"/>
      <c r="E846" s="197"/>
      <c r="G846" s="209"/>
      <c r="H846" s="209"/>
      <c r="I846" s="209"/>
      <c r="J846" s="824"/>
      <c r="K846" s="209"/>
      <c r="P846" s="831"/>
      <c r="Q846" s="831"/>
      <c r="R846" s="831"/>
    </row>
    <row r="847" spans="2:18" s="206" customFormat="1" ht="15">
      <c r="B847" s="207"/>
      <c r="C847" s="207"/>
      <c r="D847" s="207"/>
      <c r="E847" s="197"/>
      <c r="G847" s="209"/>
      <c r="H847" s="209"/>
      <c r="I847" s="209"/>
      <c r="J847" s="824"/>
      <c r="K847" s="209"/>
      <c r="P847" s="831"/>
      <c r="Q847" s="831"/>
      <c r="R847" s="831"/>
    </row>
    <row r="848" spans="2:18" s="206" customFormat="1" ht="15">
      <c r="B848" s="207"/>
      <c r="C848" s="207"/>
      <c r="D848" s="207"/>
      <c r="E848" s="197"/>
      <c r="G848" s="209"/>
      <c r="H848" s="209"/>
      <c r="I848" s="209"/>
      <c r="J848" s="824"/>
      <c r="K848" s="209"/>
      <c r="P848" s="831"/>
      <c r="Q848" s="831"/>
      <c r="R848" s="831"/>
    </row>
    <row r="849" spans="2:18" s="206" customFormat="1" ht="15">
      <c r="B849" s="207"/>
      <c r="C849" s="207"/>
      <c r="D849" s="207"/>
      <c r="E849" s="197"/>
      <c r="G849" s="209"/>
      <c r="H849" s="209"/>
      <c r="I849" s="209"/>
      <c r="J849" s="824"/>
      <c r="K849" s="209"/>
      <c r="P849" s="831"/>
      <c r="Q849" s="831"/>
      <c r="R849" s="831"/>
    </row>
    <row r="850" spans="2:18" s="206" customFormat="1" ht="15">
      <c r="B850" s="207"/>
      <c r="C850" s="207"/>
      <c r="D850" s="207"/>
      <c r="E850" s="197"/>
      <c r="G850" s="209"/>
      <c r="H850" s="209"/>
      <c r="I850" s="209"/>
      <c r="J850" s="824"/>
      <c r="K850" s="209"/>
      <c r="P850" s="831"/>
      <c r="Q850" s="831"/>
      <c r="R850" s="831"/>
    </row>
    <row r="851" spans="2:18" s="206" customFormat="1" ht="15">
      <c r="B851" s="207"/>
      <c r="C851" s="207"/>
      <c r="D851" s="207"/>
      <c r="E851" s="197"/>
      <c r="G851" s="209"/>
      <c r="H851" s="209"/>
      <c r="I851" s="209"/>
      <c r="J851" s="824"/>
      <c r="K851" s="209"/>
      <c r="P851" s="831"/>
      <c r="Q851" s="831"/>
      <c r="R851" s="831"/>
    </row>
    <row r="852" spans="2:18" s="206" customFormat="1" ht="15">
      <c r="B852" s="207"/>
      <c r="C852" s="207"/>
      <c r="D852" s="207"/>
      <c r="E852" s="197"/>
      <c r="G852" s="209"/>
      <c r="H852" s="209"/>
      <c r="I852" s="209"/>
      <c r="J852" s="824"/>
      <c r="K852" s="209"/>
      <c r="P852" s="831"/>
      <c r="Q852" s="831"/>
      <c r="R852" s="831"/>
    </row>
    <row r="853" spans="2:18" s="206" customFormat="1" ht="15">
      <c r="B853" s="207"/>
      <c r="C853" s="207"/>
      <c r="D853" s="207"/>
      <c r="E853" s="197"/>
      <c r="G853" s="209"/>
      <c r="H853" s="209"/>
      <c r="I853" s="209"/>
      <c r="J853" s="824"/>
      <c r="K853" s="209"/>
      <c r="P853" s="831"/>
      <c r="Q853" s="831"/>
      <c r="R853" s="831"/>
    </row>
    <row r="854" spans="2:18" s="206" customFormat="1" ht="15">
      <c r="B854" s="207"/>
      <c r="C854" s="207"/>
      <c r="D854" s="207"/>
      <c r="E854" s="197"/>
      <c r="G854" s="209"/>
      <c r="H854" s="209"/>
      <c r="I854" s="209"/>
      <c r="J854" s="824"/>
      <c r="K854" s="209"/>
      <c r="P854" s="831"/>
      <c r="Q854" s="831"/>
      <c r="R854" s="831"/>
    </row>
    <row r="855" spans="2:18" s="206" customFormat="1" ht="15">
      <c r="B855" s="207"/>
      <c r="C855" s="207"/>
      <c r="D855" s="207"/>
      <c r="E855" s="197"/>
      <c r="G855" s="209"/>
      <c r="H855" s="209"/>
      <c r="I855" s="209"/>
      <c r="J855" s="824"/>
      <c r="K855" s="209"/>
      <c r="P855" s="831"/>
      <c r="Q855" s="831"/>
      <c r="R855" s="831"/>
    </row>
    <row r="856" spans="2:18" s="206" customFormat="1" ht="15">
      <c r="B856" s="207"/>
      <c r="C856" s="207"/>
      <c r="D856" s="207"/>
      <c r="E856" s="197"/>
      <c r="G856" s="209"/>
      <c r="H856" s="209"/>
      <c r="I856" s="209"/>
      <c r="J856" s="824"/>
      <c r="K856" s="209"/>
      <c r="P856" s="831"/>
      <c r="Q856" s="831"/>
      <c r="R856" s="831"/>
    </row>
    <row r="857" spans="2:18" s="206" customFormat="1" ht="15">
      <c r="B857" s="207"/>
      <c r="C857" s="207"/>
      <c r="D857" s="207"/>
      <c r="E857" s="197"/>
      <c r="G857" s="209"/>
      <c r="H857" s="209"/>
      <c r="I857" s="209"/>
      <c r="J857" s="824"/>
      <c r="K857" s="209"/>
      <c r="P857" s="831"/>
      <c r="Q857" s="831"/>
      <c r="R857" s="831"/>
    </row>
    <row r="858" spans="2:18" s="206" customFormat="1" ht="15">
      <c r="B858" s="207"/>
      <c r="C858" s="207"/>
      <c r="D858" s="207"/>
      <c r="E858" s="197"/>
      <c r="G858" s="209"/>
      <c r="H858" s="209"/>
      <c r="I858" s="209"/>
      <c r="J858" s="824"/>
      <c r="K858" s="209"/>
      <c r="P858" s="831"/>
      <c r="Q858" s="831"/>
      <c r="R858" s="831"/>
    </row>
    <row r="859" spans="2:18" s="206" customFormat="1" ht="15">
      <c r="B859" s="207"/>
      <c r="C859" s="207"/>
      <c r="D859" s="207"/>
      <c r="E859" s="197"/>
      <c r="G859" s="209"/>
      <c r="H859" s="209"/>
      <c r="I859" s="209"/>
      <c r="J859" s="824"/>
      <c r="K859" s="209"/>
      <c r="P859" s="831"/>
      <c r="Q859" s="831"/>
      <c r="R859" s="831"/>
    </row>
    <row r="860" spans="2:18" s="206" customFormat="1" ht="15">
      <c r="B860" s="207"/>
      <c r="C860" s="207"/>
      <c r="D860" s="207"/>
      <c r="E860" s="197"/>
      <c r="G860" s="209"/>
      <c r="H860" s="209"/>
      <c r="I860" s="209"/>
      <c r="J860" s="824"/>
      <c r="K860" s="209"/>
      <c r="P860" s="831"/>
      <c r="Q860" s="831"/>
      <c r="R860" s="831"/>
    </row>
    <row r="861" spans="2:18" s="206" customFormat="1" ht="15">
      <c r="B861" s="207"/>
      <c r="C861" s="207"/>
      <c r="D861" s="207"/>
      <c r="E861" s="197"/>
      <c r="G861" s="209"/>
      <c r="H861" s="209"/>
      <c r="I861" s="209"/>
      <c r="J861" s="824"/>
      <c r="K861" s="209"/>
      <c r="P861" s="831"/>
      <c r="Q861" s="831"/>
      <c r="R861" s="831"/>
    </row>
    <row r="862" spans="2:18" s="206" customFormat="1" ht="15">
      <c r="B862" s="207"/>
      <c r="C862" s="207"/>
      <c r="D862" s="207"/>
      <c r="E862" s="197"/>
      <c r="G862" s="209"/>
      <c r="H862" s="209"/>
      <c r="I862" s="209"/>
      <c r="J862" s="824"/>
      <c r="K862" s="209"/>
      <c r="P862" s="831"/>
      <c r="Q862" s="831"/>
      <c r="R862" s="831"/>
    </row>
    <row r="863" spans="2:18" s="206" customFormat="1" ht="15">
      <c r="B863" s="207"/>
      <c r="C863" s="207"/>
      <c r="D863" s="207"/>
      <c r="E863" s="197"/>
      <c r="G863" s="209"/>
      <c r="H863" s="209"/>
      <c r="I863" s="209"/>
      <c r="J863" s="824"/>
      <c r="K863" s="209"/>
      <c r="P863" s="831"/>
      <c r="Q863" s="831"/>
      <c r="R863" s="831"/>
    </row>
    <row r="864" spans="2:18" s="206" customFormat="1" ht="15">
      <c r="B864" s="207"/>
      <c r="C864" s="207"/>
      <c r="D864" s="207"/>
      <c r="E864" s="197"/>
      <c r="G864" s="209"/>
      <c r="H864" s="209"/>
      <c r="I864" s="209"/>
      <c r="J864" s="824"/>
      <c r="K864" s="209"/>
      <c r="P864" s="831"/>
      <c r="Q864" s="831"/>
      <c r="R864" s="831"/>
    </row>
    <row r="865" spans="2:18" s="206" customFormat="1" ht="15">
      <c r="B865" s="207"/>
      <c r="C865" s="207"/>
      <c r="D865" s="207"/>
      <c r="E865" s="197"/>
      <c r="G865" s="209"/>
      <c r="H865" s="209"/>
      <c r="I865" s="209"/>
      <c r="J865" s="824"/>
      <c r="K865" s="209"/>
      <c r="P865" s="831"/>
      <c r="Q865" s="831"/>
      <c r="R865" s="831"/>
    </row>
    <row r="866" spans="2:18" s="206" customFormat="1" ht="15">
      <c r="B866" s="207"/>
      <c r="C866" s="207"/>
      <c r="D866" s="207"/>
      <c r="E866" s="197"/>
      <c r="G866" s="209"/>
      <c r="H866" s="209"/>
      <c r="I866" s="209"/>
      <c r="J866" s="824"/>
      <c r="K866" s="209"/>
      <c r="P866" s="831"/>
      <c r="Q866" s="831"/>
      <c r="R866" s="831"/>
    </row>
    <row r="867" spans="2:18" s="206" customFormat="1" ht="15">
      <c r="B867" s="207"/>
      <c r="C867" s="207"/>
      <c r="D867" s="207"/>
      <c r="E867" s="197"/>
      <c r="G867" s="209"/>
      <c r="H867" s="209"/>
      <c r="I867" s="209"/>
      <c r="J867" s="824"/>
      <c r="K867" s="209"/>
      <c r="P867" s="831"/>
      <c r="Q867" s="831"/>
      <c r="R867" s="831"/>
    </row>
    <row r="868" spans="2:18" s="206" customFormat="1" ht="15">
      <c r="B868" s="207"/>
      <c r="C868" s="207"/>
      <c r="D868" s="207"/>
      <c r="E868" s="197"/>
      <c r="G868" s="209"/>
      <c r="H868" s="209"/>
      <c r="I868" s="209"/>
      <c r="J868" s="824"/>
      <c r="K868" s="209"/>
      <c r="P868" s="831"/>
      <c r="Q868" s="831"/>
      <c r="R868" s="831"/>
    </row>
    <row r="869" spans="2:18" s="206" customFormat="1" ht="15">
      <c r="B869" s="207"/>
      <c r="C869" s="207"/>
      <c r="D869" s="207"/>
      <c r="E869" s="197"/>
      <c r="G869" s="209"/>
      <c r="H869" s="209"/>
      <c r="I869" s="209"/>
      <c r="J869" s="824"/>
      <c r="K869" s="209"/>
      <c r="P869" s="831"/>
      <c r="Q869" s="831"/>
      <c r="R869" s="831"/>
    </row>
    <row r="870" spans="2:18" s="206" customFormat="1" ht="15">
      <c r="B870" s="207"/>
      <c r="C870" s="207"/>
      <c r="D870" s="207"/>
      <c r="E870" s="197"/>
      <c r="G870" s="209"/>
      <c r="H870" s="209"/>
      <c r="I870" s="209"/>
      <c r="J870" s="824"/>
      <c r="K870" s="209"/>
      <c r="P870" s="831"/>
      <c r="Q870" s="831"/>
      <c r="R870" s="831"/>
    </row>
    <row r="871" spans="2:18" s="206" customFormat="1" ht="15">
      <c r="B871" s="207"/>
      <c r="C871" s="207"/>
      <c r="D871" s="207"/>
      <c r="E871" s="197"/>
      <c r="G871" s="209"/>
      <c r="H871" s="209"/>
      <c r="I871" s="209"/>
      <c r="J871" s="824"/>
      <c r="K871" s="209"/>
      <c r="P871" s="831"/>
      <c r="Q871" s="831"/>
      <c r="R871" s="831"/>
    </row>
    <row r="872" spans="2:18" s="206" customFormat="1" ht="15">
      <c r="B872" s="207"/>
      <c r="C872" s="207"/>
      <c r="D872" s="207"/>
      <c r="E872" s="197"/>
      <c r="G872" s="209"/>
      <c r="H872" s="209"/>
      <c r="I872" s="209"/>
      <c r="J872" s="824"/>
      <c r="K872" s="209"/>
      <c r="P872" s="831"/>
      <c r="Q872" s="831"/>
      <c r="R872" s="831"/>
    </row>
    <row r="873" spans="2:18" s="206" customFormat="1" ht="15">
      <c r="B873" s="207"/>
      <c r="C873" s="207"/>
      <c r="D873" s="207"/>
      <c r="E873" s="197"/>
      <c r="G873" s="209"/>
      <c r="H873" s="209"/>
      <c r="I873" s="209"/>
      <c r="J873" s="824"/>
      <c r="K873" s="209"/>
      <c r="P873" s="831"/>
      <c r="Q873" s="831"/>
      <c r="R873" s="831"/>
    </row>
    <row r="874" spans="2:18" s="206" customFormat="1" ht="15">
      <c r="B874" s="207"/>
      <c r="C874" s="207"/>
      <c r="D874" s="207"/>
      <c r="E874" s="197"/>
      <c r="G874" s="209"/>
      <c r="H874" s="209"/>
      <c r="I874" s="209"/>
      <c r="J874" s="824"/>
      <c r="K874" s="209"/>
      <c r="P874" s="831"/>
      <c r="Q874" s="831"/>
      <c r="R874" s="831"/>
    </row>
    <row r="875" spans="2:18" s="206" customFormat="1" ht="15">
      <c r="B875" s="207"/>
      <c r="C875" s="207"/>
      <c r="D875" s="207"/>
      <c r="E875" s="197"/>
      <c r="G875" s="209"/>
      <c r="H875" s="209"/>
      <c r="I875" s="209"/>
      <c r="J875" s="824"/>
      <c r="K875" s="209"/>
      <c r="P875" s="831"/>
      <c r="Q875" s="831"/>
      <c r="R875" s="831"/>
    </row>
    <row r="876" spans="2:18" s="206" customFormat="1" ht="15">
      <c r="B876" s="207"/>
      <c r="C876" s="207"/>
      <c r="D876" s="207"/>
      <c r="E876" s="197"/>
      <c r="G876" s="209"/>
      <c r="H876" s="209"/>
      <c r="I876" s="209"/>
      <c r="J876" s="824"/>
      <c r="K876" s="209"/>
      <c r="P876" s="831"/>
      <c r="Q876" s="831"/>
      <c r="R876" s="831"/>
    </row>
    <row r="877" spans="2:18" s="206" customFormat="1" ht="15">
      <c r="B877" s="207"/>
      <c r="C877" s="207"/>
      <c r="D877" s="207"/>
      <c r="E877" s="197"/>
      <c r="G877" s="209"/>
      <c r="H877" s="209"/>
      <c r="I877" s="209"/>
      <c r="J877" s="824"/>
      <c r="K877" s="209"/>
      <c r="P877" s="831"/>
      <c r="Q877" s="831"/>
      <c r="R877" s="831"/>
    </row>
    <row r="878" spans="2:18" s="206" customFormat="1" ht="15">
      <c r="B878" s="207"/>
      <c r="C878" s="207"/>
      <c r="D878" s="207"/>
      <c r="E878" s="197"/>
      <c r="G878" s="209"/>
      <c r="H878" s="209"/>
      <c r="I878" s="209"/>
      <c r="J878" s="824"/>
      <c r="K878" s="209"/>
      <c r="P878" s="831"/>
      <c r="Q878" s="831"/>
      <c r="R878" s="831"/>
    </row>
    <row r="879" spans="2:18" s="206" customFormat="1" ht="15">
      <c r="B879" s="207"/>
      <c r="C879" s="207"/>
      <c r="D879" s="207"/>
      <c r="E879" s="197"/>
      <c r="G879" s="209"/>
      <c r="H879" s="209"/>
      <c r="I879" s="209"/>
      <c r="J879" s="824"/>
      <c r="K879" s="209"/>
      <c r="P879" s="831"/>
      <c r="Q879" s="831"/>
      <c r="R879" s="831"/>
    </row>
    <row r="880" spans="2:18" s="206" customFormat="1" ht="15">
      <c r="B880" s="207"/>
      <c r="C880" s="207"/>
      <c r="D880" s="207"/>
      <c r="E880" s="197"/>
      <c r="G880" s="209"/>
      <c r="H880" s="209"/>
      <c r="I880" s="209"/>
      <c r="J880" s="824"/>
      <c r="K880" s="209"/>
      <c r="P880" s="831"/>
      <c r="Q880" s="831"/>
      <c r="R880" s="831"/>
    </row>
    <row r="881" spans="2:18" s="206" customFormat="1" ht="15">
      <c r="B881" s="207"/>
      <c r="C881" s="207"/>
      <c r="D881" s="207"/>
      <c r="E881" s="197"/>
      <c r="G881" s="209"/>
      <c r="H881" s="209"/>
      <c r="I881" s="209"/>
      <c r="J881" s="824"/>
      <c r="K881" s="209"/>
      <c r="P881" s="831"/>
      <c r="Q881" s="831"/>
      <c r="R881" s="831"/>
    </row>
    <row r="882" spans="2:18" s="206" customFormat="1" ht="15">
      <c r="B882" s="207"/>
      <c r="C882" s="207"/>
      <c r="D882" s="207"/>
      <c r="E882" s="197"/>
      <c r="G882" s="209"/>
      <c r="H882" s="209"/>
      <c r="I882" s="209"/>
      <c r="J882" s="824"/>
      <c r="K882" s="209"/>
      <c r="P882" s="831"/>
      <c r="Q882" s="831"/>
      <c r="R882" s="831"/>
    </row>
    <row r="883" spans="2:18" s="206" customFormat="1" ht="15">
      <c r="B883" s="207"/>
      <c r="C883" s="207"/>
      <c r="D883" s="207"/>
      <c r="E883" s="197"/>
      <c r="G883" s="209"/>
      <c r="H883" s="209"/>
      <c r="I883" s="209"/>
      <c r="J883" s="824"/>
      <c r="K883" s="209"/>
      <c r="P883" s="831"/>
      <c r="Q883" s="831"/>
      <c r="R883" s="831"/>
    </row>
    <row r="884" spans="2:18" s="206" customFormat="1" ht="15">
      <c r="B884" s="207"/>
      <c r="C884" s="207"/>
      <c r="D884" s="207"/>
      <c r="E884" s="197"/>
      <c r="G884" s="209"/>
      <c r="H884" s="209"/>
      <c r="I884" s="209"/>
      <c r="J884" s="824"/>
      <c r="K884" s="209"/>
      <c r="P884" s="831"/>
      <c r="Q884" s="831"/>
      <c r="R884" s="831"/>
    </row>
    <row r="885" spans="2:18" s="206" customFormat="1" ht="15">
      <c r="B885" s="207"/>
      <c r="C885" s="207"/>
      <c r="D885" s="207"/>
      <c r="E885" s="197"/>
      <c r="G885" s="209"/>
      <c r="H885" s="209"/>
      <c r="I885" s="209"/>
      <c r="J885" s="824"/>
      <c r="K885" s="209"/>
      <c r="P885" s="831"/>
      <c r="Q885" s="831"/>
      <c r="R885" s="831"/>
    </row>
    <row r="886" spans="2:18" s="206" customFormat="1" ht="15">
      <c r="B886" s="207"/>
      <c r="C886" s="207"/>
      <c r="D886" s="207"/>
      <c r="E886" s="197"/>
      <c r="G886" s="209"/>
      <c r="H886" s="209"/>
      <c r="I886" s="209"/>
      <c r="J886" s="824"/>
      <c r="K886" s="209"/>
      <c r="P886" s="831"/>
      <c r="Q886" s="831"/>
      <c r="R886" s="831"/>
    </row>
    <row r="887" spans="2:18" s="206" customFormat="1" ht="15">
      <c r="B887" s="207"/>
      <c r="C887" s="207"/>
      <c r="D887" s="207"/>
      <c r="E887" s="197"/>
      <c r="G887" s="209"/>
      <c r="H887" s="209"/>
      <c r="I887" s="209"/>
      <c r="J887" s="824"/>
      <c r="K887" s="209"/>
      <c r="P887" s="831"/>
      <c r="Q887" s="831"/>
      <c r="R887" s="831"/>
    </row>
    <row r="888" spans="2:18" s="206" customFormat="1" ht="15">
      <c r="B888" s="207"/>
      <c r="C888" s="207"/>
      <c r="D888" s="207"/>
      <c r="E888" s="197"/>
      <c r="G888" s="209"/>
      <c r="H888" s="209"/>
      <c r="I888" s="209"/>
      <c r="J888" s="824"/>
      <c r="K888" s="209"/>
      <c r="P888" s="831"/>
      <c r="Q888" s="831"/>
      <c r="R888" s="831"/>
    </row>
    <row r="889" spans="2:18" s="206" customFormat="1" ht="15">
      <c r="B889" s="207"/>
      <c r="C889" s="207"/>
      <c r="D889" s="207"/>
      <c r="E889" s="197"/>
      <c r="G889" s="209"/>
      <c r="H889" s="209"/>
      <c r="I889" s="209"/>
      <c r="J889" s="824"/>
      <c r="K889" s="209"/>
      <c r="P889" s="831"/>
      <c r="Q889" s="831"/>
      <c r="R889" s="831"/>
    </row>
    <row r="890" spans="2:18" s="206" customFormat="1" ht="15">
      <c r="B890" s="207"/>
      <c r="C890" s="207"/>
      <c r="D890" s="207"/>
      <c r="E890" s="197"/>
      <c r="G890" s="209"/>
      <c r="H890" s="209"/>
      <c r="I890" s="209"/>
      <c r="J890" s="824"/>
      <c r="K890" s="209"/>
      <c r="P890" s="831"/>
      <c r="Q890" s="831"/>
      <c r="R890" s="831"/>
    </row>
    <row r="891" spans="2:18" s="206" customFormat="1" ht="15">
      <c r="B891" s="207"/>
      <c r="C891" s="207"/>
      <c r="D891" s="207"/>
      <c r="E891" s="197"/>
      <c r="G891" s="209"/>
      <c r="H891" s="209"/>
      <c r="I891" s="209"/>
      <c r="J891" s="824"/>
      <c r="K891" s="209"/>
      <c r="P891" s="831"/>
      <c r="Q891" s="831"/>
      <c r="R891" s="831"/>
    </row>
    <row r="892" spans="2:18" s="206" customFormat="1" ht="15">
      <c r="B892" s="207"/>
      <c r="C892" s="207"/>
      <c r="D892" s="207"/>
      <c r="E892" s="197"/>
      <c r="G892" s="209"/>
      <c r="H892" s="209"/>
      <c r="I892" s="209"/>
      <c r="J892" s="824"/>
      <c r="K892" s="209"/>
      <c r="P892" s="831"/>
      <c r="Q892" s="831"/>
      <c r="R892" s="831"/>
    </row>
    <row r="893" spans="2:18" s="206" customFormat="1" ht="15">
      <c r="B893" s="207"/>
      <c r="C893" s="207"/>
      <c r="D893" s="207"/>
      <c r="E893" s="197"/>
      <c r="G893" s="209"/>
      <c r="H893" s="209"/>
      <c r="I893" s="209"/>
      <c r="J893" s="824"/>
      <c r="K893" s="209"/>
      <c r="P893" s="831"/>
      <c r="Q893" s="831"/>
      <c r="R893" s="831"/>
    </row>
    <row r="894" spans="2:18" s="206" customFormat="1" ht="15">
      <c r="B894" s="207"/>
      <c r="C894" s="207"/>
      <c r="D894" s="207"/>
      <c r="E894" s="197"/>
      <c r="G894" s="209"/>
      <c r="H894" s="209"/>
      <c r="I894" s="209"/>
      <c r="J894" s="824"/>
      <c r="K894" s="209"/>
      <c r="P894" s="831"/>
      <c r="Q894" s="831"/>
      <c r="R894" s="831"/>
    </row>
    <row r="895" spans="2:18" s="206" customFormat="1" ht="15">
      <c r="B895" s="207"/>
      <c r="C895" s="207"/>
      <c r="D895" s="207"/>
      <c r="E895" s="197"/>
      <c r="G895" s="209"/>
      <c r="H895" s="209"/>
      <c r="I895" s="209"/>
      <c r="J895" s="824"/>
      <c r="K895" s="209"/>
      <c r="P895" s="831"/>
      <c r="Q895" s="831"/>
      <c r="R895" s="831"/>
    </row>
    <row r="896" spans="2:18" s="206" customFormat="1" ht="15">
      <c r="B896" s="207"/>
      <c r="C896" s="207"/>
      <c r="D896" s="207"/>
      <c r="E896" s="197"/>
      <c r="G896" s="209"/>
      <c r="H896" s="209"/>
      <c r="I896" s="209"/>
      <c r="J896" s="824"/>
      <c r="K896" s="209"/>
      <c r="P896" s="831"/>
      <c r="Q896" s="831"/>
      <c r="R896" s="831"/>
    </row>
    <row r="897" spans="2:18" s="206" customFormat="1" ht="15">
      <c r="B897" s="207"/>
      <c r="C897" s="207"/>
      <c r="D897" s="207"/>
      <c r="E897" s="197"/>
      <c r="G897" s="209"/>
      <c r="H897" s="209"/>
      <c r="I897" s="209"/>
      <c r="J897" s="824"/>
      <c r="K897" s="209"/>
      <c r="P897" s="831"/>
      <c r="Q897" s="831"/>
      <c r="R897" s="831"/>
    </row>
    <row r="898" spans="2:18" s="206" customFormat="1" ht="15">
      <c r="B898" s="207"/>
      <c r="C898" s="207"/>
      <c r="D898" s="207"/>
      <c r="E898" s="197"/>
      <c r="G898" s="209"/>
      <c r="H898" s="209"/>
      <c r="I898" s="209"/>
      <c r="J898" s="824"/>
      <c r="K898" s="209"/>
      <c r="P898" s="831"/>
      <c r="Q898" s="831"/>
      <c r="R898" s="831"/>
    </row>
    <row r="899" spans="2:18" s="206" customFormat="1" ht="15">
      <c r="B899" s="207"/>
      <c r="C899" s="207"/>
      <c r="D899" s="207"/>
      <c r="E899" s="197"/>
      <c r="G899" s="209"/>
      <c r="H899" s="209"/>
      <c r="I899" s="209"/>
      <c r="J899" s="824"/>
      <c r="K899" s="209"/>
      <c r="P899" s="831"/>
      <c r="Q899" s="831"/>
      <c r="R899" s="831"/>
    </row>
    <row r="900" spans="2:18" s="206" customFormat="1" ht="15">
      <c r="B900" s="207"/>
      <c r="C900" s="207"/>
      <c r="D900" s="207"/>
      <c r="E900" s="197"/>
      <c r="G900" s="209"/>
      <c r="H900" s="209"/>
      <c r="I900" s="209"/>
      <c r="J900" s="824"/>
      <c r="K900" s="209"/>
      <c r="P900" s="831"/>
      <c r="Q900" s="831"/>
      <c r="R900" s="831"/>
    </row>
    <row r="901" spans="2:18" s="206" customFormat="1" ht="15">
      <c r="B901" s="207"/>
      <c r="C901" s="207"/>
      <c r="D901" s="207"/>
      <c r="E901" s="197"/>
      <c r="G901" s="209"/>
      <c r="H901" s="209"/>
      <c r="I901" s="209"/>
      <c r="J901" s="824"/>
      <c r="K901" s="209"/>
      <c r="P901" s="831"/>
      <c r="Q901" s="831"/>
      <c r="R901" s="831"/>
    </row>
    <row r="902" spans="2:18" s="206" customFormat="1" ht="15">
      <c r="B902" s="207"/>
      <c r="C902" s="207"/>
      <c r="D902" s="207"/>
      <c r="E902" s="197"/>
      <c r="G902" s="209"/>
      <c r="H902" s="209"/>
      <c r="I902" s="209"/>
      <c r="J902" s="824"/>
      <c r="K902" s="209"/>
      <c r="P902" s="831"/>
      <c r="Q902" s="831"/>
      <c r="R902" s="831"/>
    </row>
    <row r="903" spans="2:18" s="206" customFormat="1" ht="15">
      <c r="B903" s="207"/>
      <c r="C903" s="207"/>
      <c r="D903" s="207"/>
      <c r="E903" s="197"/>
      <c r="G903" s="209"/>
      <c r="H903" s="209"/>
      <c r="I903" s="209"/>
      <c r="J903" s="824"/>
      <c r="K903" s="209"/>
      <c r="P903" s="831"/>
      <c r="Q903" s="831"/>
      <c r="R903" s="831"/>
    </row>
    <row r="904" spans="2:18" s="206" customFormat="1" ht="15">
      <c r="B904" s="207"/>
      <c r="C904" s="207"/>
      <c r="D904" s="207"/>
      <c r="E904" s="197"/>
      <c r="G904" s="209"/>
      <c r="H904" s="209"/>
      <c r="I904" s="209"/>
      <c r="J904" s="824"/>
      <c r="K904" s="209"/>
      <c r="P904" s="831"/>
      <c r="Q904" s="831"/>
      <c r="R904" s="831"/>
    </row>
    <row r="905" spans="2:18" s="206" customFormat="1" ht="15">
      <c r="B905" s="207"/>
      <c r="C905" s="207"/>
      <c r="D905" s="207"/>
      <c r="E905" s="197"/>
      <c r="G905" s="209"/>
      <c r="H905" s="209"/>
      <c r="I905" s="209"/>
      <c r="J905" s="824"/>
      <c r="K905" s="209"/>
      <c r="P905" s="831"/>
      <c r="Q905" s="831"/>
      <c r="R905" s="831"/>
    </row>
    <row r="906" spans="2:18" s="206" customFormat="1" ht="15">
      <c r="B906" s="207"/>
      <c r="C906" s="207"/>
      <c r="D906" s="207"/>
      <c r="E906" s="197"/>
      <c r="G906" s="209"/>
      <c r="H906" s="209"/>
      <c r="I906" s="209"/>
      <c r="J906" s="824"/>
      <c r="K906" s="209"/>
      <c r="P906" s="831"/>
      <c r="Q906" s="831"/>
      <c r="R906" s="831"/>
    </row>
    <row r="907" spans="2:18" s="206" customFormat="1" ht="15">
      <c r="B907" s="207"/>
      <c r="C907" s="207"/>
      <c r="D907" s="207"/>
      <c r="E907" s="197"/>
      <c r="G907" s="209"/>
      <c r="H907" s="209"/>
      <c r="I907" s="209"/>
      <c r="J907" s="824"/>
      <c r="K907" s="209"/>
      <c r="P907" s="831"/>
      <c r="Q907" s="831"/>
      <c r="R907" s="831"/>
    </row>
    <row r="908" spans="2:18" s="206" customFormat="1" ht="15">
      <c r="B908" s="207"/>
      <c r="C908" s="207"/>
      <c r="D908" s="207"/>
      <c r="E908" s="197"/>
      <c r="G908" s="209"/>
      <c r="H908" s="209"/>
      <c r="I908" s="209"/>
      <c r="J908" s="824"/>
      <c r="K908" s="209"/>
      <c r="P908" s="831"/>
      <c r="Q908" s="831"/>
      <c r="R908" s="831"/>
    </row>
    <row r="909" spans="2:18" s="206" customFormat="1" ht="15">
      <c r="B909" s="207"/>
      <c r="C909" s="207"/>
      <c r="D909" s="207"/>
      <c r="E909" s="197"/>
      <c r="G909" s="209"/>
      <c r="H909" s="209"/>
      <c r="I909" s="209"/>
      <c r="J909" s="824"/>
      <c r="K909" s="209"/>
      <c r="P909" s="831"/>
      <c r="Q909" s="831"/>
      <c r="R909" s="831"/>
    </row>
    <row r="910" spans="2:18" s="206" customFormat="1" ht="15">
      <c r="B910" s="207"/>
      <c r="C910" s="207"/>
      <c r="D910" s="207"/>
      <c r="E910" s="197"/>
      <c r="G910" s="209"/>
      <c r="H910" s="209"/>
      <c r="I910" s="209"/>
      <c r="J910" s="824"/>
      <c r="K910" s="209"/>
      <c r="P910" s="831"/>
      <c r="Q910" s="831"/>
      <c r="R910" s="831"/>
    </row>
    <row r="911" spans="2:18" s="206" customFormat="1" ht="15">
      <c r="B911" s="207"/>
      <c r="C911" s="207"/>
      <c r="D911" s="207"/>
      <c r="E911" s="197"/>
      <c r="G911" s="209"/>
      <c r="H911" s="209"/>
      <c r="I911" s="209"/>
      <c r="J911" s="824"/>
      <c r="K911" s="209"/>
      <c r="P911" s="831"/>
      <c r="Q911" s="831"/>
      <c r="R911" s="831"/>
    </row>
    <row r="912" spans="2:18" s="206" customFormat="1" ht="15">
      <c r="B912" s="207"/>
      <c r="C912" s="207"/>
      <c r="D912" s="207"/>
      <c r="E912" s="197"/>
      <c r="G912" s="209"/>
      <c r="H912" s="209"/>
      <c r="I912" s="209"/>
      <c r="J912" s="824"/>
      <c r="K912" s="209"/>
      <c r="P912" s="831"/>
      <c r="Q912" s="831"/>
      <c r="R912" s="831"/>
    </row>
    <row r="913" spans="2:18" s="206" customFormat="1" ht="15">
      <c r="B913" s="207"/>
      <c r="C913" s="207"/>
      <c r="D913" s="207"/>
      <c r="E913" s="197"/>
      <c r="G913" s="209"/>
      <c r="H913" s="209"/>
      <c r="I913" s="209"/>
      <c r="J913" s="824"/>
      <c r="K913" s="209"/>
      <c r="P913" s="831"/>
      <c r="Q913" s="831"/>
      <c r="R913" s="831"/>
    </row>
    <row r="914" spans="2:18" s="206" customFormat="1" ht="15">
      <c r="B914" s="207"/>
      <c r="C914" s="207"/>
      <c r="D914" s="207"/>
      <c r="E914" s="197"/>
      <c r="G914" s="209"/>
      <c r="H914" s="209"/>
      <c r="I914" s="209"/>
      <c r="J914" s="824"/>
      <c r="K914" s="209"/>
      <c r="P914" s="831"/>
      <c r="Q914" s="831"/>
      <c r="R914" s="831"/>
    </row>
    <row r="915" spans="2:18" s="206" customFormat="1" ht="15">
      <c r="B915" s="207"/>
      <c r="C915" s="207"/>
      <c r="D915" s="207"/>
      <c r="E915" s="197"/>
      <c r="G915" s="209"/>
      <c r="H915" s="209"/>
      <c r="I915" s="209"/>
      <c r="J915" s="824"/>
      <c r="K915" s="209"/>
      <c r="P915" s="831"/>
      <c r="Q915" s="831"/>
      <c r="R915" s="831"/>
    </row>
    <row r="916" spans="2:18" s="206" customFormat="1" ht="15">
      <c r="B916" s="207"/>
      <c r="C916" s="207"/>
      <c r="D916" s="207"/>
      <c r="E916" s="197"/>
      <c r="G916" s="209"/>
      <c r="H916" s="209"/>
      <c r="I916" s="209"/>
      <c r="J916" s="824"/>
      <c r="K916" s="209"/>
      <c r="P916" s="831"/>
      <c r="Q916" s="831"/>
      <c r="R916" s="831"/>
    </row>
    <row r="917" spans="2:18" s="206" customFormat="1" ht="15">
      <c r="B917" s="207"/>
      <c r="C917" s="207"/>
      <c r="D917" s="207"/>
      <c r="E917" s="197"/>
      <c r="G917" s="209"/>
      <c r="H917" s="209"/>
      <c r="I917" s="209"/>
      <c r="J917" s="824"/>
      <c r="K917" s="209"/>
      <c r="P917" s="831"/>
      <c r="Q917" s="831"/>
      <c r="R917" s="831"/>
    </row>
    <row r="918" spans="2:18" s="206" customFormat="1" ht="15">
      <c r="B918" s="207"/>
      <c r="C918" s="207"/>
      <c r="D918" s="207"/>
      <c r="E918" s="197"/>
      <c r="G918" s="209"/>
      <c r="H918" s="209"/>
      <c r="I918" s="209"/>
      <c r="J918" s="824"/>
      <c r="K918" s="209"/>
      <c r="P918" s="831"/>
      <c r="Q918" s="831"/>
      <c r="R918" s="831"/>
    </row>
    <row r="919" spans="2:18" s="206" customFormat="1" ht="15">
      <c r="B919" s="207"/>
      <c r="C919" s="207"/>
      <c r="D919" s="207"/>
      <c r="E919" s="197"/>
      <c r="G919" s="209"/>
      <c r="H919" s="209"/>
      <c r="I919" s="209"/>
      <c r="J919" s="824"/>
      <c r="K919" s="209"/>
      <c r="P919" s="831"/>
      <c r="Q919" s="831"/>
      <c r="R919" s="831"/>
    </row>
    <row r="920" spans="2:18" s="206" customFormat="1" ht="15">
      <c r="B920" s="207"/>
      <c r="C920" s="207"/>
      <c r="D920" s="207"/>
      <c r="E920" s="197"/>
      <c r="G920" s="209"/>
      <c r="H920" s="209"/>
      <c r="I920" s="209"/>
      <c r="J920" s="824"/>
      <c r="K920" s="209"/>
      <c r="P920" s="831"/>
      <c r="Q920" s="831"/>
      <c r="R920" s="831"/>
    </row>
    <row r="921" spans="2:18" s="206" customFormat="1" ht="15">
      <c r="B921" s="207"/>
      <c r="C921" s="207"/>
      <c r="D921" s="207"/>
      <c r="E921" s="197"/>
      <c r="G921" s="209"/>
      <c r="H921" s="209"/>
      <c r="I921" s="209"/>
      <c r="J921" s="824"/>
      <c r="K921" s="209"/>
      <c r="P921" s="831"/>
      <c r="Q921" s="831"/>
      <c r="R921" s="831"/>
    </row>
    <row r="922" spans="2:18" s="206" customFormat="1" ht="15">
      <c r="B922" s="207"/>
      <c r="C922" s="207"/>
      <c r="D922" s="207"/>
      <c r="E922" s="197"/>
      <c r="G922" s="209"/>
      <c r="H922" s="209"/>
      <c r="I922" s="209"/>
      <c r="J922" s="824"/>
      <c r="K922" s="209"/>
      <c r="P922" s="831"/>
      <c r="Q922" s="831"/>
      <c r="R922" s="831"/>
    </row>
    <row r="923" spans="2:18" s="206" customFormat="1" ht="15">
      <c r="B923" s="207"/>
      <c r="C923" s="207"/>
      <c r="D923" s="207"/>
      <c r="E923" s="197"/>
      <c r="G923" s="209"/>
      <c r="H923" s="209"/>
      <c r="I923" s="209"/>
      <c r="J923" s="824"/>
      <c r="K923" s="209"/>
      <c r="P923" s="831"/>
      <c r="Q923" s="831"/>
      <c r="R923" s="831"/>
    </row>
    <row r="924" spans="2:18" s="206" customFormat="1" ht="15">
      <c r="B924" s="207"/>
      <c r="C924" s="207"/>
      <c r="D924" s="207"/>
      <c r="E924" s="197"/>
      <c r="G924" s="209"/>
      <c r="H924" s="209"/>
      <c r="I924" s="209"/>
      <c r="J924" s="824"/>
      <c r="K924" s="209"/>
      <c r="P924" s="831"/>
      <c r="Q924" s="831"/>
      <c r="R924" s="831"/>
    </row>
    <row r="925" spans="2:18" s="206" customFormat="1" ht="15">
      <c r="B925" s="207"/>
      <c r="C925" s="207"/>
      <c r="D925" s="207"/>
      <c r="E925" s="197"/>
      <c r="G925" s="209"/>
      <c r="H925" s="209"/>
      <c r="I925" s="209"/>
      <c r="J925" s="824"/>
      <c r="K925" s="209"/>
      <c r="P925" s="831"/>
      <c r="Q925" s="831"/>
      <c r="R925" s="831"/>
    </row>
    <row r="926" spans="2:18" s="206" customFormat="1" ht="15">
      <c r="B926" s="207"/>
      <c r="C926" s="207"/>
      <c r="D926" s="207"/>
      <c r="E926" s="197"/>
      <c r="G926" s="209"/>
      <c r="H926" s="209"/>
      <c r="I926" s="209"/>
      <c r="J926" s="824"/>
      <c r="K926" s="209"/>
      <c r="P926" s="831"/>
      <c r="Q926" s="831"/>
      <c r="R926" s="831"/>
    </row>
    <row r="927" spans="2:18" s="206" customFormat="1" ht="15">
      <c r="B927" s="207"/>
      <c r="C927" s="207"/>
      <c r="D927" s="207"/>
      <c r="E927" s="197"/>
      <c r="G927" s="209"/>
      <c r="H927" s="209"/>
      <c r="I927" s="209"/>
      <c r="J927" s="824"/>
      <c r="K927" s="209"/>
      <c r="P927" s="831"/>
      <c r="Q927" s="831"/>
      <c r="R927" s="831"/>
    </row>
    <row r="928" spans="2:18" s="206" customFormat="1" ht="15">
      <c r="B928" s="207"/>
      <c r="C928" s="207"/>
      <c r="D928" s="207"/>
      <c r="E928" s="197"/>
      <c r="G928" s="209"/>
      <c r="H928" s="209"/>
      <c r="I928" s="209"/>
      <c r="J928" s="824"/>
      <c r="K928" s="209"/>
      <c r="P928" s="831"/>
      <c r="Q928" s="831"/>
      <c r="R928" s="831"/>
    </row>
    <row r="929" spans="2:18" s="206" customFormat="1" ht="15">
      <c r="B929" s="207"/>
      <c r="C929" s="207"/>
      <c r="D929" s="207"/>
      <c r="E929" s="197"/>
      <c r="G929" s="209"/>
      <c r="H929" s="209"/>
      <c r="I929" s="209"/>
      <c r="J929" s="824"/>
      <c r="K929" s="209"/>
      <c r="P929" s="831"/>
      <c r="Q929" s="831"/>
      <c r="R929" s="831"/>
    </row>
    <row r="930" spans="2:18" s="206" customFormat="1" ht="15">
      <c r="B930" s="207"/>
      <c r="C930" s="207"/>
      <c r="D930" s="207"/>
      <c r="E930" s="197"/>
      <c r="G930" s="209"/>
      <c r="H930" s="209"/>
      <c r="I930" s="209"/>
      <c r="J930" s="824"/>
      <c r="K930" s="209"/>
      <c r="P930" s="831"/>
      <c r="Q930" s="831"/>
      <c r="R930" s="831"/>
    </row>
    <row r="931" spans="2:18" s="206" customFormat="1" ht="15">
      <c r="B931" s="207"/>
      <c r="C931" s="207"/>
      <c r="D931" s="207"/>
      <c r="E931" s="197"/>
      <c r="G931" s="209"/>
      <c r="H931" s="209"/>
      <c r="I931" s="209"/>
      <c r="J931" s="824"/>
      <c r="K931" s="209"/>
      <c r="P931" s="831"/>
      <c r="Q931" s="831"/>
      <c r="R931" s="831"/>
    </row>
    <row r="932" spans="2:18" s="206" customFormat="1" ht="15">
      <c r="B932" s="207"/>
      <c r="C932" s="207"/>
      <c r="D932" s="207"/>
      <c r="E932" s="197"/>
      <c r="G932" s="209"/>
      <c r="H932" s="209"/>
      <c r="I932" s="209"/>
      <c r="J932" s="824"/>
      <c r="K932" s="209"/>
      <c r="P932" s="831"/>
      <c r="Q932" s="831"/>
      <c r="R932" s="831"/>
    </row>
    <row r="933" spans="2:18" s="206" customFormat="1" ht="15">
      <c r="B933" s="207"/>
      <c r="C933" s="207"/>
      <c r="D933" s="207"/>
      <c r="E933" s="197"/>
      <c r="G933" s="209"/>
      <c r="H933" s="209"/>
      <c r="I933" s="209"/>
      <c r="J933" s="824"/>
      <c r="K933" s="209"/>
      <c r="P933" s="831"/>
      <c r="Q933" s="831"/>
      <c r="R933" s="831"/>
    </row>
    <row r="934" spans="2:18" s="206" customFormat="1" ht="15">
      <c r="B934" s="207"/>
      <c r="C934" s="207"/>
      <c r="D934" s="207"/>
      <c r="E934" s="197"/>
      <c r="G934" s="209"/>
      <c r="H934" s="209"/>
      <c r="I934" s="209"/>
      <c r="J934" s="824"/>
      <c r="K934" s="209"/>
      <c r="P934" s="831"/>
      <c r="Q934" s="831"/>
      <c r="R934" s="831"/>
    </row>
    <row r="935" spans="2:18" s="206" customFormat="1" ht="15">
      <c r="B935" s="207"/>
      <c r="C935" s="207"/>
      <c r="D935" s="207"/>
      <c r="E935" s="197"/>
      <c r="G935" s="209"/>
      <c r="H935" s="209"/>
      <c r="I935" s="209"/>
      <c r="J935" s="824"/>
      <c r="K935" s="209"/>
      <c r="P935" s="831"/>
      <c r="Q935" s="831"/>
      <c r="R935" s="831"/>
    </row>
    <row r="936" spans="2:18" s="206" customFormat="1" ht="15">
      <c r="B936" s="207"/>
      <c r="C936" s="207"/>
      <c r="D936" s="207"/>
      <c r="E936" s="197"/>
      <c r="G936" s="209"/>
      <c r="H936" s="209"/>
      <c r="I936" s="209"/>
      <c r="J936" s="824"/>
      <c r="K936" s="209"/>
      <c r="P936" s="831"/>
      <c r="Q936" s="831"/>
      <c r="R936" s="831"/>
    </row>
    <row r="937" spans="2:18" s="206" customFormat="1" ht="15">
      <c r="B937" s="207"/>
      <c r="C937" s="207"/>
      <c r="D937" s="207"/>
      <c r="E937" s="197"/>
      <c r="G937" s="209"/>
      <c r="H937" s="209"/>
      <c r="I937" s="209"/>
      <c r="J937" s="824"/>
      <c r="K937" s="209"/>
      <c r="P937" s="831"/>
      <c r="Q937" s="831"/>
      <c r="R937" s="831"/>
    </row>
    <row r="938" spans="2:18" s="206" customFormat="1" ht="15">
      <c r="B938" s="207"/>
      <c r="C938" s="207"/>
      <c r="D938" s="207"/>
      <c r="E938" s="197"/>
      <c r="G938" s="209"/>
      <c r="H938" s="209"/>
      <c r="I938" s="209"/>
      <c r="J938" s="824"/>
      <c r="K938" s="209"/>
      <c r="P938" s="831"/>
      <c r="Q938" s="831"/>
      <c r="R938" s="831"/>
    </row>
    <row r="939" spans="2:18" s="206" customFormat="1" ht="15">
      <c r="B939" s="207"/>
      <c r="C939" s="207"/>
      <c r="D939" s="207"/>
      <c r="E939" s="197"/>
      <c r="G939" s="209"/>
      <c r="H939" s="209"/>
      <c r="I939" s="209"/>
      <c r="J939" s="824"/>
      <c r="K939" s="209"/>
      <c r="P939" s="831"/>
      <c r="Q939" s="831"/>
      <c r="R939" s="831"/>
    </row>
    <row r="940" spans="2:18" s="206" customFormat="1" ht="15">
      <c r="B940" s="207"/>
      <c r="C940" s="207"/>
      <c r="D940" s="207"/>
      <c r="E940" s="197"/>
      <c r="G940" s="209"/>
      <c r="H940" s="209"/>
      <c r="I940" s="209"/>
      <c r="J940" s="824"/>
      <c r="K940" s="209"/>
      <c r="P940" s="831"/>
      <c r="Q940" s="831"/>
      <c r="R940" s="831"/>
    </row>
    <row r="941" spans="2:18" s="206" customFormat="1" ht="15">
      <c r="B941" s="207"/>
      <c r="C941" s="207"/>
      <c r="D941" s="207"/>
      <c r="E941" s="197"/>
      <c r="G941" s="209"/>
      <c r="H941" s="209"/>
      <c r="I941" s="209"/>
      <c r="J941" s="824"/>
      <c r="K941" s="209"/>
      <c r="P941" s="831"/>
      <c r="Q941" s="831"/>
      <c r="R941" s="831"/>
    </row>
    <row r="942" spans="2:18" s="206" customFormat="1" ht="15">
      <c r="B942" s="207"/>
      <c r="C942" s="207"/>
      <c r="D942" s="207"/>
      <c r="E942" s="197"/>
      <c r="G942" s="209"/>
      <c r="H942" s="209"/>
      <c r="I942" s="209"/>
      <c r="J942" s="824"/>
      <c r="K942" s="209"/>
      <c r="P942" s="831"/>
      <c r="Q942" s="831"/>
      <c r="R942" s="831"/>
    </row>
    <row r="943" spans="2:18" s="206" customFormat="1" ht="15">
      <c r="B943" s="207"/>
      <c r="C943" s="207"/>
      <c r="D943" s="207"/>
      <c r="E943" s="197"/>
      <c r="G943" s="209"/>
      <c r="H943" s="209"/>
      <c r="I943" s="209"/>
      <c r="J943" s="824"/>
      <c r="K943" s="209"/>
      <c r="P943" s="831"/>
      <c r="Q943" s="831"/>
      <c r="R943" s="831"/>
    </row>
    <row r="944" spans="2:18" s="206" customFormat="1" ht="15">
      <c r="B944" s="207"/>
      <c r="C944" s="207"/>
      <c r="D944" s="207"/>
      <c r="E944" s="197"/>
      <c r="G944" s="209"/>
      <c r="H944" s="209"/>
      <c r="I944" s="209"/>
      <c r="J944" s="824"/>
      <c r="K944" s="209"/>
      <c r="P944" s="831"/>
      <c r="Q944" s="831"/>
      <c r="R944" s="831"/>
    </row>
    <row r="945" spans="2:18" s="206" customFormat="1" ht="15">
      <c r="B945" s="207"/>
      <c r="C945" s="207"/>
      <c r="D945" s="207"/>
      <c r="E945" s="197"/>
      <c r="G945" s="209"/>
      <c r="H945" s="209"/>
      <c r="I945" s="209"/>
      <c r="J945" s="824"/>
      <c r="K945" s="209"/>
      <c r="P945" s="831"/>
      <c r="Q945" s="831"/>
      <c r="R945" s="831"/>
    </row>
    <row r="946" spans="2:18" s="206" customFormat="1" ht="15">
      <c r="B946" s="207"/>
      <c r="C946" s="207"/>
      <c r="D946" s="207"/>
      <c r="E946" s="197"/>
      <c r="G946" s="209"/>
      <c r="H946" s="209"/>
      <c r="I946" s="209"/>
      <c r="J946" s="824"/>
      <c r="K946" s="209"/>
      <c r="P946" s="831"/>
      <c r="Q946" s="831"/>
      <c r="R946" s="831"/>
    </row>
    <row r="947" spans="2:18" s="206" customFormat="1" ht="15">
      <c r="B947" s="207"/>
      <c r="C947" s="207"/>
      <c r="D947" s="207"/>
      <c r="E947" s="197"/>
      <c r="G947" s="209"/>
      <c r="H947" s="209"/>
      <c r="I947" s="209"/>
      <c r="J947" s="824"/>
      <c r="K947" s="209"/>
      <c r="P947" s="831"/>
      <c r="Q947" s="831"/>
      <c r="R947" s="831"/>
    </row>
    <row r="948" spans="2:18" s="206" customFormat="1" ht="15">
      <c r="B948" s="207"/>
      <c r="C948" s="207"/>
      <c r="D948" s="207"/>
      <c r="E948" s="197"/>
      <c r="G948" s="209"/>
      <c r="H948" s="209"/>
      <c r="I948" s="209"/>
      <c r="J948" s="824"/>
      <c r="K948" s="209"/>
      <c r="P948" s="831"/>
      <c r="Q948" s="831"/>
      <c r="R948" s="831"/>
    </row>
    <row r="949" spans="2:18" s="206" customFormat="1" ht="15">
      <c r="B949" s="207"/>
      <c r="C949" s="207"/>
      <c r="D949" s="207"/>
      <c r="E949" s="197"/>
      <c r="G949" s="209"/>
      <c r="H949" s="209"/>
      <c r="I949" s="209"/>
      <c r="J949" s="824"/>
      <c r="K949" s="209"/>
      <c r="P949" s="831"/>
      <c r="Q949" s="831"/>
      <c r="R949" s="831"/>
    </row>
    <row r="950" spans="2:18" s="206" customFormat="1" ht="15">
      <c r="B950" s="207"/>
      <c r="C950" s="207"/>
      <c r="D950" s="207"/>
      <c r="E950" s="197"/>
      <c r="G950" s="209"/>
      <c r="H950" s="209"/>
      <c r="I950" s="209"/>
      <c r="J950" s="824"/>
      <c r="K950" s="209"/>
      <c r="P950" s="831"/>
      <c r="Q950" s="831"/>
      <c r="R950" s="831"/>
    </row>
    <row r="951" spans="2:18" s="206" customFormat="1" ht="15">
      <c r="B951" s="207"/>
      <c r="C951" s="207"/>
      <c r="D951" s="207"/>
      <c r="E951" s="197"/>
      <c r="G951" s="209"/>
      <c r="H951" s="209"/>
      <c r="I951" s="209"/>
      <c r="J951" s="824"/>
      <c r="K951" s="209"/>
      <c r="P951" s="831"/>
      <c r="Q951" s="831"/>
      <c r="R951" s="831"/>
    </row>
    <row r="952" spans="2:18" s="206" customFormat="1" ht="15">
      <c r="B952" s="207"/>
      <c r="C952" s="207"/>
      <c r="D952" s="207"/>
      <c r="E952" s="197"/>
      <c r="G952" s="209"/>
      <c r="H952" s="209"/>
      <c r="I952" s="209"/>
      <c r="J952" s="824"/>
      <c r="K952" s="209"/>
      <c r="P952" s="831"/>
      <c r="Q952" s="831"/>
      <c r="R952" s="831"/>
    </row>
    <row r="953" spans="2:18" s="206" customFormat="1" ht="15">
      <c r="B953" s="207"/>
      <c r="C953" s="207"/>
      <c r="D953" s="207"/>
      <c r="E953" s="197"/>
      <c r="G953" s="209"/>
      <c r="H953" s="209"/>
      <c r="I953" s="209"/>
      <c r="J953" s="824"/>
      <c r="K953" s="209"/>
      <c r="P953" s="831"/>
      <c r="Q953" s="831"/>
      <c r="R953" s="831"/>
    </row>
    <row r="954" spans="2:18" s="206" customFormat="1" ht="15">
      <c r="B954" s="207"/>
      <c r="C954" s="207"/>
      <c r="D954" s="207"/>
      <c r="E954" s="197"/>
      <c r="G954" s="209"/>
      <c r="H954" s="209"/>
      <c r="I954" s="209"/>
      <c r="J954" s="824"/>
      <c r="K954" s="209"/>
      <c r="P954" s="831"/>
      <c r="Q954" s="831"/>
      <c r="R954" s="831"/>
    </row>
    <row r="955" spans="2:18" s="206" customFormat="1" ht="15">
      <c r="B955" s="207"/>
      <c r="C955" s="207"/>
      <c r="D955" s="207"/>
      <c r="E955" s="197"/>
      <c r="G955" s="209"/>
      <c r="H955" s="209"/>
      <c r="I955" s="209"/>
      <c r="J955" s="824"/>
      <c r="K955" s="209"/>
      <c r="P955" s="831"/>
      <c r="Q955" s="831"/>
      <c r="R955" s="831"/>
    </row>
    <row r="956" spans="2:18" s="206" customFormat="1" ht="15">
      <c r="B956" s="207"/>
      <c r="C956" s="207"/>
      <c r="D956" s="207"/>
      <c r="E956" s="197"/>
      <c r="G956" s="209"/>
      <c r="H956" s="209"/>
      <c r="I956" s="209"/>
      <c r="J956" s="824"/>
      <c r="K956" s="209"/>
      <c r="P956" s="831"/>
      <c r="Q956" s="831"/>
      <c r="R956" s="831"/>
    </row>
    <row r="957" spans="2:18" s="206" customFormat="1" ht="15">
      <c r="B957" s="207"/>
      <c r="C957" s="207"/>
      <c r="D957" s="207"/>
      <c r="E957" s="197"/>
      <c r="G957" s="209"/>
      <c r="H957" s="209"/>
      <c r="I957" s="209"/>
      <c r="J957" s="824"/>
      <c r="K957" s="209"/>
      <c r="P957" s="831"/>
      <c r="Q957" s="831"/>
      <c r="R957" s="831"/>
    </row>
    <row r="958" spans="2:18" s="206" customFormat="1" ht="15">
      <c r="B958" s="207"/>
      <c r="C958" s="207"/>
      <c r="D958" s="207"/>
      <c r="E958" s="197"/>
      <c r="G958" s="209"/>
      <c r="H958" s="209"/>
      <c r="I958" s="209"/>
      <c r="J958" s="824"/>
      <c r="K958" s="209"/>
      <c r="P958" s="831"/>
      <c r="Q958" s="831"/>
      <c r="R958" s="831"/>
    </row>
    <row r="959" spans="2:18" s="206" customFormat="1" ht="15">
      <c r="B959" s="207"/>
      <c r="C959" s="207"/>
      <c r="D959" s="207"/>
      <c r="E959" s="197"/>
      <c r="G959" s="209"/>
      <c r="H959" s="209"/>
      <c r="I959" s="209"/>
      <c r="J959" s="824"/>
      <c r="K959" s="209"/>
      <c r="P959" s="831"/>
      <c r="Q959" s="831"/>
      <c r="R959" s="831"/>
    </row>
    <row r="960" spans="2:18" s="206" customFormat="1" ht="15">
      <c r="B960" s="207"/>
      <c r="C960" s="207"/>
      <c r="D960" s="207"/>
      <c r="E960" s="197"/>
      <c r="G960" s="209"/>
      <c r="H960" s="209"/>
      <c r="I960" s="209"/>
      <c r="J960" s="824"/>
      <c r="K960" s="209"/>
      <c r="P960" s="831"/>
      <c r="Q960" s="831"/>
      <c r="R960" s="831"/>
    </row>
    <row r="961" spans="2:18" s="206" customFormat="1" ht="15">
      <c r="B961" s="207"/>
      <c r="C961" s="207"/>
      <c r="D961" s="207"/>
      <c r="E961" s="197"/>
      <c r="G961" s="209"/>
      <c r="H961" s="209"/>
      <c r="I961" s="209"/>
      <c r="J961" s="824"/>
      <c r="K961" s="209"/>
      <c r="P961" s="831"/>
      <c r="Q961" s="831"/>
      <c r="R961" s="831"/>
    </row>
    <row r="962" spans="2:18" s="206" customFormat="1" ht="15">
      <c r="B962" s="207"/>
      <c r="C962" s="207"/>
      <c r="D962" s="207"/>
      <c r="E962" s="197"/>
      <c r="G962" s="209"/>
      <c r="H962" s="209"/>
      <c r="I962" s="209"/>
      <c r="J962" s="824"/>
      <c r="K962" s="209"/>
      <c r="P962" s="831"/>
      <c r="Q962" s="831"/>
      <c r="R962" s="831"/>
    </row>
    <row r="963" spans="2:18" s="206" customFormat="1" ht="15">
      <c r="B963" s="207"/>
      <c r="C963" s="207"/>
      <c r="D963" s="207"/>
      <c r="E963" s="197"/>
      <c r="G963" s="209"/>
      <c r="H963" s="209"/>
      <c r="I963" s="209"/>
      <c r="J963" s="824"/>
      <c r="K963" s="209"/>
      <c r="P963" s="831"/>
      <c r="Q963" s="831"/>
      <c r="R963" s="831"/>
    </row>
    <row r="964" spans="2:18" s="206" customFormat="1" ht="15">
      <c r="B964" s="207"/>
      <c r="C964" s="207"/>
      <c r="D964" s="207"/>
      <c r="E964" s="197"/>
      <c r="G964" s="209"/>
      <c r="H964" s="209"/>
      <c r="I964" s="209"/>
      <c r="J964" s="824"/>
      <c r="K964" s="209"/>
      <c r="P964" s="831"/>
      <c r="Q964" s="831"/>
      <c r="R964" s="831"/>
    </row>
    <row r="965" spans="2:18" s="206" customFormat="1" ht="15">
      <c r="B965" s="207"/>
      <c r="C965" s="207"/>
      <c r="D965" s="207"/>
      <c r="E965" s="197"/>
      <c r="G965" s="209"/>
      <c r="H965" s="209"/>
      <c r="I965" s="209"/>
      <c r="J965" s="824"/>
      <c r="K965" s="209"/>
      <c r="P965" s="831"/>
      <c r="Q965" s="831"/>
      <c r="R965" s="831"/>
    </row>
    <row r="966" spans="2:18" s="206" customFormat="1" ht="15">
      <c r="B966" s="207"/>
      <c r="C966" s="207"/>
      <c r="D966" s="207"/>
      <c r="E966" s="197"/>
      <c r="G966" s="209"/>
      <c r="H966" s="209"/>
      <c r="I966" s="209"/>
      <c r="J966" s="824"/>
      <c r="K966" s="209"/>
      <c r="P966" s="831"/>
      <c r="Q966" s="831"/>
      <c r="R966" s="831"/>
    </row>
    <row r="967" spans="2:18" s="206" customFormat="1" ht="15">
      <c r="B967" s="207"/>
      <c r="C967" s="207"/>
      <c r="D967" s="207"/>
      <c r="E967" s="197"/>
      <c r="G967" s="209"/>
      <c r="H967" s="209"/>
      <c r="I967" s="209"/>
      <c r="J967" s="824"/>
      <c r="K967" s="209"/>
      <c r="P967" s="831"/>
      <c r="Q967" s="831"/>
      <c r="R967" s="831"/>
    </row>
    <row r="968" spans="2:18" s="206" customFormat="1" ht="15">
      <c r="B968" s="207"/>
      <c r="C968" s="207"/>
      <c r="D968" s="207"/>
      <c r="E968" s="197"/>
      <c r="G968" s="209"/>
      <c r="H968" s="209"/>
      <c r="I968" s="209"/>
      <c r="J968" s="824"/>
      <c r="K968" s="209"/>
      <c r="P968" s="831"/>
      <c r="Q968" s="831"/>
      <c r="R968" s="831"/>
    </row>
    <row r="969" spans="2:18" s="206" customFormat="1" ht="15">
      <c r="B969" s="207"/>
      <c r="C969" s="207"/>
      <c r="D969" s="207"/>
      <c r="E969" s="197"/>
      <c r="G969" s="209"/>
      <c r="H969" s="209"/>
      <c r="I969" s="209"/>
      <c r="J969" s="824"/>
      <c r="K969" s="209"/>
      <c r="P969" s="831"/>
      <c r="Q969" s="831"/>
      <c r="R969" s="831"/>
    </row>
    <row r="970" spans="2:18" s="206" customFormat="1" ht="15">
      <c r="B970" s="207"/>
      <c r="C970" s="207"/>
      <c r="D970" s="207"/>
      <c r="E970" s="197"/>
      <c r="G970" s="209"/>
      <c r="H970" s="209"/>
      <c r="I970" s="209"/>
      <c r="J970" s="824"/>
      <c r="K970" s="209"/>
      <c r="P970" s="831"/>
      <c r="Q970" s="831"/>
      <c r="R970" s="831"/>
    </row>
    <row r="971" spans="2:18" s="206" customFormat="1" ht="15">
      <c r="B971" s="207"/>
      <c r="C971" s="207"/>
      <c r="D971" s="207"/>
      <c r="E971" s="197"/>
      <c r="G971" s="209"/>
      <c r="H971" s="209"/>
      <c r="I971" s="209"/>
      <c r="J971" s="824"/>
      <c r="K971" s="209"/>
      <c r="P971" s="831"/>
      <c r="Q971" s="831"/>
      <c r="R971" s="831"/>
    </row>
    <row r="972" spans="2:18" s="206" customFormat="1" ht="15">
      <c r="B972" s="207"/>
      <c r="C972" s="207"/>
      <c r="D972" s="207"/>
      <c r="E972" s="197"/>
      <c r="G972" s="209"/>
      <c r="H972" s="209"/>
      <c r="I972" s="209"/>
      <c r="J972" s="824"/>
      <c r="K972" s="209"/>
      <c r="P972" s="831"/>
      <c r="Q972" s="831"/>
      <c r="R972" s="831"/>
    </row>
    <row r="973" spans="2:18" s="206" customFormat="1" ht="15">
      <c r="B973" s="207"/>
      <c r="C973" s="207"/>
      <c r="D973" s="207"/>
      <c r="E973" s="197"/>
      <c r="G973" s="209"/>
      <c r="H973" s="209"/>
      <c r="I973" s="209"/>
      <c r="J973" s="824"/>
      <c r="K973" s="209"/>
      <c r="P973" s="831"/>
      <c r="Q973" s="831"/>
      <c r="R973" s="831"/>
    </row>
    <row r="974" spans="2:18" s="206" customFormat="1" ht="15">
      <c r="B974" s="207"/>
      <c r="C974" s="207"/>
      <c r="D974" s="207"/>
      <c r="E974" s="197"/>
      <c r="G974" s="209"/>
      <c r="H974" s="209"/>
      <c r="I974" s="209"/>
      <c r="J974" s="824"/>
      <c r="K974" s="209"/>
      <c r="P974" s="831"/>
      <c r="Q974" s="831"/>
      <c r="R974" s="831"/>
    </row>
    <row r="975" spans="2:18" s="206" customFormat="1" ht="15">
      <c r="B975" s="207"/>
      <c r="C975" s="207"/>
      <c r="D975" s="207"/>
      <c r="E975" s="197"/>
      <c r="G975" s="209"/>
      <c r="H975" s="209"/>
      <c r="I975" s="209"/>
      <c r="J975" s="824"/>
      <c r="K975" s="209"/>
      <c r="P975" s="831"/>
      <c r="Q975" s="831"/>
      <c r="R975" s="831"/>
    </row>
    <row r="976" spans="2:18" s="206" customFormat="1" ht="15">
      <c r="B976" s="207"/>
      <c r="C976" s="207"/>
      <c r="D976" s="207"/>
      <c r="E976" s="197"/>
      <c r="G976" s="209"/>
      <c r="H976" s="209"/>
      <c r="I976" s="209"/>
      <c r="J976" s="824"/>
      <c r="K976" s="209"/>
      <c r="P976" s="831"/>
      <c r="Q976" s="831"/>
      <c r="R976" s="831"/>
    </row>
    <row r="977" spans="2:18" s="206" customFormat="1" ht="15">
      <c r="B977" s="207"/>
      <c r="C977" s="207"/>
      <c r="D977" s="207"/>
      <c r="E977" s="197"/>
      <c r="G977" s="209"/>
      <c r="H977" s="209"/>
      <c r="I977" s="209"/>
      <c r="J977" s="824"/>
      <c r="K977" s="209"/>
      <c r="P977" s="831"/>
      <c r="Q977" s="831"/>
      <c r="R977" s="831"/>
    </row>
    <row r="978" spans="2:18" s="206" customFormat="1" ht="15">
      <c r="B978" s="207"/>
      <c r="C978" s="207"/>
      <c r="D978" s="207"/>
      <c r="E978" s="197"/>
      <c r="G978" s="209"/>
      <c r="H978" s="209"/>
      <c r="I978" s="209"/>
      <c r="J978" s="824"/>
      <c r="K978" s="209"/>
      <c r="P978" s="831"/>
      <c r="Q978" s="831"/>
      <c r="R978" s="831"/>
    </row>
    <row r="979" spans="2:18" s="206" customFormat="1" ht="15">
      <c r="B979" s="207"/>
      <c r="C979" s="207"/>
      <c r="D979" s="207"/>
      <c r="E979" s="197"/>
      <c r="G979" s="209"/>
      <c r="H979" s="209"/>
      <c r="I979" s="209"/>
      <c r="J979" s="824"/>
      <c r="K979" s="209"/>
      <c r="P979" s="831"/>
      <c r="Q979" s="831"/>
      <c r="R979" s="831"/>
    </row>
    <row r="980" spans="2:18" s="206" customFormat="1" ht="15">
      <c r="B980" s="207"/>
      <c r="C980" s="207"/>
      <c r="D980" s="207"/>
      <c r="E980" s="197"/>
      <c r="G980" s="209"/>
      <c r="H980" s="209"/>
      <c r="I980" s="209"/>
      <c r="J980" s="824"/>
      <c r="K980" s="209"/>
      <c r="P980" s="831"/>
      <c r="Q980" s="831"/>
      <c r="R980" s="831"/>
    </row>
    <row r="981" spans="2:18" s="206" customFormat="1" ht="15">
      <c r="B981" s="207"/>
      <c r="C981" s="207"/>
      <c r="D981" s="207"/>
      <c r="E981" s="197"/>
      <c r="G981" s="209"/>
      <c r="H981" s="209"/>
      <c r="I981" s="209"/>
      <c r="J981" s="824"/>
      <c r="K981" s="209"/>
      <c r="P981" s="831"/>
      <c r="Q981" s="831"/>
      <c r="R981" s="831"/>
    </row>
    <row r="982" spans="2:18" s="206" customFormat="1" ht="15">
      <c r="B982" s="207"/>
      <c r="C982" s="207"/>
      <c r="D982" s="207"/>
      <c r="E982" s="197"/>
      <c r="G982" s="209"/>
      <c r="H982" s="209"/>
      <c r="I982" s="209"/>
      <c r="J982" s="824"/>
      <c r="K982" s="209"/>
      <c r="P982" s="831"/>
      <c r="Q982" s="831"/>
      <c r="R982" s="831"/>
    </row>
    <row r="983" spans="2:18" s="206" customFormat="1" ht="15">
      <c r="B983" s="207"/>
      <c r="C983" s="207"/>
      <c r="D983" s="207"/>
      <c r="E983" s="197"/>
      <c r="G983" s="209"/>
      <c r="H983" s="209"/>
      <c r="I983" s="209"/>
      <c r="J983" s="824"/>
      <c r="K983" s="209"/>
      <c r="P983" s="831"/>
      <c r="Q983" s="831"/>
      <c r="R983" s="831"/>
    </row>
    <row r="984" spans="2:18" s="206" customFormat="1" ht="15">
      <c r="B984" s="207"/>
      <c r="C984" s="207"/>
      <c r="D984" s="207"/>
      <c r="E984" s="197"/>
      <c r="G984" s="209"/>
      <c r="H984" s="209"/>
      <c r="I984" s="209"/>
      <c r="J984" s="824"/>
      <c r="K984" s="209"/>
      <c r="P984" s="831"/>
      <c r="Q984" s="831"/>
      <c r="R984" s="831"/>
    </row>
    <row r="985" spans="2:18" s="206" customFormat="1" ht="15">
      <c r="B985" s="207"/>
      <c r="C985" s="207"/>
      <c r="D985" s="207"/>
      <c r="E985" s="197"/>
      <c r="G985" s="209"/>
      <c r="H985" s="209"/>
      <c r="I985" s="209"/>
      <c r="J985" s="824"/>
      <c r="K985" s="209"/>
      <c r="P985" s="831"/>
      <c r="Q985" s="831"/>
      <c r="R985" s="831"/>
    </row>
    <row r="986" spans="2:18" s="206" customFormat="1" ht="15">
      <c r="B986" s="207"/>
      <c r="C986" s="207"/>
      <c r="D986" s="207"/>
      <c r="E986" s="197"/>
      <c r="G986" s="209"/>
      <c r="H986" s="209"/>
      <c r="I986" s="209"/>
      <c r="J986" s="824"/>
      <c r="K986" s="209"/>
      <c r="P986" s="831"/>
      <c r="Q986" s="831"/>
      <c r="R986" s="831"/>
    </row>
    <row r="987" spans="2:18" s="206" customFormat="1" ht="15">
      <c r="B987" s="207"/>
      <c r="C987" s="207"/>
      <c r="D987" s="207"/>
      <c r="E987" s="197"/>
      <c r="G987" s="209"/>
      <c r="H987" s="209"/>
      <c r="I987" s="209"/>
      <c r="J987" s="824"/>
      <c r="K987" s="209"/>
      <c r="P987" s="831"/>
      <c r="Q987" s="831"/>
      <c r="R987" s="831"/>
    </row>
    <row r="988" spans="2:18" s="206" customFormat="1" ht="15">
      <c r="B988" s="207"/>
      <c r="C988" s="207"/>
      <c r="D988" s="207"/>
      <c r="E988" s="197"/>
      <c r="G988" s="209"/>
      <c r="H988" s="209"/>
      <c r="I988" s="209"/>
      <c r="J988" s="824"/>
      <c r="K988" s="209"/>
      <c r="P988" s="831"/>
      <c r="Q988" s="831"/>
      <c r="R988" s="831"/>
    </row>
    <row r="989" spans="2:18" s="206" customFormat="1" ht="15">
      <c r="B989" s="207"/>
      <c r="C989" s="207"/>
      <c r="D989" s="207"/>
      <c r="E989" s="197"/>
      <c r="G989" s="209"/>
      <c r="H989" s="209"/>
      <c r="I989" s="209"/>
      <c r="J989" s="824"/>
      <c r="K989" s="209"/>
      <c r="P989" s="831"/>
      <c r="Q989" s="831"/>
      <c r="R989" s="831"/>
    </row>
    <row r="990" spans="2:18" s="206" customFormat="1" ht="15">
      <c r="B990" s="207"/>
      <c r="C990" s="207"/>
      <c r="D990" s="207"/>
      <c r="E990" s="197"/>
      <c r="G990" s="209"/>
      <c r="H990" s="209"/>
      <c r="I990" s="209"/>
      <c r="J990" s="824"/>
      <c r="K990" s="209"/>
      <c r="P990" s="831"/>
      <c r="Q990" s="831"/>
      <c r="R990" s="831"/>
    </row>
    <row r="991" spans="2:18" s="206" customFormat="1" ht="15">
      <c r="B991" s="207"/>
      <c r="C991" s="207"/>
      <c r="D991" s="207"/>
      <c r="E991" s="197"/>
      <c r="G991" s="209"/>
      <c r="H991" s="209"/>
      <c r="I991" s="209"/>
      <c r="J991" s="824"/>
      <c r="K991" s="209"/>
      <c r="P991" s="831"/>
      <c r="Q991" s="831"/>
      <c r="R991" s="831"/>
    </row>
    <row r="992" spans="2:18" s="206" customFormat="1" ht="15">
      <c r="B992" s="207"/>
      <c r="C992" s="207"/>
      <c r="D992" s="207"/>
      <c r="E992" s="197"/>
      <c r="G992" s="209"/>
      <c r="H992" s="209"/>
      <c r="I992" s="209"/>
      <c r="J992" s="824"/>
      <c r="K992" s="209"/>
      <c r="P992" s="831"/>
      <c r="Q992" s="831"/>
      <c r="R992" s="831"/>
    </row>
    <row r="993" spans="2:18" s="206" customFormat="1" ht="15">
      <c r="B993" s="207"/>
      <c r="C993" s="207"/>
      <c r="D993" s="207"/>
      <c r="E993" s="197"/>
      <c r="G993" s="209"/>
      <c r="H993" s="209"/>
      <c r="I993" s="209"/>
      <c r="J993" s="824"/>
      <c r="K993" s="209"/>
      <c r="P993" s="831"/>
      <c r="Q993" s="831"/>
      <c r="R993" s="831"/>
    </row>
    <row r="994" spans="2:18" s="206" customFormat="1" ht="15">
      <c r="B994" s="207"/>
      <c r="C994" s="207"/>
      <c r="D994" s="207"/>
      <c r="E994" s="197"/>
      <c r="G994" s="209"/>
      <c r="H994" s="209"/>
      <c r="I994" s="209"/>
      <c r="J994" s="824"/>
      <c r="K994" s="209"/>
      <c r="P994" s="831"/>
      <c r="Q994" s="831"/>
      <c r="R994" s="831"/>
    </row>
    <row r="995" spans="2:18" s="206" customFormat="1" ht="15">
      <c r="B995" s="207"/>
      <c r="C995" s="207"/>
      <c r="D995" s="207"/>
      <c r="E995" s="197"/>
      <c r="G995" s="209"/>
      <c r="H995" s="209"/>
      <c r="I995" s="209"/>
      <c r="J995" s="824"/>
      <c r="K995" s="209"/>
      <c r="P995" s="831"/>
      <c r="Q995" s="831"/>
      <c r="R995" s="831"/>
    </row>
    <row r="996" spans="2:18" s="206" customFormat="1" ht="15">
      <c r="B996" s="207"/>
      <c r="C996" s="207"/>
      <c r="D996" s="207"/>
      <c r="E996" s="197"/>
      <c r="G996" s="209"/>
      <c r="H996" s="209"/>
      <c r="I996" s="209"/>
      <c r="J996" s="824"/>
      <c r="K996" s="209"/>
      <c r="P996" s="831"/>
      <c r="Q996" s="831"/>
      <c r="R996" s="831"/>
    </row>
    <row r="997" spans="2:18" s="206" customFormat="1" ht="15">
      <c r="B997" s="207"/>
      <c r="C997" s="207"/>
      <c r="D997" s="207"/>
      <c r="E997" s="197"/>
      <c r="G997" s="209"/>
      <c r="H997" s="209"/>
      <c r="I997" s="209"/>
      <c r="J997" s="824"/>
      <c r="K997" s="209"/>
      <c r="P997" s="831"/>
      <c r="Q997" s="831"/>
      <c r="R997" s="831"/>
    </row>
    <row r="998" spans="2:18" s="206" customFormat="1" ht="15">
      <c r="B998" s="207"/>
      <c r="C998" s="207"/>
      <c r="D998" s="207"/>
      <c r="E998" s="197"/>
      <c r="G998" s="209"/>
      <c r="H998" s="209"/>
      <c r="I998" s="209"/>
      <c r="J998" s="824"/>
      <c r="K998" s="209"/>
      <c r="P998" s="831"/>
      <c r="Q998" s="831"/>
      <c r="R998" s="831"/>
    </row>
    <row r="999" spans="2:18" s="206" customFormat="1" ht="15">
      <c r="B999" s="207"/>
      <c r="C999" s="207"/>
      <c r="D999" s="207"/>
      <c r="E999" s="197"/>
      <c r="G999" s="209"/>
      <c r="H999" s="209"/>
      <c r="I999" s="209"/>
      <c r="J999" s="824"/>
      <c r="K999" s="209"/>
      <c r="P999" s="831"/>
      <c r="Q999" s="831"/>
      <c r="R999" s="831"/>
    </row>
    <row r="1000" spans="2:18" s="206" customFormat="1" ht="15">
      <c r="B1000" s="207"/>
      <c r="C1000" s="207"/>
      <c r="D1000" s="207"/>
      <c r="E1000" s="197"/>
      <c r="G1000" s="209"/>
      <c r="H1000" s="209"/>
      <c r="I1000" s="209"/>
      <c r="J1000" s="824"/>
      <c r="K1000" s="209"/>
      <c r="P1000" s="831"/>
      <c r="Q1000" s="831"/>
      <c r="R1000" s="831"/>
    </row>
    <row r="1001" spans="2:18" s="206" customFormat="1" ht="15">
      <c r="B1001" s="207"/>
      <c r="C1001" s="207"/>
      <c r="D1001" s="207"/>
      <c r="E1001" s="197"/>
      <c r="G1001" s="209"/>
      <c r="H1001" s="209"/>
      <c r="I1001" s="209"/>
      <c r="J1001" s="824"/>
      <c r="K1001" s="209"/>
      <c r="P1001" s="831"/>
      <c r="Q1001" s="831"/>
      <c r="R1001" s="831"/>
    </row>
    <row r="1002" spans="2:18" s="206" customFormat="1" ht="15">
      <c r="B1002" s="207"/>
      <c r="C1002" s="207"/>
      <c r="D1002" s="207"/>
      <c r="E1002" s="197"/>
      <c r="G1002" s="209"/>
      <c r="H1002" s="209"/>
      <c r="I1002" s="209"/>
      <c r="J1002" s="824"/>
      <c r="K1002" s="209"/>
      <c r="P1002" s="831"/>
      <c r="Q1002" s="831"/>
      <c r="R1002" s="831"/>
    </row>
    <row r="1003" spans="2:18" s="206" customFormat="1" ht="15">
      <c r="B1003" s="207"/>
      <c r="C1003" s="207"/>
      <c r="D1003" s="207"/>
      <c r="E1003" s="197"/>
      <c r="G1003" s="209"/>
      <c r="H1003" s="209"/>
      <c r="I1003" s="209"/>
      <c r="J1003" s="824"/>
      <c r="K1003" s="209"/>
      <c r="P1003" s="831"/>
      <c r="Q1003" s="831"/>
      <c r="R1003" s="831"/>
    </row>
    <row r="1004" spans="2:18" s="206" customFormat="1" ht="15">
      <c r="B1004" s="207"/>
      <c r="C1004" s="207"/>
      <c r="D1004" s="207"/>
      <c r="E1004" s="197"/>
      <c r="G1004" s="209"/>
      <c r="H1004" s="209"/>
      <c r="I1004" s="209"/>
      <c r="J1004" s="824"/>
      <c r="K1004" s="209"/>
      <c r="P1004" s="831"/>
      <c r="Q1004" s="831"/>
      <c r="R1004" s="831"/>
    </row>
    <row r="1005" spans="2:18" s="206" customFormat="1" ht="15">
      <c r="B1005" s="207"/>
      <c r="C1005" s="207"/>
      <c r="D1005" s="207"/>
      <c r="E1005" s="197"/>
      <c r="G1005" s="209"/>
      <c r="H1005" s="209"/>
      <c r="I1005" s="209"/>
      <c r="J1005" s="824"/>
      <c r="K1005" s="209"/>
      <c r="P1005" s="831"/>
      <c r="Q1005" s="831"/>
      <c r="R1005" s="831"/>
    </row>
    <row r="1006" spans="2:18" s="206" customFormat="1" ht="15">
      <c r="B1006" s="207"/>
      <c r="C1006" s="207"/>
      <c r="D1006" s="207"/>
      <c r="E1006" s="197"/>
      <c r="G1006" s="209"/>
      <c r="H1006" s="209"/>
      <c r="I1006" s="209"/>
      <c r="J1006" s="824"/>
      <c r="K1006" s="209"/>
      <c r="P1006" s="831"/>
      <c r="Q1006" s="831"/>
      <c r="R1006" s="831"/>
    </row>
    <row r="1007" spans="2:18" s="206" customFormat="1" ht="15">
      <c r="B1007" s="207"/>
      <c r="C1007" s="207"/>
      <c r="D1007" s="207"/>
      <c r="E1007" s="197"/>
      <c r="G1007" s="209"/>
      <c r="H1007" s="209"/>
      <c r="I1007" s="209"/>
      <c r="J1007" s="824"/>
      <c r="K1007" s="209"/>
      <c r="P1007" s="831"/>
      <c r="Q1007" s="831"/>
      <c r="R1007" s="831"/>
    </row>
    <row r="1008" spans="2:18" s="206" customFormat="1" ht="15">
      <c r="B1008" s="207"/>
      <c r="C1008" s="207"/>
      <c r="D1008" s="207"/>
      <c r="E1008" s="197"/>
      <c r="G1008" s="209"/>
      <c r="H1008" s="209"/>
      <c r="I1008" s="209"/>
      <c r="J1008" s="824"/>
      <c r="K1008" s="209"/>
      <c r="P1008" s="831"/>
      <c r="Q1008" s="831"/>
      <c r="R1008" s="831"/>
    </row>
    <row r="1009" spans="2:18" s="206" customFormat="1" ht="15">
      <c r="B1009" s="207"/>
      <c r="C1009" s="207"/>
      <c r="D1009" s="207"/>
      <c r="E1009" s="197"/>
      <c r="G1009" s="209"/>
      <c r="H1009" s="209"/>
      <c r="I1009" s="209"/>
      <c r="J1009" s="824"/>
      <c r="K1009" s="209"/>
      <c r="P1009" s="831"/>
      <c r="Q1009" s="831"/>
      <c r="R1009" s="831"/>
    </row>
    <row r="1010" spans="2:18" s="206" customFormat="1" ht="15">
      <c r="B1010" s="207"/>
      <c r="C1010" s="207"/>
      <c r="D1010" s="207"/>
      <c r="E1010" s="197"/>
      <c r="G1010" s="209"/>
      <c r="H1010" s="209"/>
      <c r="I1010" s="209"/>
      <c r="J1010" s="824"/>
      <c r="K1010" s="209"/>
      <c r="P1010" s="831"/>
      <c r="Q1010" s="831"/>
      <c r="R1010" s="831"/>
    </row>
    <row r="1011" spans="2:18" s="206" customFormat="1" ht="15">
      <c r="B1011" s="207"/>
      <c r="C1011" s="207"/>
      <c r="D1011" s="207"/>
      <c r="E1011" s="197"/>
      <c r="G1011" s="209"/>
      <c r="H1011" s="209"/>
      <c r="I1011" s="209"/>
      <c r="J1011" s="824"/>
      <c r="K1011" s="209"/>
      <c r="P1011" s="831"/>
      <c r="Q1011" s="831"/>
      <c r="R1011" s="831"/>
    </row>
    <row r="1012" spans="2:18" s="206" customFormat="1" ht="15">
      <c r="B1012" s="207"/>
      <c r="C1012" s="207"/>
      <c r="D1012" s="207"/>
      <c r="E1012" s="197"/>
      <c r="G1012" s="209"/>
      <c r="H1012" s="209"/>
      <c r="I1012" s="209"/>
      <c r="J1012" s="824"/>
      <c r="K1012" s="209"/>
      <c r="P1012" s="831"/>
      <c r="Q1012" s="831"/>
      <c r="R1012" s="831"/>
    </row>
    <row r="1013" spans="2:18" s="206" customFormat="1" ht="15">
      <c r="B1013" s="207"/>
      <c r="C1013" s="207"/>
      <c r="D1013" s="207"/>
      <c r="E1013" s="197"/>
      <c r="G1013" s="209"/>
      <c r="H1013" s="209"/>
      <c r="I1013" s="209"/>
      <c r="J1013" s="824"/>
      <c r="K1013" s="209"/>
      <c r="P1013" s="831"/>
      <c r="Q1013" s="831"/>
      <c r="R1013" s="831"/>
    </row>
    <row r="1014" spans="2:18" s="206" customFormat="1" ht="15">
      <c r="B1014" s="207"/>
      <c r="C1014" s="207"/>
      <c r="D1014" s="207"/>
      <c r="E1014" s="197"/>
      <c r="G1014" s="209"/>
      <c r="H1014" s="209"/>
      <c r="I1014" s="209"/>
      <c r="J1014" s="824"/>
      <c r="K1014" s="209"/>
      <c r="P1014" s="831"/>
      <c r="Q1014" s="831"/>
      <c r="R1014" s="831"/>
    </row>
    <row r="1015" spans="2:18" s="206" customFormat="1" ht="15">
      <c r="B1015" s="207"/>
      <c r="C1015" s="207"/>
      <c r="D1015" s="207"/>
      <c r="E1015" s="197"/>
      <c r="G1015" s="209"/>
      <c r="H1015" s="209"/>
      <c r="I1015" s="209"/>
      <c r="J1015" s="824"/>
      <c r="K1015" s="209"/>
      <c r="P1015" s="831"/>
      <c r="Q1015" s="831"/>
      <c r="R1015" s="831"/>
    </row>
    <row r="1016" spans="2:18" s="206" customFormat="1" ht="15">
      <c r="B1016" s="207"/>
      <c r="C1016" s="207"/>
      <c r="D1016" s="207"/>
      <c r="E1016" s="197"/>
      <c r="G1016" s="209"/>
      <c r="H1016" s="209"/>
      <c r="I1016" s="209"/>
      <c r="J1016" s="824"/>
      <c r="K1016" s="209"/>
      <c r="P1016" s="831"/>
      <c r="Q1016" s="831"/>
      <c r="R1016" s="831"/>
    </row>
    <row r="1017" spans="2:18" s="206" customFormat="1" ht="15">
      <c r="B1017" s="207"/>
      <c r="C1017" s="207"/>
      <c r="D1017" s="207"/>
      <c r="E1017" s="197"/>
      <c r="G1017" s="209"/>
      <c r="H1017" s="209"/>
      <c r="I1017" s="209"/>
      <c r="J1017" s="824"/>
      <c r="K1017" s="209"/>
      <c r="P1017" s="831"/>
      <c r="Q1017" s="831"/>
      <c r="R1017" s="831"/>
    </row>
    <row r="1018" spans="2:18" s="206" customFormat="1" ht="15">
      <c r="B1018" s="207"/>
      <c r="C1018" s="207"/>
      <c r="D1018" s="207"/>
      <c r="E1018" s="197"/>
      <c r="G1018" s="209"/>
      <c r="H1018" s="209"/>
      <c r="I1018" s="209"/>
      <c r="J1018" s="824"/>
      <c r="K1018" s="209"/>
      <c r="P1018" s="831"/>
      <c r="Q1018" s="831"/>
      <c r="R1018" s="831"/>
    </row>
    <row r="1019" spans="2:18" s="206" customFormat="1" ht="15">
      <c r="B1019" s="207"/>
      <c r="C1019" s="207"/>
      <c r="D1019" s="207"/>
      <c r="E1019" s="197"/>
      <c r="G1019" s="209"/>
      <c r="H1019" s="209"/>
      <c r="I1019" s="209"/>
      <c r="J1019" s="824"/>
      <c r="K1019" s="209"/>
      <c r="P1019" s="831"/>
      <c r="Q1019" s="831"/>
      <c r="R1019" s="831"/>
    </row>
    <row r="1020" spans="2:18" s="206" customFormat="1" ht="15">
      <c r="B1020" s="207"/>
      <c r="C1020" s="207"/>
      <c r="D1020" s="207"/>
      <c r="E1020" s="197"/>
      <c r="G1020" s="209"/>
      <c r="H1020" s="209"/>
      <c r="I1020" s="209"/>
      <c r="J1020" s="824"/>
      <c r="K1020" s="209"/>
      <c r="P1020" s="831"/>
      <c r="Q1020" s="831"/>
      <c r="R1020" s="831"/>
    </row>
    <row r="1021" spans="2:18" s="206" customFormat="1" ht="15">
      <c r="B1021" s="207"/>
      <c r="C1021" s="207"/>
      <c r="D1021" s="207"/>
      <c r="E1021" s="197"/>
      <c r="G1021" s="209"/>
      <c r="H1021" s="209"/>
      <c r="I1021" s="209"/>
      <c r="J1021" s="824"/>
      <c r="K1021" s="209"/>
      <c r="P1021" s="831"/>
      <c r="Q1021" s="831"/>
      <c r="R1021" s="831"/>
    </row>
    <row r="1022" spans="2:18" s="206" customFormat="1" ht="15">
      <c r="B1022" s="207"/>
      <c r="C1022" s="207"/>
      <c r="D1022" s="207"/>
      <c r="E1022" s="197"/>
      <c r="G1022" s="209"/>
      <c r="H1022" s="209"/>
      <c r="I1022" s="209"/>
      <c r="J1022" s="824"/>
      <c r="K1022" s="209"/>
      <c r="P1022" s="831"/>
      <c r="Q1022" s="831"/>
      <c r="R1022" s="831"/>
    </row>
    <row r="1023" spans="2:18" s="206" customFormat="1" ht="15">
      <c r="B1023" s="207"/>
      <c r="C1023" s="207"/>
      <c r="D1023" s="207"/>
      <c r="E1023" s="197"/>
      <c r="G1023" s="209"/>
      <c r="H1023" s="209"/>
      <c r="I1023" s="209"/>
      <c r="J1023" s="824"/>
      <c r="K1023" s="209"/>
      <c r="P1023" s="831"/>
      <c r="Q1023" s="831"/>
      <c r="R1023" s="831"/>
    </row>
    <row r="1024" spans="2:18" s="206" customFormat="1" ht="15">
      <c r="B1024" s="207"/>
      <c r="C1024" s="207"/>
      <c r="D1024" s="207"/>
      <c r="E1024" s="197"/>
      <c r="G1024" s="209"/>
      <c r="H1024" s="209"/>
      <c r="I1024" s="209"/>
      <c r="J1024" s="824"/>
      <c r="K1024" s="209"/>
      <c r="P1024" s="831"/>
      <c r="Q1024" s="831"/>
      <c r="R1024" s="831"/>
    </row>
    <row r="1025" spans="2:18" s="206" customFormat="1" ht="15">
      <c r="B1025" s="207"/>
      <c r="C1025" s="207"/>
      <c r="D1025" s="207"/>
      <c r="E1025" s="197"/>
      <c r="G1025" s="209"/>
      <c r="H1025" s="209"/>
      <c r="I1025" s="209"/>
      <c r="J1025" s="824"/>
      <c r="K1025" s="209"/>
      <c r="P1025" s="831"/>
      <c r="Q1025" s="831"/>
      <c r="R1025" s="831"/>
    </row>
    <row r="1026" spans="2:18" s="206" customFormat="1" ht="15">
      <c r="B1026" s="207"/>
      <c r="C1026" s="207"/>
      <c r="D1026" s="207"/>
      <c r="E1026" s="197"/>
      <c r="G1026" s="209"/>
      <c r="H1026" s="209"/>
      <c r="I1026" s="209"/>
      <c r="J1026" s="824"/>
      <c r="K1026" s="209"/>
      <c r="P1026" s="831"/>
      <c r="Q1026" s="831"/>
      <c r="R1026" s="831"/>
    </row>
    <row r="1027" spans="2:18" s="206" customFormat="1" ht="15">
      <c r="B1027" s="207"/>
      <c r="C1027" s="207"/>
      <c r="D1027" s="207"/>
      <c r="E1027" s="197"/>
      <c r="G1027" s="209"/>
      <c r="H1027" s="209"/>
      <c r="I1027" s="209"/>
      <c r="J1027" s="824"/>
      <c r="K1027" s="209"/>
      <c r="P1027" s="831"/>
      <c r="Q1027" s="831"/>
      <c r="R1027" s="831"/>
    </row>
    <row r="1028" spans="2:18" s="206" customFormat="1" ht="15">
      <c r="B1028" s="207"/>
      <c r="C1028" s="207"/>
      <c r="D1028" s="207"/>
      <c r="E1028" s="197"/>
      <c r="G1028" s="209"/>
      <c r="H1028" s="209"/>
      <c r="I1028" s="209"/>
      <c r="J1028" s="824"/>
      <c r="K1028" s="209"/>
      <c r="P1028" s="831"/>
      <c r="Q1028" s="831"/>
      <c r="R1028" s="831"/>
    </row>
    <row r="1029" spans="2:18" s="206" customFormat="1" ht="15">
      <c r="B1029" s="207"/>
      <c r="C1029" s="207"/>
      <c r="D1029" s="207"/>
      <c r="E1029" s="197"/>
      <c r="G1029" s="209"/>
      <c r="H1029" s="209"/>
      <c r="I1029" s="209"/>
      <c r="J1029" s="824"/>
      <c r="K1029" s="209"/>
      <c r="P1029" s="831"/>
      <c r="Q1029" s="831"/>
      <c r="R1029" s="831"/>
    </row>
    <row r="1030" spans="2:18" s="206" customFormat="1" ht="15">
      <c r="B1030" s="207"/>
      <c r="C1030" s="207"/>
      <c r="D1030" s="207"/>
      <c r="E1030" s="197"/>
      <c r="G1030" s="209"/>
      <c r="H1030" s="209"/>
      <c r="I1030" s="209"/>
      <c r="J1030" s="824"/>
      <c r="K1030" s="209"/>
      <c r="P1030" s="831"/>
      <c r="Q1030" s="831"/>
      <c r="R1030" s="831"/>
    </row>
    <row r="1031" spans="2:18" s="206" customFormat="1" ht="15">
      <c r="B1031" s="207"/>
      <c r="C1031" s="207"/>
      <c r="D1031" s="207"/>
      <c r="E1031" s="197"/>
      <c r="G1031" s="209"/>
      <c r="H1031" s="209"/>
      <c r="I1031" s="209"/>
      <c r="J1031" s="824"/>
      <c r="K1031" s="209"/>
      <c r="P1031" s="831"/>
      <c r="Q1031" s="831"/>
      <c r="R1031" s="831"/>
    </row>
    <row r="1032" spans="2:18" s="206" customFormat="1" ht="15">
      <c r="B1032" s="207"/>
      <c r="C1032" s="207"/>
      <c r="D1032" s="207"/>
      <c r="E1032" s="197"/>
      <c r="G1032" s="209"/>
      <c r="H1032" s="209"/>
      <c r="I1032" s="209"/>
      <c r="J1032" s="824"/>
      <c r="K1032" s="209"/>
      <c r="P1032" s="831"/>
      <c r="Q1032" s="831"/>
      <c r="R1032" s="831"/>
    </row>
    <row r="1033" spans="2:18" s="206" customFormat="1" ht="15">
      <c r="B1033" s="207"/>
      <c r="C1033" s="207"/>
      <c r="D1033" s="207"/>
      <c r="E1033" s="197"/>
      <c r="G1033" s="209"/>
      <c r="H1033" s="209"/>
      <c r="I1033" s="209"/>
      <c r="J1033" s="824"/>
      <c r="K1033" s="209"/>
      <c r="P1033" s="831"/>
      <c r="Q1033" s="831"/>
      <c r="R1033" s="831"/>
    </row>
    <row r="1034" spans="2:18" s="206" customFormat="1" ht="15">
      <c r="B1034" s="207"/>
      <c r="C1034" s="207"/>
      <c r="D1034" s="207"/>
      <c r="E1034" s="197"/>
      <c r="G1034" s="209"/>
      <c r="H1034" s="209"/>
      <c r="I1034" s="209"/>
      <c r="J1034" s="824"/>
      <c r="K1034" s="209"/>
      <c r="P1034" s="831"/>
      <c r="Q1034" s="831"/>
      <c r="R1034" s="831"/>
    </row>
    <row r="1035" spans="2:18" s="206" customFormat="1" ht="15">
      <c r="B1035" s="207"/>
      <c r="C1035" s="207"/>
      <c r="D1035" s="207"/>
      <c r="E1035" s="197"/>
      <c r="G1035" s="209"/>
      <c r="H1035" s="209"/>
      <c r="I1035" s="209"/>
      <c r="J1035" s="824"/>
      <c r="K1035" s="209"/>
      <c r="P1035" s="831"/>
      <c r="Q1035" s="831"/>
      <c r="R1035" s="831"/>
    </row>
    <row r="1036" spans="2:18" s="206" customFormat="1" ht="15">
      <c r="B1036" s="207"/>
      <c r="C1036" s="207"/>
      <c r="D1036" s="207"/>
      <c r="E1036" s="197"/>
      <c r="G1036" s="209"/>
      <c r="H1036" s="209"/>
      <c r="I1036" s="209"/>
      <c r="J1036" s="824"/>
      <c r="K1036" s="209"/>
      <c r="P1036" s="831"/>
      <c r="Q1036" s="831"/>
      <c r="R1036" s="831"/>
    </row>
    <row r="1037" spans="2:18" s="206" customFormat="1" ht="15">
      <c r="B1037" s="207"/>
      <c r="C1037" s="207"/>
      <c r="D1037" s="207"/>
      <c r="E1037" s="197"/>
      <c r="G1037" s="209"/>
      <c r="H1037" s="209"/>
      <c r="I1037" s="209"/>
      <c r="J1037" s="824"/>
      <c r="K1037" s="209"/>
      <c r="P1037" s="831"/>
      <c r="Q1037" s="831"/>
      <c r="R1037" s="831"/>
    </row>
    <row r="1038" spans="2:18" s="206" customFormat="1" ht="15">
      <c r="B1038" s="207"/>
      <c r="C1038" s="207"/>
      <c r="D1038" s="207"/>
      <c r="E1038" s="197"/>
      <c r="G1038" s="209"/>
      <c r="H1038" s="209"/>
      <c r="I1038" s="209"/>
      <c r="J1038" s="824"/>
      <c r="K1038" s="209"/>
      <c r="P1038" s="831"/>
      <c r="Q1038" s="831"/>
      <c r="R1038" s="831"/>
    </row>
    <row r="1039" spans="2:18" s="206" customFormat="1" ht="15">
      <c r="B1039" s="207"/>
      <c r="C1039" s="207"/>
      <c r="D1039" s="207"/>
      <c r="E1039" s="197"/>
      <c r="G1039" s="209"/>
      <c r="H1039" s="209"/>
      <c r="I1039" s="209"/>
      <c r="J1039" s="824"/>
      <c r="K1039" s="209"/>
      <c r="P1039" s="831"/>
      <c r="Q1039" s="831"/>
      <c r="R1039" s="831"/>
    </row>
    <row r="1040" spans="2:18" s="206" customFormat="1" ht="15">
      <c r="B1040" s="207"/>
      <c r="C1040" s="207"/>
      <c r="D1040" s="207"/>
      <c r="E1040" s="197"/>
      <c r="G1040" s="209"/>
      <c r="H1040" s="209"/>
      <c r="I1040" s="209"/>
      <c r="J1040" s="824"/>
      <c r="K1040" s="209"/>
      <c r="P1040" s="831"/>
      <c r="Q1040" s="831"/>
      <c r="R1040" s="831"/>
    </row>
    <row r="1041" spans="2:18" s="206" customFormat="1" ht="15">
      <c r="B1041" s="207"/>
      <c r="C1041" s="207"/>
      <c r="D1041" s="207"/>
      <c r="E1041" s="197"/>
      <c r="G1041" s="209"/>
      <c r="H1041" s="209"/>
      <c r="I1041" s="209"/>
      <c r="J1041" s="824"/>
      <c r="K1041" s="209"/>
      <c r="P1041" s="831"/>
      <c r="Q1041" s="831"/>
      <c r="R1041" s="831"/>
    </row>
    <row r="1042" spans="2:18" s="206" customFormat="1" ht="15">
      <c r="B1042" s="207"/>
      <c r="C1042" s="207"/>
      <c r="D1042" s="207"/>
      <c r="E1042" s="197"/>
      <c r="G1042" s="209"/>
      <c r="H1042" s="209"/>
      <c r="I1042" s="209"/>
      <c r="J1042" s="824"/>
      <c r="K1042" s="209"/>
      <c r="P1042" s="831"/>
      <c r="Q1042" s="831"/>
      <c r="R1042" s="831"/>
    </row>
    <row r="1043" spans="2:18" s="206" customFormat="1" ht="15">
      <c r="B1043" s="207"/>
      <c r="C1043" s="207"/>
      <c r="D1043" s="207"/>
      <c r="E1043" s="197"/>
      <c r="G1043" s="209"/>
      <c r="H1043" s="209"/>
      <c r="I1043" s="209"/>
      <c r="J1043" s="824"/>
      <c r="K1043" s="209"/>
      <c r="P1043" s="831"/>
      <c r="Q1043" s="831"/>
      <c r="R1043" s="831"/>
    </row>
    <row r="1044" spans="2:18" s="206" customFormat="1" ht="15">
      <c r="B1044" s="207"/>
      <c r="C1044" s="207"/>
      <c r="D1044" s="207"/>
      <c r="E1044" s="197"/>
      <c r="G1044" s="209"/>
      <c r="H1044" s="209"/>
      <c r="I1044" s="209"/>
      <c r="J1044" s="824"/>
      <c r="K1044" s="209"/>
      <c r="P1044" s="831"/>
      <c r="Q1044" s="831"/>
      <c r="R1044" s="831"/>
    </row>
    <row r="1045" spans="2:18" s="206" customFormat="1" ht="15">
      <c r="B1045" s="207"/>
      <c r="C1045" s="207"/>
      <c r="D1045" s="207"/>
      <c r="E1045" s="197"/>
      <c r="G1045" s="209"/>
      <c r="H1045" s="209"/>
      <c r="I1045" s="209"/>
      <c r="J1045" s="824"/>
      <c r="K1045" s="209"/>
      <c r="P1045" s="831"/>
      <c r="Q1045" s="831"/>
      <c r="R1045" s="831"/>
    </row>
    <row r="1046" spans="2:18" s="206" customFormat="1" ht="15">
      <c r="B1046" s="207"/>
      <c r="C1046" s="207"/>
      <c r="D1046" s="207"/>
      <c r="E1046" s="197"/>
      <c r="G1046" s="209"/>
      <c r="H1046" s="209"/>
      <c r="I1046" s="209"/>
      <c r="J1046" s="824"/>
      <c r="K1046" s="209"/>
      <c r="P1046" s="831"/>
      <c r="Q1046" s="831"/>
      <c r="R1046" s="831"/>
    </row>
    <row r="1047" spans="2:18" s="206" customFormat="1" ht="15">
      <c r="B1047" s="207"/>
      <c r="C1047" s="207"/>
      <c r="D1047" s="207"/>
      <c r="E1047" s="197"/>
      <c r="G1047" s="209"/>
      <c r="H1047" s="209"/>
      <c r="I1047" s="209"/>
      <c r="J1047" s="824"/>
      <c r="K1047" s="209"/>
      <c r="P1047" s="831"/>
      <c r="Q1047" s="831"/>
      <c r="R1047" s="831"/>
    </row>
    <row r="1048" spans="2:18" s="206" customFormat="1" ht="15">
      <c r="B1048" s="207"/>
      <c r="C1048" s="207"/>
      <c r="D1048" s="207"/>
      <c r="E1048" s="197"/>
      <c r="G1048" s="209"/>
      <c r="H1048" s="209"/>
      <c r="I1048" s="209"/>
      <c r="J1048" s="824"/>
      <c r="K1048" s="209"/>
      <c r="P1048" s="831"/>
      <c r="Q1048" s="831"/>
      <c r="R1048" s="831"/>
    </row>
    <row r="1049" spans="2:18" s="206" customFormat="1" ht="15">
      <c r="B1049" s="207"/>
      <c r="C1049" s="207"/>
      <c r="D1049" s="207"/>
      <c r="E1049" s="197"/>
      <c r="G1049" s="209"/>
      <c r="H1049" s="209"/>
      <c r="I1049" s="209"/>
      <c r="J1049" s="824"/>
      <c r="K1049" s="209"/>
      <c r="P1049" s="831"/>
      <c r="Q1049" s="831"/>
      <c r="R1049" s="831"/>
    </row>
    <row r="1050" spans="2:18" s="206" customFormat="1" ht="15">
      <c r="B1050" s="207"/>
      <c r="C1050" s="207"/>
      <c r="D1050" s="207"/>
      <c r="E1050" s="197"/>
      <c r="G1050" s="209"/>
      <c r="H1050" s="209"/>
      <c r="I1050" s="209"/>
      <c r="J1050" s="824"/>
      <c r="K1050" s="209"/>
      <c r="P1050" s="831"/>
      <c r="Q1050" s="831"/>
      <c r="R1050" s="831"/>
    </row>
    <row r="1051" spans="2:18" s="206" customFormat="1" ht="15">
      <c r="B1051" s="207"/>
      <c r="C1051" s="207"/>
      <c r="D1051" s="207"/>
      <c r="E1051" s="197"/>
      <c r="G1051" s="209"/>
      <c r="H1051" s="209"/>
      <c r="I1051" s="209"/>
      <c r="J1051" s="824"/>
      <c r="K1051" s="209"/>
      <c r="P1051" s="831"/>
      <c r="Q1051" s="831"/>
      <c r="R1051" s="831"/>
    </row>
    <row r="1052" spans="2:18" s="206" customFormat="1" ht="15">
      <c r="B1052" s="207"/>
      <c r="C1052" s="207"/>
      <c r="D1052" s="207"/>
      <c r="E1052" s="197"/>
      <c r="G1052" s="209"/>
      <c r="H1052" s="209"/>
      <c r="I1052" s="209"/>
      <c r="J1052" s="824"/>
      <c r="K1052" s="209"/>
      <c r="P1052" s="831"/>
      <c r="Q1052" s="831"/>
      <c r="R1052" s="831"/>
    </row>
    <row r="1053" spans="2:18" s="206" customFormat="1" ht="15">
      <c r="B1053" s="207"/>
      <c r="C1053" s="207"/>
      <c r="D1053" s="207"/>
      <c r="E1053" s="197"/>
      <c r="G1053" s="209"/>
      <c r="H1053" s="209"/>
      <c r="I1053" s="209"/>
      <c r="J1053" s="824"/>
      <c r="K1053" s="209"/>
      <c r="P1053" s="831"/>
      <c r="Q1053" s="831"/>
      <c r="R1053" s="831"/>
    </row>
    <row r="1054" spans="2:18" s="206" customFormat="1" ht="15">
      <c r="B1054" s="207"/>
      <c r="C1054" s="207"/>
      <c r="D1054" s="207"/>
      <c r="E1054" s="197"/>
      <c r="G1054" s="209"/>
      <c r="H1054" s="209"/>
      <c r="I1054" s="209"/>
      <c r="J1054" s="824"/>
      <c r="K1054" s="209"/>
      <c r="P1054" s="831"/>
      <c r="Q1054" s="831"/>
      <c r="R1054" s="831"/>
    </row>
    <row r="1055" spans="2:18" s="206" customFormat="1" ht="15">
      <c r="B1055" s="207"/>
      <c r="C1055" s="207"/>
      <c r="D1055" s="207"/>
      <c r="E1055" s="197"/>
      <c r="G1055" s="209"/>
      <c r="H1055" s="209"/>
      <c r="I1055" s="209"/>
      <c r="J1055" s="824"/>
      <c r="K1055" s="209"/>
      <c r="P1055" s="831"/>
      <c r="Q1055" s="831"/>
      <c r="R1055" s="831"/>
    </row>
    <row r="1056" spans="2:18" s="206" customFormat="1" ht="15">
      <c r="B1056" s="207"/>
      <c r="C1056" s="207"/>
      <c r="D1056" s="207"/>
      <c r="E1056" s="197"/>
      <c r="G1056" s="209"/>
      <c r="H1056" s="209"/>
      <c r="I1056" s="209"/>
      <c r="J1056" s="824"/>
      <c r="K1056" s="209"/>
      <c r="P1056" s="831"/>
      <c r="Q1056" s="831"/>
      <c r="R1056" s="831"/>
    </row>
    <row r="1057" spans="2:18" s="206" customFormat="1" ht="15">
      <c r="B1057" s="207"/>
      <c r="C1057" s="207"/>
      <c r="D1057" s="207"/>
      <c r="E1057" s="197"/>
      <c r="G1057" s="209"/>
      <c r="H1057" s="209"/>
      <c r="I1057" s="209"/>
      <c r="J1057" s="824"/>
      <c r="K1057" s="209"/>
      <c r="P1057" s="831"/>
      <c r="Q1057" s="831"/>
      <c r="R1057" s="831"/>
    </row>
    <row r="1058" spans="2:18" s="206" customFormat="1" ht="15">
      <c r="B1058" s="207"/>
      <c r="C1058" s="207"/>
      <c r="D1058" s="207"/>
      <c r="E1058" s="197"/>
      <c r="G1058" s="209"/>
      <c r="H1058" s="209"/>
      <c r="I1058" s="209"/>
      <c r="J1058" s="824"/>
      <c r="K1058" s="209"/>
      <c r="P1058" s="831"/>
      <c r="Q1058" s="831"/>
      <c r="R1058" s="831"/>
    </row>
    <row r="1059" spans="2:18" s="206" customFormat="1" ht="15">
      <c r="B1059" s="207"/>
      <c r="C1059" s="207"/>
      <c r="D1059" s="207"/>
      <c r="E1059" s="197"/>
      <c r="G1059" s="209"/>
      <c r="H1059" s="209"/>
      <c r="I1059" s="209"/>
      <c r="J1059" s="824"/>
      <c r="K1059" s="209"/>
      <c r="P1059" s="831"/>
      <c r="Q1059" s="831"/>
      <c r="R1059" s="831"/>
    </row>
    <row r="1060" spans="2:18" s="206" customFormat="1" ht="15">
      <c r="B1060" s="207"/>
      <c r="C1060" s="207"/>
      <c r="D1060" s="207"/>
      <c r="E1060" s="197"/>
      <c r="G1060" s="209"/>
      <c r="H1060" s="209"/>
      <c r="I1060" s="209"/>
      <c r="J1060" s="824"/>
      <c r="K1060" s="209"/>
      <c r="P1060" s="831"/>
      <c r="Q1060" s="831"/>
      <c r="R1060" s="831"/>
    </row>
    <row r="1061" spans="2:18" s="206" customFormat="1" ht="15">
      <c r="B1061" s="207"/>
      <c r="C1061" s="207"/>
      <c r="D1061" s="207"/>
      <c r="E1061" s="197"/>
      <c r="G1061" s="209"/>
      <c r="H1061" s="209"/>
      <c r="I1061" s="209"/>
      <c r="J1061" s="824"/>
      <c r="K1061" s="209"/>
      <c r="P1061" s="831"/>
      <c r="Q1061" s="831"/>
      <c r="R1061" s="831"/>
    </row>
    <row r="1062" spans="2:18" s="206" customFormat="1" ht="15">
      <c r="B1062" s="207"/>
      <c r="C1062" s="207"/>
      <c r="D1062" s="207"/>
      <c r="E1062" s="197"/>
      <c r="G1062" s="209"/>
      <c r="H1062" s="209"/>
      <c r="I1062" s="209"/>
      <c r="J1062" s="824"/>
      <c r="K1062" s="209"/>
      <c r="P1062" s="831"/>
      <c r="Q1062" s="831"/>
      <c r="R1062" s="831"/>
    </row>
    <row r="1063" spans="2:18" s="206" customFormat="1" ht="15">
      <c r="B1063" s="207"/>
      <c r="C1063" s="207"/>
      <c r="D1063" s="207"/>
      <c r="E1063" s="197"/>
      <c r="G1063" s="209"/>
      <c r="H1063" s="209"/>
      <c r="I1063" s="209"/>
      <c r="J1063" s="824"/>
      <c r="K1063" s="209"/>
      <c r="P1063" s="831"/>
      <c r="Q1063" s="831"/>
      <c r="R1063" s="831"/>
    </row>
    <row r="1064" spans="2:18" s="206" customFormat="1" ht="15">
      <c r="B1064" s="207"/>
      <c r="C1064" s="207"/>
      <c r="D1064" s="207"/>
      <c r="E1064" s="197"/>
      <c r="G1064" s="209"/>
      <c r="H1064" s="209"/>
      <c r="I1064" s="209"/>
      <c r="J1064" s="824"/>
      <c r="K1064" s="209"/>
      <c r="P1064" s="831"/>
      <c r="Q1064" s="831"/>
      <c r="R1064" s="831"/>
    </row>
    <row r="1065" spans="2:18" s="206" customFormat="1" ht="15">
      <c r="B1065" s="207"/>
      <c r="C1065" s="207"/>
      <c r="D1065" s="207"/>
      <c r="E1065" s="197"/>
      <c r="G1065" s="209"/>
      <c r="H1065" s="209"/>
      <c r="I1065" s="209"/>
      <c r="J1065" s="824"/>
      <c r="K1065" s="209"/>
      <c r="P1065" s="831"/>
      <c r="Q1065" s="831"/>
      <c r="R1065" s="831"/>
    </row>
    <row r="1066" spans="2:18" s="206" customFormat="1" ht="15">
      <c r="B1066" s="207"/>
      <c r="C1066" s="207"/>
      <c r="D1066" s="207"/>
      <c r="E1066" s="197"/>
      <c r="G1066" s="209"/>
      <c r="H1066" s="209"/>
      <c r="I1066" s="209"/>
      <c r="J1066" s="824"/>
      <c r="K1066" s="209"/>
      <c r="P1066" s="831"/>
      <c r="Q1066" s="831"/>
      <c r="R1066" s="831"/>
    </row>
    <row r="1067" spans="2:18" s="206" customFormat="1" ht="15">
      <c r="B1067" s="207"/>
      <c r="C1067" s="207"/>
      <c r="D1067" s="207"/>
      <c r="E1067" s="197"/>
      <c r="G1067" s="209"/>
      <c r="H1067" s="209"/>
      <c r="I1067" s="209"/>
      <c r="J1067" s="824"/>
      <c r="K1067" s="209"/>
      <c r="P1067" s="831"/>
      <c r="Q1067" s="831"/>
      <c r="R1067" s="831"/>
    </row>
    <row r="1068" spans="2:18" s="206" customFormat="1" ht="15">
      <c r="B1068" s="207"/>
      <c r="C1068" s="207"/>
      <c r="D1068" s="207"/>
      <c r="E1068" s="197"/>
      <c r="G1068" s="209"/>
      <c r="H1068" s="209"/>
      <c r="I1068" s="209"/>
      <c r="J1068" s="824"/>
      <c r="K1068" s="209"/>
      <c r="P1068" s="831"/>
      <c r="Q1068" s="831"/>
      <c r="R1068" s="831"/>
    </row>
    <row r="1069" spans="2:18" s="206" customFormat="1" ht="15">
      <c r="B1069" s="207"/>
      <c r="C1069" s="207"/>
      <c r="D1069" s="207"/>
      <c r="E1069" s="197"/>
      <c r="G1069" s="209"/>
      <c r="H1069" s="209"/>
      <c r="I1069" s="209"/>
      <c r="J1069" s="824"/>
      <c r="K1069" s="209"/>
      <c r="P1069" s="831"/>
      <c r="Q1069" s="831"/>
      <c r="R1069" s="831"/>
    </row>
    <row r="1070" spans="2:18" s="206" customFormat="1" ht="15">
      <c r="B1070" s="207"/>
      <c r="C1070" s="207"/>
      <c r="D1070" s="207"/>
      <c r="E1070" s="197"/>
      <c r="G1070" s="209"/>
      <c r="H1070" s="209"/>
      <c r="I1070" s="209"/>
      <c r="J1070" s="824"/>
      <c r="K1070" s="209"/>
      <c r="P1070" s="831"/>
      <c r="Q1070" s="831"/>
      <c r="R1070" s="831"/>
    </row>
    <row r="1071" spans="2:18" s="206" customFormat="1" ht="15">
      <c r="B1071" s="207"/>
      <c r="C1071" s="207"/>
      <c r="D1071" s="207"/>
      <c r="E1071" s="197"/>
      <c r="G1071" s="209"/>
      <c r="H1071" s="209"/>
      <c r="I1071" s="209"/>
      <c r="J1071" s="824"/>
      <c r="K1071" s="209"/>
      <c r="P1071" s="831"/>
      <c r="Q1071" s="831"/>
      <c r="R1071" s="831"/>
    </row>
    <row r="1072" spans="2:18" s="206" customFormat="1" ht="15">
      <c r="B1072" s="207"/>
      <c r="C1072" s="207"/>
      <c r="D1072" s="207"/>
      <c r="E1072" s="197"/>
      <c r="G1072" s="209"/>
      <c r="H1072" s="209"/>
      <c r="I1072" s="209"/>
      <c r="J1072" s="824"/>
      <c r="K1072" s="209"/>
      <c r="P1072" s="831"/>
      <c r="Q1072" s="831"/>
      <c r="R1072" s="831"/>
    </row>
    <row r="1073" spans="2:18" s="206" customFormat="1" ht="15">
      <c r="B1073" s="207"/>
      <c r="C1073" s="207"/>
      <c r="D1073" s="207"/>
      <c r="E1073" s="197"/>
      <c r="G1073" s="209"/>
      <c r="H1073" s="209"/>
      <c r="I1073" s="209"/>
      <c r="J1073" s="824"/>
      <c r="K1073" s="209"/>
      <c r="P1073" s="831"/>
      <c r="Q1073" s="831"/>
      <c r="R1073" s="831"/>
    </row>
    <row r="1074" spans="2:18" s="206" customFormat="1" ht="15">
      <c r="B1074" s="207"/>
      <c r="C1074" s="207"/>
      <c r="D1074" s="207"/>
      <c r="E1074" s="197"/>
      <c r="G1074" s="209"/>
      <c r="H1074" s="209"/>
      <c r="I1074" s="209"/>
      <c r="J1074" s="824"/>
      <c r="K1074" s="209"/>
      <c r="P1074" s="831"/>
      <c r="Q1074" s="831"/>
      <c r="R1074" s="831"/>
    </row>
    <row r="1075" spans="2:18" s="206" customFormat="1" ht="15">
      <c r="B1075" s="207"/>
      <c r="C1075" s="207"/>
      <c r="D1075" s="207"/>
      <c r="E1075" s="197"/>
      <c r="G1075" s="209"/>
      <c r="H1075" s="209"/>
      <c r="I1075" s="209"/>
      <c r="J1075" s="824"/>
      <c r="K1075" s="209"/>
      <c r="P1075" s="831"/>
      <c r="Q1075" s="831"/>
      <c r="R1075" s="831"/>
    </row>
    <row r="1076" spans="2:18" s="206" customFormat="1" ht="15">
      <c r="B1076" s="207"/>
      <c r="C1076" s="207"/>
      <c r="D1076" s="207"/>
      <c r="E1076" s="197"/>
      <c r="G1076" s="209"/>
      <c r="H1076" s="209"/>
      <c r="I1076" s="209"/>
      <c r="J1076" s="824"/>
      <c r="K1076" s="209"/>
      <c r="P1076" s="831"/>
      <c r="Q1076" s="831"/>
      <c r="R1076" s="831"/>
    </row>
    <row r="1077" spans="2:18" s="206" customFormat="1" ht="15">
      <c r="B1077" s="207"/>
      <c r="C1077" s="207"/>
      <c r="D1077" s="207"/>
      <c r="E1077" s="197"/>
      <c r="G1077" s="209"/>
      <c r="H1077" s="209"/>
      <c r="I1077" s="209"/>
      <c r="J1077" s="824"/>
      <c r="K1077" s="209"/>
      <c r="P1077" s="831"/>
      <c r="Q1077" s="831"/>
      <c r="R1077" s="831"/>
    </row>
    <row r="1078" spans="2:18" s="206" customFormat="1" ht="15">
      <c r="B1078" s="207"/>
      <c r="C1078" s="207"/>
      <c r="D1078" s="207"/>
      <c r="E1078" s="197"/>
      <c r="G1078" s="209"/>
      <c r="H1078" s="209"/>
      <c r="I1078" s="209"/>
      <c r="J1078" s="824"/>
      <c r="K1078" s="209"/>
      <c r="P1078" s="831"/>
      <c r="Q1078" s="831"/>
      <c r="R1078" s="831"/>
    </row>
    <row r="1079" spans="2:18" s="206" customFormat="1" ht="15">
      <c r="B1079" s="207"/>
      <c r="C1079" s="207"/>
      <c r="D1079" s="207"/>
      <c r="E1079" s="197"/>
      <c r="G1079" s="209"/>
      <c r="H1079" s="209"/>
      <c r="I1079" s="209"/>
      <c r="J1079" s="824"/>
      <c r="K1079" s="209"/>
      <c r="P1079" s="831"/>
      <c r="Q1079" s="831"/>
      <c r="R1079" s="831"/>
    </row>
    <row r="1080" spans="2:18" s="206" customFormat="1" ht="15">
      <c r="B1080" s="207"/>
      <c r="C1080" s="207"/>
      <c r="D1080" s="207"/>
      <c r="E1080" s="197"/>
      <c r="G1080" s="209"/>
      <c r="H1080" s="209"/>
      <c r="I1080" s="209"/>
      <c r="J1080" s="824"/>
      <c r="K1080" s="209"/>
      <c r="P1080" s="831"/>
      <c r="Q1080" s="831"/>
      <c r="R1080" s="831"/>
    </row>
    <row r="1081" spans="2:18" s="206" customFormat="1" ht="15">
      <c r="B1081" s="207"/>
      <c r="C1081" s="207"/>
      <c r="D1081" s="207"/>
      <c r="E1081" s="197"/>
      <c r="G1081" s="209"/>
      <c r="H1081" s="209"/>
      <c r="I1081" s="209"/>
      <c r="J1081" s="824"/>
      <c r="K1081" s="209"/>
      <c r="P1081" s="831"/>
      <c r="Q1081" s="831"/>
      <c r="R1081" s="831"/>
    </row>
    <row r="1082" spans="2:18" s="206" customFormat="1" ht="15">
      <c r="B1082" s="207"/>
      <c r="C1082" s="207"/>
      <c r="D1082" s="207"/>
      <c r="E1082" s="197"/>
      <c r="G1082" s="209"/>
      <c r="H1082" s="209"/>
      <c r="I1082" s="209"/>
      <c r="J1082" s="824"/>
      <c r="K1082" s="209"/>
      <c r="P1082" s="831"/>
      <c r="Q1082" s="831"/>
      <c r="R1082" s="831"/>
    </row>
    <row r="1083" spans="2:18" s="206" customFormat="1" ht="15">
      <c r="B1083" s="207"/>
      <c r="C1083" s="207"/>
      <c r="D1083" s="207"/>
      <c r="E1083" s="197"/>
      <c r="G1083" s="209"/>
      <c r="H1083" s="209"/>
      <c r="I1083" s="209"/>
      <c r="J1083" s="824"/>
      <c r="K1083" s="209"/>
      <c r="P1083" s="831"/>
      <c r="Q1083" s="831"/>
      <c r="R1083" s="831"/>
    </row>
    <row r="1084" spans="2:18" s="206" customFormat="1" ht="15">
      <c r="B1084" s="207"/>
      <c r="C1084" s="207"/>
      <c r="D1084" s="207"/>
      <c r="E1084" s="197"/>
      <c r="G1084" s="209"/>
      <c r="H1084" s="209"/>
      <c r="I1084" s="209"/>
      <c r="J1084" s="824"/>
      <c r="K1084" s="209"/>
      <c r="P1084" s="831"/>
      <c r="Q1084" s="831"/>
      <c r="R1084" s="831"/>
    </row>
    <row r="1085" spans="2:18" s="206" customFormat="1" ht="15">
      <c r="B1085" s="207"/>
      <c r="C1085" s="207"/>
      <c r="D1085" s="207"/>
      <c r="E1085" s="197"/>
      <c r="G1085" s="209"/>
      <c r="H1085" s="209"/>
      <c r="I1085" s="209"/>
      <c r="J1085" s="824"/>
      <c r="K1085" s="209"/>
      <c r="P1085" s="831"/>
      <c r="Q1085" s="831"/>
      <c r="R1085" s="831"/>
    </row>
    <row r="1086" spans="2:18" s="206" customFormat="1" ht="15">
      <c r="B1086" s="207"/>
      <c r="C1086" s="207"/>
      <c r="D1086" s="207"/>
      <c r="E1086" s="197"/>
      <c r="G1086" s="209"/>
      <c r="H1086" s="209"/>
      <c r="I1086" s="209"/>
      <c r="J1086" s="824"/>
      <c r="K1086" s="209"/>
      <c r="P1086" s="831"/>
      <c r="Q1086" s="831"/>
      <c r="R1086" s="831"/>
    </row>
    <row r="1087" spans="2:18" s="206" customFormat="1" ht="15">
      <c r="B1087" s="207"/>
      <c r="C1087" s="207"/>
      <c r="D1087" s="207"/>
      <c r="E1087" s="197"/>
      <c r="G1087" s="209"/>
      <c r="H1087" s="209"/>
      <c r="I1087" s="209"/>
      <c r="J1087" s="824"/>
      <c r="K1087" s="209"/>
      <c r="P1087" s="831"/>
      <c r="Q1087" s="831"/>
      <c r="R1087" s="831"/>
    </row>
    <row r="1088" spans="2:18" s="206" customFormat="1" ht="15">
      <c r="B1088" s="207"/>
      <c r="C1088" s="207"/>
      <c r="D1088" s="207"/>
      <c r="E1088" s="197"/>
      <c r="G1088" s="209"/>
      <c r="H1088" s="209"/>
      <c r="I1088" s="209"/>
      <c r="J1088" s="824"/>
      <c r="K1088" s="209"/>
      <c r="P1088" s="831"/>
      <c r="Q1088" s="831"/>
      <c r="R1088" s="831"/>
    </row>
    <row r="1089" spans="2:18" s="206" customFormat="1" ht="15">
      <c r="B1089" s="207"/>
      <c r="C1089" s="207"/>
      <c r="D1089" s="207"/>
      <c r="E1089" s="197"/>
      <c r="G1089" s="209"/>
      <c r="H1089" s="209"/>
      <c r="I1089" s="209"/>
      <c r="J1089" s="824"/>
      <c r="K1089" s="209"/>
      <c r="P1089" s="831"/>
      <c r="Q1089" s="831"/>
      <c r="R1089" s="831"/>
    </row>
    <row r="1090" spans="2:18" s="206" customFormat="1" ht="15">
      <c r="B1090" s="207"/>
      <c r="C1090" s="207"/>
      <c r="D1090" s="207"/>
      <c r="E1090" s="197"/>
      <c r="G1090" s="209"/>
      <c r="H1090" s="209"/>
      <c r="I1090" s="209"/>
      <c r="J1090" s="824"/>
      <c r="K1090" s="209"/>
      <c r="P1090" s="831"/>
      <c r="Q1090" s="831"/>
      <c r="R1090" s="831"/>
    </row>
    <row r="1091" spans="2:18" s="206" customFormat="1" ht="15">
      <c r="B1091" s="207"/>
      <c r="C1091" s="207"/>
      <c r="D1091" s="207"/>
      <c r="E1091" s="197"/>
      <c r="G1091" s="209"/>
      <c r="H1091" s="209"/>
      <c r="I1091" s="209"/>
      <c r="J1091" s="824"/>
      <c r="K1091" s="209"/>
      <c r="P1091" s="831"/>
      <c r="Q1091" s="831"/>
      <c r="R1091" s="831"/>
    </row>
    <row r="1092" spans="2:18" s="206" customFormat="1" ht="15">
      <c r="B1092" s="207"/>
      <c r="C1092" s="207"/>
      <c r="D1092" s="207"/>
      <c r="E1092" s="197"/>
      <c r="G1092" s="209"/>
      <c r="H1092" s="209"/>
      <c r="I1092" s="209"/>
      <c r="J1092" s="824"/>
      <c r="K1092" s="209"/>
      <c r="P1092" s="831"/>
      <c r="Q1092" s="831"/>
      <c r="R1092" s="831"/>
    </row>
    <row r="1093" spans="2:18" s="206" customFormat="1" ht="15">
      <c r="B1093" s="207"/>
      <c r="C1093" s="207"/>
      <c r="D1093" s="207"/>
      <c r="E1093" s="197"/>
      <c r="G1093" s="209"/>
      <c r="H1093" s="209"/>
      <c r="I1093" s="209"/>
      <c r="J1093" s="824"/>
      <c r="K1093" s="209"/>
      <c r="P1093" s="831"/>
      <c r="Q1093" s="831"/>
      <c r="R1093" s="831"/>
    </row>
    <row r="1094" spans="2:18" s="206" customFormat="1" ht="15">
      <c r="B1094" s="207"/>
      <c r="C1094" s="207"/>
      <c r="D1094" s="207"/>
      <c r="E1094" s="197"/>
      <c r="G1094" s="209"/>
      <c r="H1094" s="209"/>
      <c r="I1094" s="209"/>
      <c r="J1094" s="824"/>
      <c r="K1094" s="209"/>
      <c r="P1094" s="831"/>
      <c r="Q1094" s="831"/>
      <c r="R1094" s="831"/>
    </row>
    <row r="1095" spans="2:18" s="206" customFormat="1" ht="15">
      <c r="B1095" s="207"/>
      <c r="C1095" s="207"/>
      <c r="D1095" s="207"/>
      <c r="E1095" s="197"/>
      <c r="G1095" s="209"/>
      <c r="H1095" s="209"/>
      <c r="I1095" s="209"/>
      <c r="J1095" s="824"/>
      <c r="K1095" s="209"/>
      <c r="P1095" s="831"/>
      <c r="Q1095" s="831"/>
      <c r="R1095" s="831"/>
    </row>
    <row r="1096" spans="2:18" s="206" customFormat="1" ht="15">
      <c r="B1096" s="207"/>
      <c r="C1096" s="207"/>
      <c r="D1096" s="207"/>
      <c r="E1096" s="197"/>
      <c r="G1096" s="209"/>
      <c r="H1096" s="209"/>
      <c r="I1096" s="209"/>
      <c r="J1096" s="824"/>
      <c r="K1096" s="209"/>
      <c r="P1096" s="831"/>
      <c r="Q1096" s="831"/>
      <c r="R1096" s="831"/>
    </row>
    <row r="1097" spans="2:18" s="206" customFormat="1" ht="15">
      <c r="B1097" s="207"/>
      <c r="C1097" s="207"/>
      <c r="D1097" s="207"/>
      <c r="E1097" s="197"/>
      <c r="G1097" s="209"/>
      <c r="H1097" s="209"/>
      <c r="I1097" s="209"/>
      <c r="J1097" s="824"/>
      <c r="K1097" s="209"/>
      <c r="P1097" s="831"/>
      <c r="Q1097" s="831"/>
      <c r="R1097" s="831"/>
    </row>
    <row r="1098" spans="2:18" s="206" customFormat="1" ht="15">
      <c r="B1098" s="207"/>
      <c r="C1098" s="207"/>
      <c r="D1098" s="207"/>
      <c r="E1098" s="197"/>
      <c r="G1098" s="209"/>
      <c r="H1098" s="209"/>
      <c r="I1098" s="209"/>
      <c r="J1098" s="824"/>
      <c r="K1098" s="209"/>
      <c r="P1098" s="831"/>
      <c r="Q1098" s="831"/>
      <c r="R1098" s="831"/>
    </row>
    <row r="1099" spans="2:18" s="206" customFormat="1" ht="15">
      <c r="B1099" s="207"/>
      <c r="C1099" s="207"/>
      <c r="D1099" s="207"/>
      <c r="E1099" s="197"/>
      <c r="G1099" s="209"/>
      <c r="H1099" s="209"/>
      <c r="I1099" s="209"/>
      <c r="J1099" s="824"/>
      <c r="K1099" s="209"/>
      <c r="P1099" s="831"/>
      <c r="Q1099" s="831"/>
      <c r="R1099" s="831"/>
    </row>
    <row r="1100" spans="2:18" s="206" customFormat="1" ht="15">
      <c r="B1100" s="207"/>
      <c r="C1100" s="207"/>
      <c r="D1100" s="207"/>
      <c r="E1100" s="197"/>
      <c r="G1100" s="209"/>
      <c r="H1100" s="209"/>
      <c r="I1100" s="209"/>
      <c r="J1100" s="824"/>
      <c r="K1100" s="209"/>
      <c r="P1100" s="831"/>
      <c r="Q1100" s="831"/>
      <c r="R1100" s="831"/>
    </row>
    <row r="1101" spans="2:18" s="206" customFormat="1" ht="15">
      <c r="B1101" s="207"/>
      <c r="C1101" s="207"/>
      <c r="D1101" s="207"/>
      <c r="E1101" s="197"/>
      <c r="G1101" s="209"/>
      <c r="H1101" s="209"/>
      <c r="I1101" s="209"/>
      <c r="J1101" s="824"/>
      <c r="K1101" s="209"/>
      <c r="P1101" s="831"/>
      <c r="Q1101" s="831"/>
      <c r="R1101" s="831"/>
    </row>
    <row r="1102" spans="2:18" s="206" customFormat="1" ht="15">
      <c r="B1102" s="207"/>
      <c r="C1102" s="207"/>
      <c r="D1102" s="207"/>
      <c r="E1102" s="197"/>
      <c r="G1102" s="209"/>
      <c r="H1102" s="209"/>
      <c r="I1102" s="209"/>
      <c r="J1102" s="824"/>
      <c r="K1102" s="209"/>
      <c r="P1102" s="831"/>
      <c r="Q1102" s="831"/>
      <c r="R1102" s="831"/>
    </row>
    <row r="1103" spans="2:18" s="206" customFormat="1" ht="15">
      <c r="B1103" s="207"/>
      <c r="C1103" s="207"/>
      <c r="D1103" s="207"/>
      <c r="E1103" s="197"/>
      <c r="G1103" s="209"/>
      <c r="H1103" s="209"/>
      <c r="I1103" s="209"/>
      <c r="J1103" s="824"/>
      <c r="K1103" s="209"/>
      <c r="P1103" s="831"/>
      <c r="Q1103" s="831"/>
      <c r="R1103" s="831"/>
    </row>
    <row r="1104" spans="2:18" s="206" customFormat="1" ht="15">
      <c r="B1104" s="207"/>
      <c r="C1104" s="207"/>
      <c r="D1104" s="207"/>
      <c r="E1104" s="197"/>
      <c r="G1104" s="209"/>
      <c r="H1104" s="209"/>
      <c r="I1104" s="209"/>
      <c r="J1104" s="824"/>
      <c r="K1104" s="209"/>
      <c r="P1104" s="831"/>
      <c r="Q1104" s="831"/>
      <c r="R1104" s="831"/>
    </row>
    <row r="1105" spans="2:18" s="206" customFormat="1" ht="15">
      <c r="B1105" s="207"/>
      <c r="C1105" s="207"/>
      <c r="D1105" s="207"/>
      <c r="E1105" s="197"/>
      <c r="G1105" s="209"/>
      <c r="H1105" s="209"/>
      <c r="I1105" s="209"/>
      <c r="J1105" s="824"/>
      <c r="K1105" s="209"/>
      <c r="P1105" s="831"/>
      <c r="Q1105" s="831"/>
      <c r="R1105" s="831"/>
    </row>
    <row r="1106" spans="2:18" s="206" customFormat="1" ht="15">
      <c r="B1106" s="207"/>
      <c r="C1106" s="207"/>
      <c r="D1106" s="207"/>
      <c r="E1106" s="197"/>
      <c r="G1106" s="209"/>
      <c r="H1106" s="209"/>
      <c r="I1106" s="209"/>
      <c r="J1106" s="824"/>
      <c r="K1106" s="209"/>
      <c r="P1106" s="831"/>
      <c r="Q1106" s="831"/>
      <c r="R1106" s="831"/>
    </row>
    <row r="1107" spans="2:18" s="206" customFormat="1" ht="15">
      <c r="B1107" s="207"/>
      <c r="C1107" s="207"/>
      <c r="D1107" s="207"/>
      <c r="E1107" s="197"/>
      <c r="G1107" s="209"/>
      <c r="H1107" s="209"/>
      <c r="I1107" s="209"/>
      <c r="J1107" s="824"/>
      <c r="K1107" s="209"/>
      <c r="P1107" s="831"/>
      <c r="Q1107" s="831"/>
      <c r="R1107" s="831"/>
    </row>
    <row r="1108" spans="2:18" s="206" customFormat="1" ht="15">
      <c r="B1108" s="207"/>
      <c r="C1108" s="207"/>
      <c r="D1108" s="207"/>
      <c r="E1108" s="197"/>
      <c r="G1108" s="209"/>
      <c r="H1108" s="209"/>
      <c r="I1108" s="209"/>
      <c r="J1108" s="824"/>
      <c r="K1108" s="209"/>
      <c r="P1108" s="831"/>
      <c r="Q1108" s="831"/>
      <c r="R1108" s="831"/>
    </row>
    <row r="1109" spans="2:18" s="206" customFormat="1" ht="15">
      <c r="B1109" s="207"/>
      <c r="C1109" s="207"/>
      <c r="D1109" s="207"/>
      <c r="E1109" s="197"/>
      <c r="G1109" s="209"/>
      <c r="H1109" s="209"/>
      <c r="I1109" s="209"/>
      <c r="J1109" s="824"/>
      <c r="K1109" s="209"/>
      <c r="P1109" s="831"/>
      <c r="Q1109" s="831"/>
      <c r="R1109" s="831"/>
    </row>
    <row r="1110" spans="2:18" s="206" customFormat="1" ht="15">
      <c r="B1110" s="207"/>
      <c r="C1110" s="207"/>
      <c r="D1110" s="207"/>
      <c r="E1110" s="197"/>
      <c r="G1110" s="209"/>
      <c r="H1110" s="209"/>
      <c r="I1110" s="209"/>
      <c r="J1110" s="824"/>
      <c r="K1110" s="209"/>
      <c r="P1110" s="831"/>
      <c r="Q1110" s="831"/>
      <c r="R1110" s="831"/>
    </row>
    <row r="1111" spans="2:18" s="206" customFormat="1" ht="15">
      <c r="B1111" s="207"/>
      <c r="C1111" s="207"/>
      <c r="D1111" s="207"/>
      <c r="E1111" s="197"/>
      <c r="G1111" s="209"/>
      <c r="H1111" s="209"/>
      <c r="I1111" s="209"/>
      <c r="J1111" s="824"/>
      <c r="K1111" s="209"/>
      <c r="P1111" s="831"/>
      <c r="Q1111" s="831"/>
      <c r="R1111" s="831"/>
    </row>
    <row r="1112" spans="2:18" s="206" customFormat="1" ht="15">
      <c r="B1112" s="207"/>
      <c r="C1112" s="207"/>
      <c r="D1112" s="207"/>
      <c r="E1112" s="197"/>
      <c r="G1112" s="209"/>
      <c r="H1112" s="209"/>
      <c r="I1112" s="209"/>
      <c r="J1112" s="824"/>
      <c r="K1112" s="209"/>
      <c r="P1112" s="831"/>
      <c r="Q1112" s="831"/>
      <c r="R1112" s="831"/>
    </row>
    <row r="1113" spans="2:18" s="206" customFormat="1" ht="15">
      <c r="B1113" s="207"/>
      <c r="C1113" s="207"/>
      <c r="D1113" s="207"/>
      <c r="E1113" s="197"/>
      <c r="G1113" s="209"/>
      <c r="H1113" s="209"/>
      <c r="I1113" s="209"/>
      <c r="J1113" s="824"/>
      <c r="K1113" s="209"/>
      <c r="P1113" s="831"/>
      <c r="Q1113" s="831"/>
      <c r="R1113" s="831"/>
    </row>
    <row r="1114" spans="2:18" s="206" customFormat="1" ht="15">
      <c r="B1114" s="207"/>
      <c r="C1114" s="207"/>
      <c r="D1114" s="207"/>
      <c r="E1114" s="197"/>
      <c r="G1114" s="209"/>
      <c r="H1114" s="209"/>
      <c r="I1114" s="209"/>
      <c r="J1114" s="824"/>
      <c r="K1114" s="209"/>
      <c r="P1114" s="831"/>
      <c r="Q1114" s="831"/>
      <c r="R1114" s="831"/>
    </row>
    <row r="1115" spans="2:18" s="206" customFormat="1" ht="15">
      <c r="B1115" s="207"/>
      <c r="C1115" s="207"/>
      <c r="D1115" s="207"/>
      <c r="E1115" s="197"/>
      <c r="G1115" s="209"/>
      <c r="H1115" s="209"/>
      <c r="I1115" s="209"/>
      <c r="J1115" s="824"/>
      <c r="K1115" s="209"/>
      <c r="P1115" s="831"/>
      <c r="Q1115" s="831"/>
      <c r="R1115" s="831"/>
    </row>
    <row r="1116" spans="2:18" s="206" customFormat="1" ht="15">
      <c r="B1116" s="207"/>
      <c r="C1116" s="207"/>
      <c r="D1116" s="207"/>
      <c r="E1116" s="197"/>
      <c r="G1116" s="209"/>
      <c r="H1116" s="209"/>
      <c r="I1116" s="209"/>
      <c r="J1116" s="824"/>
      <c r="K1116" s="209"/>
      <c r="P1116" s="831"/>
      <c r="Q1116" s="831"/>
      <c r="R1116" s="831"/>
    </row>
    <row r="1117" spans="2:18" s="206" customFormat="1" ht="15">
      <c r="B1117" s="207"/>
      <c r="C1117" s="207"/>
      <c r="D1117" s="207"/>
      <c r="E1117" s="197"/>
      <c r="G1117" s="209"/>
      <c r="H1117" s="209"/>
      <c r="I1117" s="209"/>
      <c r="J1117" s="824"/>
      <c r="K1117" s="209"/>
      <c r="P1117" s="831"/>
      <c r="Q1117" s="831"/>
      <c r="R1117" s="831"/>
    </row>
    <row r="1118" spans="2:18" s="206" customFormat="1" ht="15">
      <c r="B1118" s="207"/>
      <c r="C1118" s="207"/>
      <c r="D1118" s="207"/>
      <c r="E1118" s="197"/>
      <c r="G1118" s="209"/>
      <c r="H1118" s="209"/>
      <c r="I1118" s="209"/>
      <c r="J1118" s="824"/>
      <c r="K1118" s="209"/>
      <c r="P1118" s="831"/>
      <c r="Q1118" s="831"/>
      <c r="R1118" s="831"/>
    </row>
    <row r="1119" spans="2:18" s="206" customFormat="1" ht="15">
      <c r="B1119" s="207"/>
      <c r="C1119" s="207"/>
      <c r="D1119" s="207"/>
      <c r="E1119" s="197"/>
      <c r="G1119" s="209"/>
      <c r="H1119" s="209"/>
      <c r="I1119" s="209"/>
      <c r="J1119" s="824"/>
      <c r="K1119" s="209"/>
      <c r="P1119" s="831"/>
      <c r="Q1119" s="831"/>
      <c r="R1119" s="831"/>
    </row>
    <row r="1120" spans="2:18" s="206" customFormat="1" ht="15">
      <c r="B1120" s="207"/>
      <c r="C1120" s="207"/>
      <c r="D1120" s="207"/>
      <c r="E1120" s="197"/>
      <c r="G1120" s="209"/>
      <c r="H1120" s="209"/>
      <c r="I1120" s="209"/>
      <c r="J1120" s="824"/>
      <c r="K1120" s="209"/>
      <c r="P1120" s="831"/>
      <c r="Q1120" s="831"/>
      <c r="R1120" s="831"/>
    </row>
    <row r="1121" spans="2:18" s="206" customFormat="1" ht="15">
      <c r="B1121" s="207"/>
      <c r="C1121" s="207"/>
      <c r="D1121" s="207"/>
      <c r="E1121" s="197"/>
      <c r="G1121" s="209"/>
      <c r="H1121" s="209"/>
      <c r="I1121" s="209"/>
      <c r="J1121" s="824"/>
      <c r="K1121" s="209"/>
      <c r="P1121" s="831"/>
      <c r="Q1121" s="831"/>
      <c r="R1121" s="831"/>
    </row>
    <row r="1122" spans="2:18" s="206" customFormat="1" ht="15">
      <c r="B1122" s="207"/>
      <c r="C1122" s="207"/>
      <c r="D1122" s="207"/>
      <c r="E1122" s="197"/>
      <c r="G1122" s="209"/>
      <c r="H1122" s="209"/>
      <c r="I1122" s="209"/>
      <c r="J1122" s="824"/>
      <c r="K1122" s="209"/>
      <c r="P1122" s="831"/>
      <c r="Q1122" s="831"/>
      <c r="R1122" s="831"/>
    </row>
    <row r="1123" spans="2:18" s="206" customFormat="1" ht="15">
      <c r="B1123" s="207"/>
      <c r="C1123" s="207"/>
      <c r="D1123" s="207"/>
      <c r="E1123" s="197"/>
      <c r="G1123" s="209"/>
      <c r="H1123" s="209"/>
      <c r="I1123" s="209"/>
      <c r="J1123" s="824"/>
      <c r="K1123" s="209"/>
      <c r="P1123" s="831"/>
      <c r="Q1123" s="831"/>
      <c r="R1123" s="831"/>
    </row>
    <row r="1124" spans="2:18" s="206" customFormat="1" ht="15">
      <c r="B1124" s="207"/>
      <c r="C1124" s="207"/>
      <c r="D1124" s="207"/>
      <c r="E1124" s="197"/>
      <c r="G1124" s="209"/>
      <c r="H1124" s="209"/>
      <c r="I1124" s="209"/>
      <c r="J1124" s="824"/>
      <c r="K1124" s="209"/>
      <c r="P1124" s="831"/>
      <c r="Q1124" s="831"/>
      <c r="R1124" s="831"/>
    </row>
    <row r="1125" spans="2:18" s="206" customFormat="1" ht="15">
      <c r="B1125" s="207"/>
      <c r="C1125" s="207"/>
      <c r="D1125" s="207"/>
      <c r="E1125" s="197"/>
      <c r="G1125" s="209"/>
      <c r="H1125" s="209"/>
      <c r="I1125" s="209"/>
      <c r="J1125" s="824"/>
      <c r="K1125" s="209"/>
      <c r="P1125" s="831"/>
      <c r="Q1125" s="831"/>
      <c r="R1125" s="831"/>
    </row>
    <row r="1126" spans="2:18" s="206" customFormat="1" ht="15">
      <c r="B1126" s="207"/>
      <c r="C1126" s="207"/>
      <c r="D1126" s="207"/>
      <c r="E1126" s="197"/>
      <c r="G1126" s="209"/>
      <c r="H1126" s="209"/>
      <c r="I1126" s="209"/>
      <c r="J1126" s="824"/>
      <c r="K1126" s="209"/>
      <c r="P1126" s="831"/>
      <c r="Q1126" s="831"/>
      <c r="R1126" s="831"/>
    </row>
    <row r="1127" spans="2:18" s="206" customFormat="1" ht="15">
      <c r="B1127" s="207"/>
      <c r="C1127" s="207"/>
      <c r="D1127" s="207"/>
      <c r="E1127" s="197"/>
      <c r="G1127" s="209"/>
      <c r="H1127" s="209"/>
      <c r="I1127" s="209"/>
      <c r="J1127" s="824"/>
      <c r="K1127" s="209"/>
      <c r="P1127" s="831"/>
      <c r="Q1127" s="831"/>
      <c r="R1127" s="831"/>
    </row>
    <row r="1128" spans="2:18" s="206" customFormat="1" ht="15">
      <c r="B1128" s="207"/>
      <c r="C1128" s="207"/>
      <c r="D1128" s="207"/>
      <c r="E1128" s="197"/>
      <c r="G1128" s="209"/>
      <c r="H1128" s="209"/>
      <c r="I1128" s="209"/>
      <c r="J1128" s="824"/>
      <c r="K1128" s="209"/>
      <c r="P1128" s="831"/>
      <c r="Q1128" s="831"/>
      <c r="R1128" s="831"/>
    </row>
    <row r="1129" spans="2:18" s="206" customFormat="1" ht="15">
      <c r="B1129" s="207"/>
      <c r="C1129" s="207"/>
      <c r="D1129" s="207"/>
      <c r="E1129" s="197"/>
      <c r="G1129" s="209"/>
      <c r="H1129" s="209"/>
      <c r="I1129" s="209"/>
      <c r="J1129" s="824"/>
      <c r="K1129" s="209"/>
      <c r="P1129" s="831"/>
      <c r="Q1129" s="831"/>
      <c r="R1129" s="831"/>
    </row>
    <row r="1130" spans="2:18" s="206" customFormat="1" ht="15">
      <c r="B1130" s="207"/>
      <c r="C1130" s="207"/>
      <c r="D1130" s="207"/>
      <c r="E1130" s="197"/>
      <c r="G1130" s="209"/>
      <c r="H1130" s="209"/>
      <c r="I1130" s="209"/>
      <c r="J1130" s="824"/>
      <c r="K1130" s="209"/>
      <c r="P1130" s="831"/>
      <c r="Q1130" s="831"/>
      <c r="R1130" s="831"/>
    </row>
    <row r="1131" spans="2:18" s="206" customFormat="1" ht="15">
      <c r="B1131" s="207"/>
      <c r="C1131" s="207"/>
      <c r="D1131" s="207"/>
      <c r="E1131" s="197"/>
      <c r="G1131" s="209"/>
      <c r="H1131" s="209"/>
      <c r="I1131" s="209"/>
      <c r="J1131" s="824"/>
      <c r="K1131" s="209"/>
      <c r="P1131" s="831"/>
      <c r="Q1131" s="831"/>
      <c r="R1131" s="831"/>
    </row>
    <row r="1132" spans="2:18" s="206" customFormat="1" ht="15">
      <c r="B1132" s="207"/>
      <c r="C1132" s="207"/>
      <c r="D1132" s="207"/>
      <c r="E1132" s="197"/>
      <c r="G1132" s="209"/>
      <c r="H1132" s="209"/>
      <c r="I1132" s="209"/>
      <c r="J1132" s="824"/>
      <c r="K1132" s="209"/>
      <c r="P1132" s="831"/>
      <c r="Q1132" s="831"/>
      <c r="R1132" s="831"/>
    </row>
    <row r="1133" spans="2:18" s="206" customFormat="1" ht="15">
      <c r="B1133" s="207"/>
      <c r="C1133" s="207"/>
      <c r="D1133" s="207"/>
      <c r="E1133" s="197"/>
      <c r="G1133" s="209"/>
      <c r="H1133" s="209"/>
      <c r="I1133" s="209"/>
      <c r="J1133" s="824"/>
      <c r="K1133" s="209"/>
      <c r="P1133" s="831"/>
      <c r="Q1133" s="831"/>
      <c r="R1133" s="831"/>
    </row>
    <row r="1134" spans="2:18" s="206" customFormat="1" ht="15">
      <c r="B1134" s="207"/>
      <c r="C1134" s="207"/>
      <c r="D1134" s="207"/>
      <c r="E1134" s="197"/>
      <c r="G1134" s="209"/>
      <c r="H1134" s="209"/>
      <c r="I1134" s="209"/>
      <c r="J1134" s="824"/>
      <c r="K1134" s="209"/>
      <c r="P1134" s="831"/>
      <c r="Q1134" s="831"/>
      <c r="R1134" s="831"/>
    </row>
    <row r="1135" spans="2:18" s="206" customFormat="1" ht="15">
      <c r="B1135" s="207"/>
      <c r="C1135" s="207"/>
      <c r="D1135" s="207"/>
      <c r="E1135" s="197"/>
      <c r="G1135" s="209"/>
      <c r="H1135" s="209"/>
      <c r="I1135" s="209"/>
      <c r="J1135" s="824"/>
      <c r="K1135" s="209"/>
      <c r="P1135" s="831"/>
      <c r="Q1135" s="831"/>
      <c r="R1135" s="831"/>
    </row>
    <row r="1136" spans="2:18" s="206" customFormat="1" ht="15">
      <c r="B1136" s="207"/>
      <c r="C1136" s="207"/>
      <c r="D1136" s="207"/>
      <c r="E1136" s="197"/>
      <c r="G1136" s="209"/>
      <c r="H1136" s="209"/>
      <c r="I1136" s="209"/>
      <c r="J1136" s="824"/>
      <c r="K1136" s="209"/>
      <c r="P1136" s="831"/>
      <c r="Q1136" s="831"/>
      <c r="R1136" s="831"/>
    </row>
    <row r="1137" spans="2:18" s="206" customFormat="1" ht="15">
      <c r="B1137" s="207"/>
      <c r="C1137" s="207"/>
      <c r="D1137" s="207"/>
      <c r="E1137" s="197"/>
      <c r="G1137" s="209"/>
      <c r="H1137" s="209"/>
      <c r="I1137" s="209"/>
      <c r="J1137" s="824"/>
      <c r="K1137" s="209"/>
      <c r="P1137" s="831"/>
      <c r="Q1137" s="831"/>
      <c r="R1137" s="831"/>
    </row>
    <row r="1138" spans="2:18" s="206" customFormat="1" ht="15">
      <c r="B1138" s="207"/>
      <c r="C1138" s="207"/>
      <c r="D1138" s="207"/>
      <c r="E1138" s="197"/>
      <c r="G1138" s="209"/>
      <c r="H1138" s="209"/>
      <c r="I1138" s="209"/>
      <c r="J1138" s="824"/>
      <c r="K1138" s="209"/>
      <c r="P1138" s="831"/>
      <c r="Q1138" s="831"/>
      <c r="R1138" s="831"/>
    </row>
    <row r="1139" spans="2:18" s="206" customFormat="1" ht="15">
      <c r="B1139" s="207"/>
      <c r="C1139" s="207"/>
      <c r="D1139" s="207"/>
      <c r="E1139" s="197"/>
      <c r="G1139" s="209"/>
      <c r="H1139" s="209"/>
      <c r="I1139" s="209"/>
      <c r="J1139" s="824"/>
      <c r="K1139" s="209"/>
      <c r="P1139" s="831"/>
      <c r="Q1139" s="831"/>
      <c r="R1139" s="831"/>
    </row>
    <row r="1140" spans="2:18" s="206" customFormat="1" ht="15">
      <c r="B1140" s="207"/>
      <c r="C1140" s="207"/>
      <c r="D1140" s="207"/>
      <c r="E1140" s="197"/>
      <c r="G1140" s="209"/>
      <c r="H1140" s="209"/>
      <c r="I1140" s="209"/>
      <c r="J1140" s="824"/>
      <c r="K1140" s="209"/>
      <c r="P1140" s="831"/>
      <c r="Q1140" s="831"/>
      <c r="R1140" s="831"/>
    </row>
    <row r="1141" spans="2:18" s="206" customFormat="1" ht="15">
      <c r="B1141" s="207"/>
      <c r="C1141" s="207"/>
      <c r="D1141" s="207"/>
      <c r="E1141" s="197"/>
      <c r="G1141" s="209"/>
      <c r="H1141" s="209"/>
      <c r="I1141" s="209"/>
      <c r="J1141" s="824"/>
      <c r="K1141" s="209"/>
      <c r="P1141" s="831"/>
      <c r="Q1141" s="831"/>
      <c r="R1141" s="831"/>
    </row>
    <row r="1142" spans="2:18" s="206" customFormat="1" ht="15">
      <c r="B1142" s="207"/>
      <c r="C1142" s="207"/>
      <c r="D1142" s="207"/>
      <c r="E1142" s="197"/>
      <c r="G1142" s="209"/>
      <c r="H1142" s="209"/>
      <c r="I1142" s="209"/>
      <c r="J1142" s="824"/>
      <c r="K1142" s="209"/>
      <c r="P1142" s="831"/>
      <c r="Q1142" s="831"/>
      <c r="R1142" s="831"/>
    </row>
    <row r="1143" spans="2:18" s="206" customFormat="1" ht="15">
      <c r="B1143" s="207"/>
      <c r="C1143" s="207"/>
      <c r="D1143" s="207"/>
      <c r="E1143" s="197"/>
      <c r="G1143" s="209"/>
      <c r="H1143" s="209"/>
      <c r="I1143" s="209"/>
      <c r="J1143" s="824"/>
      <c r="K1143" s="209"/>
      <c r="P1143" s="831"/>
      <c r="Q1143" s="831"/>
      <c r="R1143" s="831"/>
    </row>
    <row r="1144" spans="2:18" s="206" customFormat="1" ht="15">
      <c r="B1144" s="207"/>
      <c r="C1144" s="207"/>
      <c r="D1144" s="207"/>
      <c r="E1144" s="197"/>
      <c r="G1144" s="209"/>
      <c r="H1144" s="209"/>
      <c r="I1144" s="209"/>
      <c r="J1144" s="824"/>
      <c r="K1144" s="209"/>
      <c r="P1144" s="831"/>
      <c r="Q1144" s="831"/>
      <c r="R1144" s="831"/>
    </row>
    <row r="1145" spans="2:18" s="206" customFormat="1" ht="15">
      <c r="B1145" s="207"/>
      <c r="C1145" s="207"/>
      <c r="D1145" s="207"/>
      <c r="E1145" s="197"/>
      <c r="G1145" s="209"/>
      <c r="H1145" s="209"/>
      <c r="I1145" s="209"/>
      <c r="J1145" s="824"/>
      <c r="K1145" s="209"/>
      <c r="P1145" s="831"/>
      <c r="Q1145" s="831"/>
      <c r="R1145" s="831"/>
    </row>
    <row r="1146" spans="2:18" s="206" customFormat="1" ht="15">
      <c r="B1146" s="207"/>
      <c r="C1146" s="207"/>
      <c r="D1146" s="207"/>
      <c r="E1146" s="197"/>
      <c r="G1146" s="209"/>
      <c r="H1146" s="209"/>
      <c r="I1146" s="209"/>
      <c r="J1146" s="824"/>
      <c r="K1146" s="209"/>
      <c r="P1146" s="831"/>
      <c r="Q1146" s="831"/>
      <c r="R1146" s="831"/>
    </row>
    <row r="1147" spans="2:18" s="206" customFormat="1" ht="15">
      <c r="B1147" s="207"/>
      <c r="C1147" s="207"/>
      <c r="D1147" s="207"/>
      <c r="E1147" s="197"/>
      <c r="G1147" s="209"/>
      <c r="H1147" s="209"/>
      <c r="I1147" s="209"/>
      <c r="J1147" s="824"/>
      <c r="K1147" s="209"/>
      <c r="P1147" s="831"/>
      <c r="Q1147" s="831"/>
      <c r="R1147" s="831"/>
    </row>
    <row r="1148" spans="2:18" s="206" customFormat="1" ht="15">
      <c r="B1148" s="207"/>
      <c r="C1148" s="207"/>
      <c r="D1148" s="207"/>
      <c r="E1148" s="197"/>
      <c r="G1148" s="209"/>
      <c r="H1148" s="209"/>
      <c r="I1148" s="209"/>
      <c r="J1148" s="824"/>
      <c r="K1148" s="209"/>
      <c r="P1148" s="831"/>
      <c r="Q1148" s="831"/>
      <c r="R1148" s="831"/>
    </row>
    <row r="1149" spans="2:18" s="206" customFormat="1" ht="15">
      <c r="B1149" s="207"/>
      <c r="C1149" s="207"/>
      <c r="D1149" s="207"/>
      <c r="E1149" s="197"/>
      <c r="G1149" s="209"/>
      <c r="H1149" s="209"/>
      <c r="I1149" s="209"/>
      <c r="J1149" s="824"/>
      <c r="K1149" s="209"/>
      <c r="P1149" s="831"/>
      <c r="Q1149" s="831"/>
      <c r="R1149" s="831"/>
    </row>
    <row r="1150" spans="2:18" s="206" customFormat="1" ht="15">
      <c r="B1150" s="207"/>
      <c r="C1150" s="207"/>
      <c r="D1150" s="207"/>
      <c r="E1150" s="197"/>
      <c r="G1150" s="209"/>
      <c r="H1150" s="209"/>
      <c r="I1150" s="209"/>
      <c r="J1150" s="824"/>
      <c r="K1150" s="209"/>
      <c r="P1150" s="831"/>
      <c r="Q1150" s="831"/>
      <c r="R1150" s="831"/>
    </row>
    <row r="1151" spans="2:18" s="206" customFormat="1" ht="15">
      <c r="B1151" s="207"/>
      <c r="C1151" s="207"/>
      <c r="D1151" s="207"/>
      <c r="E1151" s="197"/>
      <c r="G1151" s="209"/>
      <c r="H1151" s="209"/>
      <c r="I1151" s="209"/>
      <c r="J1151" s="824"/>
      <c r="K1151" s="209"/>
      <c r="P1151" s="831"/>
      <c r="Q1151" s="831"/>
      <c r="R1151" s="831"/>
    </row>
    <row r="1152" spans="2:18" s="206" customFormat="1" ht="15">
      <c r="B1152" s="207"/>
      <c r="C1152" s="207"/>
      <c r="D1152" s="207"/>
      <c r="E1152" s="197"/>
      <c r="G1152" s="209"/>
      <c r="H1152" s="209"/>
      <c r="I1152" s="209"/>
      <c r="J1152" s="824"/>
      <c r="K1152" s="209"/>
      <c r="P1152" s="831"/>
      <c r="Q1152" s="831"/>
      <c r="R1152" s="831"/>
    </row>
    <row r="1153" spans="2:18" s="206" customFormat="1" ht="15">
      <c r="B1153" s="207"/>
      <c r="C1153" s="207"/>
      <c r="D1153" s="207"/>
      <c r="E1153" s="197"/>
      <c r="G1153" s="209"/>
      <c r="H1153" s="209"/>
      <c r="I1153" s="209"/>
      <c r="J1153" s="824"/>
      <c r="K1153" s="209"/>
      <c r="P1153" s="831"/>
      <c r="Q1153" s="831"/>
      <c r="R1153" s="831"/>
    </row>
    <row r="1154" spans="2:18" s="206" customFormat="1" ht="15">
      <c r="B1154" s="207"/>
      <c r="C1154" s="207"/>
      <c r="D1154" s="207"/>
      <c r="E1154" s="197"/>
      <c r="G1154" s="209"/>
      <c r="H1154" s="209"/>
      <c r="I1154" s="209"/>
      <c r="J1154" s="824"/>
      <c r="K1154" s="209"/>
      <c r="P1154" s="831"/>
      <c r="Q1154" s="831"/>
      <c r="R1154" s="831"/>
    </row>
    <row r="1155" spans="2:18" s="206" customFormat="1" ht="15">
      <c r="B1155" s="207"/>
      <c r="C1155" s="207"/>
      <c r="D1155" s="207"/>
      <c r="E1155" s="197"/>
      <c r="G1155" s="209"/>
      <c r="H1155" s="209"/>
      <c r="I1155" s="209"/>
      <c r="J1155" s="824"/>
      <c r="K1155" s="209"/>
      <c r="P1155" s="831"/>
      <c r="Q1155" s="831"/>
      <c r="R1155" s="831"/>
    </row>
    <row r="1156" spans="2:18" s="206" customFormat="1" ht="15">
      <c r="B1156" s="207"/>
      <c r="C1156" s="207"/>
      <c r="D1156" s="207"/>
      <c r="E1156" s="197"/>
      <c r="G1156" s="209"/>
      <c r="H1156" s="209"/>
      <c r="I1156" s="209"/>
      <c r="J1156" s="824"/>
      <c r="K1156" s="209"/>
      <c r="P1156" s="831"/>
      <c r="Q1156" s="831"/>
      <c r="R1156" s="831"/>
    </row>
    <row r="1157" spans="2:18" s="206" customFormat="1" ht="15">
      <c r="B1157" s="207"/>
      <c r="C1157" s="207"/>
      <c r="D1157" s="207"/>
      <c r="E1157" s="197"/>
      <c r="G1157" s="209"/>
      <c r="H1157" s="209"/>
      <c r="I1157" s="209"/>
      <c r="J1157" s="824"/>
      <c r="K1157" s="209"/>
      <c r="P1157" s="831"/>
      <c r="Q1157" s="831"/>
      <c r="R1157" s="831"/>
    </row>
    <row r="1158" spans="2:18" s="206" customFormat="1" ht="15">
      <c r="B1158" s="207"/>
      <c r="C1158" s="207"/>
      <c r="D1158" s="207"/>
      <c r="E1158" s="197"/>
      <c r="G1158" s="209"/>
      <c r="H1158" s="209"/>
      <c r="I1158" s="209"/>
      <c r="J1158" s="824"/>
      <c r="K1158" s="209"/>
      <c r="P1158" s="831"/>
      <c r="Q1158" s="831"/>
      <c r="R1158" s="831"/>
    </row>
    <row r="1159" spans="2:18" s="206" customFormat="1" ht="15">
      <c r="B1159" s="207"/>
      <c r="C1159" s="207"/>
      <c r="D1159" s="207"/>
      <c r="E1159" s="197"/>
      <c r="G1159" s="209"/>
      <c r="H1159" s="209"/>
      <c r="I1159" s="209"/>
      <c r="J1159" s="824"/>
      <c r="K1159" s="209"/>
      <c r="P1159" s="831"/>
      <c r="Q1159" s="831"/>
      <c r="R1159" s="831"/>
    </row>
    <row r="1160" spans="2:18" s="206" customFormat="1" ht="15">
      <c r="B1160" s="207"/>
      <c r="C1160" s="207"/>
      <c r="D1160" s="207"/>
      <c r="E1160" s="197"/>
      <c r="G1160" s="209"/>
      <c r="H1160" s="209"/>
      <c r="I1160" s="209"/>
      <c r="J1160" s="824"/>
      <c r="K1160" s="209"/>
      <c r="P1160" s="831"/>
      <c r="Q1160" s="831"/>
      <c r="R1160" s="831"/>
    </row>
    <row r="1161" spans="2:18" s="206" customFormat="1" ht="15">
      <c r="B1161" s="207"/>
      <c r="C1161" s="207"/>
      <c r="D1161" s="207"/>
      <c r="E1161" s="197"/>
      <c r="G1161" s="209"/>
      <c r="H1161" s="209"/>
      <c r="I1161" s="209"/>
      <c r="J1161" s="824"/>
      <c r="K1161" s="209"/>
      <c r="P1161" s="831"/>
      <c r="Q1161" s="831"/>
      <c r="R1161" s="831"/>
    </row>
    <row r="1162" spans="2:18" s="206" customFormat="1" ht="15">
      <c r="B1162" s="207"/>
      <c r="C1162" s="207"/>
      <c r="D1162" s="207"/>
      <c r="E1162" s="197"/>
      <c r="G1162" s="209"/>
      <c r="H1162" s="209"/>
      <c r="I1162" s="209"/>
      <c r="J1162" s="824"/>
      <c r="K1162" s="209"/>
      <c r="P1162" s="831"/>
      <c r="Q1162" s="831"/>
      <c r="R1162" s="831"/>
    </row>
    <row r="1163" spans="2:18" s="206" customFormat="1" ht="15">
      <c r="B1163" s="207"/>
      <c r="C1163" s="207"/>
      <c r="D1163" s="207"/>
      <c r="E1163" s="197"/>
      <c r="G1163" s="209"/>
      <c r="H1163" s="209"/>
      <c r="I1163" s="209"/>
      <c r="J1163" s="824"/>
      <c r="K1163" s="209"/>
      <c r="P1163" s="831"/>
      <c r="Q1163" s="831"/>
      <c r="R1163" s="831"/>
    </row>
    <row r="1164" spans="2:18" s="206" customFormat="1" ht="15">
      <c r="B1164" s="207"/>
      <c r="C1164" s="207"/>
      <c r="D1164" s="207"/>
      <c r="E1164" s="197"/>
      <c r="G1164" s="209"/>
      <c r="H1164" s="209"/>
      <c r="I1164" s="209"/>
      <c r="J1164" s="824"/>
      <c r="K1164" s="209"/>
      <c r="P1164" s="831"/>
      <c r="Q1164" s="831"/>
      <c r="R1164" s="831"/>
    </row>
    <row r="1165" spans="2:18" s="206" customFormat="1" ht="15">
      <c r="B1165" s="207"/>
      <c r="C1165" s="207"/>
      <c r="D1165" s="207"/>
      <c r="E1165" s="197"/>
      <c r="G1165" s="209"/>
      <c r="H1165" s="209"/>
      <c r="I1165" s="209"/>
      <c r="J1165" s="824"/>
      <c r="K1165" s="209"/>
      <c r="P1165" s="831"/>
      <c r="Q1165" s="831"/>
      <c r="R1165" s="831"/>
    </row>
    <row r="1166" spans="2:18" s="206" customFormat="1" ht="15">
      <c r="B1166" s="207"/>
      <c r="C1166" s="207"/>
      <c r="D1166" s="207"/>
      <c r="E1166" s="197"/>
      <c r="G1166" s="209"/>
      <c r="H1166" s="209"/>
      <c r="I1166" s="209"/>
      <c r="J1166" s="824"/>
      <c r="K1166" s="209"/>
      <c r="P1166" s="831"/>
      <c r="Q1166" s="831"/>
      <c r="R1166" s="831"/>
    </row>
    <row r="1167" spans="2:18" s="206" customFormat="1" ht="15">
      <c r="B1167" s="207"/>
      <c r="C1167" s="207"/>
      <c r="D1167" s="207"/>
      <c r="E1167" s="197"/>
      <c r="G1167" s="209"/>
      <c r="H1167" s="209"/>
      <c r="I1167" s="209"/>
      <c r="J1167" s="824"/>
      <c r="K1167" s="209"/>
      <c r="P1167" s="831"/>
      <c r="Q1167" s="831"/>
      <c r="R1167" s="831"/>
    </row>
    <row r="1168" spans="2:18" s="206" customFormat="1" ht="15">
      <c r="B1168" s="207"/>
      <c r="C1168" s="207"/>
      <c r="D1168" s="207"/>
      <c r="E1168" s="197"/>
      <c r="G1168" s="209"/>
      <c r="H1168" s="209"/>
      <c r="I1168" s="209"/>
      <c r="J1168" s="824"/>
      <c r="K1168" s="209"/>
      <c r="P1168" s="831"/>
      <c r="Q1168" s="831"/>
      <c r="R1168" s="831"/>
    </row>
    <row r="1169" spans="2:18" s="206" customFormat="1" ht="15">
      <c r="B1169" s="207"/>
      <c r="C1169" s="207"/>
      <c r="D1169" s="207"/>
      <c r="E1169" s="197"/>
      <c r="G1169" s="209"/>
      <c r="H1169" s="209"/>
      <c r="I1169" s="209"/>
      <c r="J1169" s="824"/>
      <c r="K1169" s="209"/>
      <c r="P1169" s="831"/>
      <c r="Q1169" s="831"/>
      <c r="R1169" s="831"/>
    </row>
    <row r="1170" spans="2:18" s="206" customFormat="1" ht="15">
      <c r="B1170" s="207"/>
      <c r="C1170" s="207"/>
      <c r="D1170" s="207"/>
      <c r="E1170" s="197"/>
      <c r="G1170" s="209"/>
      <c r="H1170" s="209"/>
      <c r="I1170" s="209"/>
      <c r="J1170" s="824"/>
      <c r="K1170" s="209"/>
      <c r="P1170" s="831"/>
      <c r="Q1170" s="831"/>
      <c r="R1170" s="831"/>
    </row>
    <row r="1171" spans="2:18" s="206" customFormat="1" ht="15">
      <c r="B1171" s="207"/>
      <c r="C1171" s="207"/>
      <c r="D1171" s="207"/>
      <c r="E1171" s="197"/>
      <c r="G1171" s="209"/>
      <c r="H1171" s="209"/>
      <c r="I1171" s="209"/>
      <c r="J1171" s="824"/>
      <c r="K1171" s="209"/>
      <c r="P1171" s="831"/>
      <c r="Q1171" s="831"/>
      <c r="R1171" s="831"/>
    </row>
    <row r="1172" spans="2:18" s="206" customFormat="1" ht="15">
      <c r="B1172" s="207"/>
      <c r="C1172" s="207"/>
      <c r="D1172" s="207"/>
      <c r="E1172" s="197"/>
      <c r="G1172" s="209"/>
      <c r="H1172" s="209"/>
      <c r="I1172" s="209"/>
      <c r="J1172" s="824"/>
      <c r="K1172" s="209"/>
      <c r="P1172" s="831"/>
      <c r="Q1172" s="831"/>
      <c r="R1172" s="831"/>
    </row>
    <row r="1173" spans="2:18" s="206" customFormat="1" ht="15">
      <c r="B1173" s="207"/>
      <c r="C1173" s="207"/>
      <c r="D1173" s="207"/>
      <c r="E1173" s="197"/>
      <c r="G1173" s="209"/>
      <c r="H1173" s="209"/>
      <c r="I1173" s="209"/>
      <c r="J1173" s="824"/>
      <c r="K1173" s="209"/>
      <c r="P1173" s="831"/>
      <c r="Q1173" s="831"/>
      <c r="R1173" s="831"/>
    </row>
    <row r="1174" spans="2:18" s="206" customFormat="1" ht="15">
      <c r="B1174" s="207"/>
      <c r="C1174" s="207"/>
      <c r="D1174" s="207"/>
      <c r="E1174" s="197"/>
      <c r="G1174" s="209"/>
      <c r="H1174" s="209"/>
      <c r="I1174" s="209"/>
      <c r="J1174" s="824"/>
      <c r="K1174" s="209"/>
      <c r="P1174" s="831"/>
      <c r="Q1174" s="831"/>
      <c r="R1174" s="831"/>
    </row>
    <row r="1175" spans="2:18" s="206" customFormat="1" ht="15">
      <c r="B1175" s="207"/>
      <c r="C1175" s="207"/>
      <c r="D1175" s="207"/>
      <c r="E1175" s="197"/>
      <c r="G1175" s="209"/>
      <c r="H1175" s="209"/>
      <c r="I1175" s="209"/>
      <c r="J1175" s="824"/>
      <c r="K1175" s="209"/>
      <c r="P1175" s="831"/>
      <c r="Q1175" s="831"/>
      <c r="R1175" s="831"/>
    </row>
    <row r="1176" spans="2:18" s="206" customFormat="1" ht="15">
      <c r="B1176" s="207"/>
      <c r="C1176" s="207"/>
      <c r="D1176" s="207"/>
      <c r="E1176" s="197"/>
      <c r="G1176" s="209"/>
      <c r="H1176" s="209"/>
      <c r="I1176" s="209"/>
      <c r="J1176" s="824"/>
      <c r="K1176" s="209"/>
      <c r="P1176" s="831"/>
      <c r="Q1176" s="831"/>
      <c r="R1176" s="831"/>
    </row>
    <row r="1177" spans="2:18" s="206" customFormat="1" ht="15">
      <c r="B1177" s="207"/>
      <c r="C1177" s="207"/>
      <c r="D1177" s="207"/>
      <c r="E1177" s="197"/>
      <c r="G1177" s="209"/>
      <c r="H1177" s="209"/>
      <c r="I1177" s="209"/>
      <c r="J1177" s="824"/>
      <c r="K1177" s="209"/>
      <c r="P1177" s="831"/>
      <c r="Q1177" s="831"/>
      <c r="R1177" s="831"/>
    </row>
    <row r="1178" spans="2:18" s="206" customFormat="1" ht="15">
      <c r="B1178" s="207"/>
      <c r="C1178" s="207"/>
      <c r="D1178" s="207"/>
      <c r="E1178" s="197"/>
      <c r="G1178" s="209"/>
      <c r="H1178" s="209"/>
      <c r="I1178" s="209"/>
      <c r="J1178" s="824"/>
      <c r="K1178" s="209"/>
      <c r="P1178" s="831"/>
      <c r="Q1178" s="831"/>
      <c r="R1178" s="831"/>
    </row>
    <row r="1179" spans="2:18" s="206" customFormat="1" ht="15">
      <c r="B1179" s="207"/>
      <c r="C1179" s="207"/>
      <c r="D1179" s="207"/>
      <c r="E1179" s="197"/>
      <c r="G1179" s="209"/>
      <c r="H1179" s="209"/>
      <c r="I1179" s="209"/>
      <c r="J1179" s="824"/>
      <c r="K1179" s="209"/>
      <c r="P1179" s="831"/>
      <c r="Q1179" s="831"/>
      <c r="R1179" s="831"/>
    </row>
    <row r="1180" spans="2:18" s="206" customFormat="1" ht="15">
      <c r="B1180" s="207"/>
      <c r="C1180" s="207"/>
      <c r="D1180" s="207"/>
      <c r="E1180" s="197"/>
      <c r="G1180" s="209"/>
      <c r="H1180" s="209"/>
      <c r="I1180" s="209"/>
      <c r="J1180" s="824"/>
      <c r="K1180" s="209"/>
      <c r="P1180" s="831"/>
      <c r="Q1180" s="831"/>
      <c r="R1180" s="831"/>
    </row>
    <row r="1181" spans="2:18" s="206" customFormat="1" ht="15">
      <c r="B1181" s="207"/>
      <c r="C1181" s="207"/>
      <c r="D1181" s="207"/>
      <c r="E1181" s="197"/>
      <c r="G1181" s="209"/>
      <c r="H1181" s="209"/>
      <c r="I1181" s="209"/>
      <c r="J1181" s="824"/>
      <c r="K1181" s="209"/>
      <c r="P1181" s="831"/>
      <c r="Q1181" s="831"/>
      <c r="R1181" s="831"/>
    </row>
    <row r="1182" spans="2:18" s="206" customFormat="1" ht="15">
      <c r="B1182" s="207"/>
      <c r="C1182" s="207"/>
      <c r="D1182" s="207"/>
      <c r="E1182" s="197"/>
      <c r="G1182" s="209"/>
      <c r="H1182" s="209"/>
      <c r="I1182" s="209"/>
      <c r="J1182" s="824"/>
      <c r="K1182" s="209"/>
      <c r="P1182" s="831"/>
      <c r="Q1182" s="831"/>
      <c r="R1182" s="831"/>
    </row>
    <row r="1183" spans="2:18" s="206" customFormat="1" ht="15">
      <c r="B1183" s="207"/>
      <c r="C1183" s="207"/>
      <c r="D1183" s="207"/>
      <c r="E1183" s="197"/>
      <c r="G1183" s="209"/>
      <c r="H1183" s="209"/>
      <c r="I1183" s="209"/>
      <c r="J1183" s="824"/>
      <c r="K1183" s="209"/>
      <c r="P1183" s="831"/>
      <c r="Q1183" s="831"/>
      <c r="R1183" s="831"/>
    </row>
    <row r="1184" spans="2:18" s="206" customFormat="1" ht="15">
      <c r="B1184" s="207"/>
      <c r="C1184" s="207"/>
      <c r="D1184" s="207"/>
      <c r="E1184" s="197"/>
      <c r="G1184" s="209"/>
      <c r="H1184" s="209"/>
      <c r="I1184" s="209"/>
      <c r="J1184" s="824"/>
      <c r="K1184" s="209"/>
      <c r="P1184" s="831"/>
      <c r="Q1184" s="831"/>
      <c r="R1184" s="831"/>
    </row>
    <row r="1185" spans="2:18" s="206" customFormat="1" ht="15">
      <c r="B1185" s="207"/>
      <c r="C1185" s="207"/>
      <c r="D1185" s="207"/>
      <c r="E1185" s="197"/>
      <c r="G1185" s="209"/>
      <c r="H1185" s="209"/>
      <c r="I1185" s="209"/>
      <c r="J1185" s="824"/>
      <c r="K1185" s="209"/>
      <c r="P1185" s="831"/>
      <c r="Q1185" s="831"/>
      <c r="R1185" s="831"/>
    </row>
    <row r="1186" spans="2:18" s="206" customFormat="1" ht="15">
      <c r="B1186" s="207"/>
      <c r="C1186" s="207"/>
      <c r="D1186" s="207"/>
      <c r="E1186" s="197"/>
      <c r="G1186" s="209"/>
      <c r="H1186" s="209"/>
      <c r="I1186" s="209"/>
      <c r="J1186" s="824"/>
      <c r="K1186" s="209"/>
      <c r="P1186" s="831"/>
      <c r="Q1186" s="831"/>
      <c r="R1186" s="831"/>
    </row>
    <row r="1187" spans="2:18" s="206" customFormat="1" ht="15">
      <c r="B1187" s="207"/>
      <c r="C1187" s="207"/>
      <c r="D1187" s="207"/>
      <c r="E1187" s="197"/>
      <c r="G1187" s="209"/>
      <c r="H1187" s="209"/>
      <c r="I1187" s="209"/>
      <c r="J1187" s="824"/>
      <c r="K1187" s="209"/>
      <c r="P1187" s="831"/>
      <c r="Q1187" s="831"/>
      <c r="R1187" s="831"/>
    </row>
    <row r="1188" spans="2:18" s="206" customFormat="1" ht="15">
      <c r="B1188" s="207"/>
      <c r="C1188" s="207"/>
      <c r="D1188" s="207"/>
      <c r="E1188" s="197"/>
      <c r="G1188" s="209"/>
      <c r="H1188" s="209"/>
      <c r="I1188" s="209"/>
      <c r="J1188" s="824"/>
      <c r="K1188" s="209"/>
      <c r="P1188" s="831"/>
      <c r="Q1188" s="831"/>
      <c r="R1188" s="831"/>
    </row>
    <row r="1189" spans="2:18" s="206" customFormat="1" ht="15">
      <c r="B1189" s="207"/>
      <c r="C1189" s="207"/>
      <c r="D1189" s="207"/>
      <c r="E1189" s="197"/>
      <c r="G1189" s="209"/>
      <c r="H1189" s="209"/>
      <c r="I1189" s="209"/>
      <c r="J1189" s="824"/>
      <c r="K1189" s="209"/>
      <c r="P1189" s="831"/>
      <c r="Q1189" s="831"/>
      <c r="R1189" s="831"/>
    </row>
    <row r="1190" spans="2:18" s="206" customFormat="1" ht="15">
      <c r="B1190" s="207"/>
      <c r="C1190" s="207"/>
      <c r="D1190" s="207"/>
      <c r="E1190" s="197"/>
      <c r="G1190" s="209"/>
      <c r="H1190" s="209"/>
      <c r="I1190" s="209"/>
      <c r="J1190" s="824"/>
      <c r="K1190" s="209"/>
      <c r="P1190" s="831"/>
      <c r="Q1190" s="831"/>
      <c r="R1190" s="831"/>
    </row>
    <row r="1191" spans="2:18" s="206" customFormat="1" ht="15">
      <c r="B1191" s="207"/>
      <c r="C1191" s="207"/>
      <c r="D1191" s="207"/>
      <c r="E1191" s="197"/>
      <c r="G1191" s="209"/>
      <c r="H1191" s="209"/>
      <c r="I1191" s="209"/>
      <c r="J1191" s="824"/>
      <c r="K1191" s="209"/>
      <c r="P1191" s="831"/>
      <c r="Q1191" s="831"/>
      <c r="R1191" s="831"/>
    </row>
    <row r="1192" spans="2:18" s="206" customFormat="1" ht="15">
      <c r="B1192" s="207"/>
      <c r="C1192" s="207"/>
      <c r="D1192" s="207"/>
      <c r="E1192" s="197"/>
      <c r="G1192" s="209"/>
      <c r="H1192" s="209"/>
      <c r="I1192" s="209"/>
      <c r="J1192" s="824"/>
      <c r="K1192" s="209"/>
      <c r="P1192" s="831"/>
      <c r="Q1192" s="831"/>
      <c r="R1192" s="831"/>
    </row>
    <row r="1193" spans="2:18" s="206" customFormat="1" ht="15">
      <c r="B1193" s="207"/>
      <c r="C1193" s="207"/>
      <c r="D1193" s="207"/>
      <c r="E1193" s="197"/>
      <c r="G1193" s="209"/>
      <c r="H1193" s="209"/>
      <c r="I1193" s="209"/>
      <c r="J1193" s="824"/>
      <c r="K1193" s="209"/>
      <c r="P1193" s="831"/>
      <c r="Q1193" s="831"/>
      <c r="R1193" s="831"/>
    </row>
    <row r="1194" spans="2:18" s="206" customFormat="1" ht="15">
      <c r="B1194" s="207"/>
      <c r="C1194" s="207"/>
      <c r="D1194" s="207"/>
      <c r="E1194" s="197"/>
      <c r="G1194" s="209"/>
      <c r="H1194" s="209"/>
      <c r="I1194" s="209"/>
      <c r="J1194" s="824"/>
      <c r="K1194" s="209"/>
      <c r="P1194" s="831"/>
      <c r="Q1194" s="831"/>
      <c r="R1194" s="831"/>
    </row>
    <row r="1195" spans="2:18" s="206" customFormat="1" ht="15">
      <c r="B1195" s="207"/>
      <c r="C1195" s="207"/>
      <c r="D1195" s="207"/>
      <c r="E1195" s="197"/>
      <c r="G1195" s="209"/>
      <c r="H1195" s="209"/>
      <c r="I1195" s="209"/>
      <c r="J1195" s="824"/>
      <c r="K1195" s="209"/>
      <c r="P1195" s="831"/>
      <c r="Q1195" s="831"/>
      <c r="R1195" s="831"/>
    </row>
    <row r="1196" spans="2:18" s="206" customFormat="1" ht="15">
      <c r="B1196" s="207"/>
      <c r="C1196" s="207"/>
      <c r="D1196" s="207"/>
      <c r="E1196" s="197"/>
      <c r="G1196" s="209"/>
      <c r="H1196" s="209"/>
      <c r="I1196" s="209"/>
      <c r="J1196" s="824"/>
      <c r="K1196" s="209"/>
      <c r="P1196" s="831"/>
      <c r="Q1196" s="831"/>
      <c r="R1196" s="831"/>
    </row>
    <row r="1197" spans="2:18" s="206" customFormat="1" ht="15">
      <c r="B1197" s="207"/>
      <c r="C1197" s="207"/>
      <c r="D1197" s="207"/>
      <c r="E1197" s="197"/>
      <c r="G1197" s="209"/>
      <c r="H1197" s="209"/>
      <c r="I1197" s="209"/>
      <c r="J1197" s="824"/>
      <c r="K1197" s="209"/>
      <c r="P1197" s="831"/>
      <c r="Q1197" s="831"/>
      <c r="R1197" s="831"/>
    </row>
    <row r="1198" spans="2:18" s="206" customFormat="1" ht="15">
      <c r="B1198" s="207"/>
      <c r="C1198" s="207"/>
      <c r="D1198" s="207"/>
      <c r="E1198" s="197"/>
      <c r="G1198" s="209"/>
      <c r="H1198" s="209"/>
      <c r="I1198" s="209"/>
      <c r="J1198" s="824"/>
      <c r="K1198" s="209"/>
      <c r="P1198" s="831"/>
      <c r="Q1198" s="831"/>
      <c r="R1198" s="831"/>
    </row>
    <row r="1199" spans="2:18" s="206" customFormat="1" ht="15">
      <c r="B1199" s="207"/>
      <c r="C1199" s="207"/>
      <c r="D1199" s="207"/>
      <c r="E1199" s="197"/>
      <c r="G1199" s="209"/>
      <c r="H1199" s="209"/>
      <c r="I1199" s="209"/>
      <c r="J1199" s="824"/>
      <c r="K1199" s="209"/>
      <c r="P1199" s="831"/>
      <c r="Q1199" s="831"/>
      <c r="R1199" s="831"/>
    </row>
    <row r="1200" spans="2:18" s="206" customFormat="1" ht="15">
      <c r="B1200" s="207"/>
      <c r="C1200" s="207"/>
      <c r="D1200" s="207"/>
      <c r="E1200" s="197"/>
      <c r="G1200" s="209"/>
      <c r="H1200" s="209"/>
      <c r="I1200" s="209"/>
      <c r="J1200" s="824"/>
      <c r="K1200" s="209"/>
      <c r="P1200" s="831"/>
      <c r="Q1200" s="831"/>
      <c r="R1200" s="831"/>
    </row>
    <row r="1201" spans="2:18" s="206" customFormat="1" ht="15">
      <c r="B1201" s="207"/>
      <c r="C1201" s="207"/>
      <c r="D1201" s="207"/>
      <c r="E1201" s="197"/>
      <c r="G1201" s="209"/>
      <c r="H1201" s="209"/>
      <c r="I1201" s="209"/>
      <c r="J1201" s="824"/>
      <c r="K1201" s="209"/>
      <c r="P1201" s="831"/>
      <c r="Q1201" s="831"/>
      <c r="R1201" s="831"/>
    </row>
    <row r="1202" spans="2:18" s="206" customFormat="1" ht="15">
      <c r="B1202" s="207"/>
      <c r="C1202" s="207"/>
      <c r="D1202" s="207"/>
      <c r="E1202" s="197"/>
      <c r="G1202" s="209"/>
      <c r="H1202" s="209"/>
      <c r="I1202" s="209"/>
      <c r="J1202" s="824"/>
      <c r="K1202" s="209"/>
      <c r="P1202" s="831"/>
      <c r="Q1202" s="831"/>
      <c r="R1202" s="831"/>
    </row>
    <row r="1203" spans="2:18" s="206" customFormat="1" ht="15">
      <c r="B1203" s="207"/>
      <c r="C1203" s="207"/>
      <c r="D1203" s="207"/>
      <c r="E1203" s="197"/>
      <c r="G1203" s="209"/>
      <c r="H1203" s="209"/>
      <c r="I1203" s="209"/>
      <c r="J1203" s="824"/>
      <c r="K1203" s="209"/>
      <c r="P1203" s="831"/>
      <c r="Q1203" s="831"/>
      <c r="R1203" s="831"/>
    </row>
    <row r="1204" spans="2:18" s="206" customFormat="1" ht="15">
      <c r="B1204" s="207"/>
      <c r="C1204" s="207"/>
      <c r="D1204" s="207"/>
      <c r="E1204" s="197"/>
      <c r="G1204" s="209"/>
      <c r="H1204" s="209"/>
      <c r="I1204" s="209"/>
      <c r="J1204" s="824"/>
      <c r="K1204" s="209"/>
      <c r="P1204" s="831"/>
      <c r="Q1204" s="831"/>
      <c r="R1204" s="831"/>
    </row>
    <row r="1205" spans="2:18" s="206" customFormat="1" ht="15">
      <c r="B1205" s="207"/>
      <c r="C1205" s="207"/>
      <c r="D1205" s="207"/>
      <c r="E1205" s="197"/>
      <c r="G1205" s="209"/>
      <c r="H1205" s="209"/>
      <c r="I1205" s="209"/>
      <c r="J1205" s="824"/>
      <c r="K1205" s="209"/>
      <c r="P1205" s="831"/>
      <c r="Q1205" s="831"/>
      <c r="R1205" s="831"/>
    </row>
    <row r="1206" spans="2:18" s="206" customFormat="1" ht="15">
      <c r="B1206" s="207"/>
      <c r="C1206" s="207"/>
      <c r="D1206" s="207"/>
      <c r="E1206" s="197"/>
      <c r="G1206" s="209"/>
      <c r="H1206" s="209"/>
      <c r="I1206" s="209"/>
      <c r="J1206" s="824"/>
      <c r="K1206" s="209"/>
      <c r="P1206" s="831"/>
      <c r="Q1206" s="831"/>
      <c r="R1206" s="831"/>
    </row>
    <row r="1207" spans="2:18" s="206" customFormat="1" ht="15">
      <c r="B1207" s="207"/>
      <c r="C1207" s="207"/>
      <c r="D1207" s="207"/>
      <c r="E1207" s="197"/>
      <c r="G1207" s="209"/>
      <c r="H1207" s="209"/>
      <c r="I1207" s="209"/>
      <c r="J1207" s="824"/>
      <c r="K1207" s="209"/>
      <c r="P1207" s="831"/>
      <c r="Q1207" s="831"/>
      <c r="R1207" s="831"/>
    </row>
    <row r="1208" spans="2:18" s="206" customFormat="1" ht="15">
      <c r="B1208" s="207"/>
      <c r="C1208" s="207"/>
      <c r="D1208" s="207"/>
      <c r="E1208" s="197"/>
      <c r="G1208" s="209"/>
      <c r="H1208" s="209"/>
      <c r="I1208" s="209"/>
      <c r="J1208" s="824"/>
      <c r="K1208" s="209"/>
      <c r="P1208" s="831"/>
      <c r="Q1208" s="831"/>
      <c r="R1208" s="831"/>
    </row>
    <row r="1209" spans="2:18" s="206" customFormat="1" ht="15">
      <c r="B1209" s="207"/>
      <c r="C1209" s="207"/>
      <c r="D1209" s="207"/>
      <c r="E1209" s="197"/>
      <c r="G1209" s="209"/>
      <c r="H1209" s="209"/>
      <c r="I1209" s="209"/>
      <c r="J1209" s="824"/>
      <c r="K1209" s="209"/>
      <c r="P1209" s="831"/>
      <c r="Q1209" s="831"/>
      <c r="R1209" s="831"/>
    </row>
    <row r="1210" spans="2:18" s="206" customFormat="1" ht="15">
      <c r="B1210" s="207"/>
      <c r="C1210" s="207"/>
      <c r="D1210" s="207"/>
      <c r="E1210" s="197"/>
      <c r="G1210" s="209"/>
      <c r="H1210" s="209"/>
      <c r="I1210" s="209"/>
      <c r="J1210" s="824"/>
      <c r="K1210" s="209"/>
      <c r="P1210" s="831"/>
      <c r="Q1210" s="831"/>
      <c r="R1210" s="831"/>
    </row>
    <row r="1211" spans="2:18" s="206" customFormat="1" ht="15">
      <c r="B1211" s="207"/>
      <c r="C1211" s="207"/>
      <c r="D1211" s="207"/>
      <c r="E1211" s="197"/>
      <c r="G1211" s="209"/>
      <c r="H1211" s="209"/>
      <c r="I1211" s="209"/>
      <c r="J1211" s="824"/>
      <c r="K1211" s="209"/>
      <c r="P1211" s="831"/>
      <c r="Q1211" s="831"/>
      <c r="R1211" s="831"/>
    </row>
    <row r="1212" spans="2:18" s="206" customFormat="1" ht="15">
      <c r="B1212" s="207"/>
      <c r="C1212" s="207"/>
      <c r="D1212" s="207"/>
      <c r="E1212" s="197"/>
      <c r="G1212" s="209"/>
      <c r="H1212" s="209"/>
      <c r="I1212" s="209"/>
      <c r="J1212" s="824"/>
      <c r="K1212" s="209"/>
      <c r="P1212" s="831"/>
      <c r="Q1212" s="831"/>
      <c r="R1212" s="831"/>
    </row>
    <row r="1213" spans="2:18" s="206" customFormat="1" ht="15">
      <c r="B1213" s="207"/>
      <c r="C1213" s="207"/>
      <c r="D1213" s="207"/>
      <c r="E1213" s="197"/>
      <c r="G1213" s="209"/>
      <c r="H1213" s="209"/>
      <c r="I1213" s="209"/>
      <c r="J1213" s="824"/>
      <c r="K1213" s="209"/>
      <c r="P1213" s="831"/>
      <c r="Q1213" s="831"/>
      <c r="R1213" s="831"/>
    </row>
    <row r="1214" spans="2:18" s="206" customFormat="1" ht="15">
      <c r="B1214" s="207"/>
      <c r="C1214" s="207"/>
      <c r="D1214" s="207"/>
      <c r="E1214" s="197"/>
      <c r="G1214" s="209"/>
      <c r="H1214" s="209"/>
      <c r="I1214" s="209"/>
      <c r="J1214" s="824"/>
      <c r="K1214" s="209"/>
      <c r="P1214" s="831"/>
      <c r="Q1214" s="831"/>
      <c r="R1214" s="831"/>
    </row>
    <row r="1215" spans="2:18" s="206" customFormat="1" ht="15">
      <c r="B1215" s="207"/>
      <c r="C1215" s="207"/>
      <c r="D1215" s="207"/>
      <c r="E1215" s="197"/>
      <c r="G1215" s="209"/>
      <c r="H1215" s="209"/>
      <c r="I1215" s="209"/>
      <c r="J1215" s="824"/>
      <c r="K1215" s="209"/>
      <c r="P1215" s="831"/>
      <c r="Q1215" s="831"/>
      <c r="R1215" s="831"/>
    </row>
    <row r="1216" spans="2:18" s="206" customFormat="1" ht="15">
      <c r="B1216" s="207"/>
      <c r="C1216" s="207"/>
      <c r="D1216" s="207"/>
      <c r="E1216" s="197"/>
      <c r="G1216" s="209"/>
      <c r="H1216" s="209"/>
      <c r="I1216" s="209"/>
      <c r="J1216" s="824"/>
      <c r="K1216" s="209"/>
      <c r="P1216" s="831"/>
      <c r="Q1216" s="831"/>
      <c r="R1216" s="831"/>
    </row>
    <row r="1217" spans="2:18" s="206" customFormat="1" ht="15">
      <c r="B1217" s="207"/>
      <c r="C1217" s="207"/>
      <c r="D1217" s="207"/>
      <c r="E1217" s="197"/>
      <c r="G1217" s="209"/>
      <c r="H1217" s="209"/>
      <c r="I1217" s="209"/>
      <c r="J1217" s="824"/>
      <c r="K1217" s="209"/>
      <c r="P1217" s="831"/>
      <c r="Q1217" s="831"/>
      <c r="R1217" s="831"/>
    </row>
    <row r="1218" spans="2:18" s="206" customFormat="1" ht="15">
      <c r="B1218" s="207"/>
      <c r="C1218" s="207"/>
      <c r="D1218" s="207"/>
      <c r="E1218" s="197"/>
      <c r="G1218" s="209"/>
      <c r="H1218" s="209"/>
      <c r="I1218" s="209"/>
      <c r="J1218" s="824"/>
      <c r="K1218" s="209"/>
      <c r="P1218" s="831"/>
      <c r="Q1218" s="831"/>
      <c r="R1218" s="831"/>
    </row>
    <row r="1219" spans="2:18" s="206" customFormat="1" ht="15">
      <c r="B1219" s="207"/>
      <c r="C1219" s="207"/>
      <c r="D1219" s="207"/>
      <c r="E1219" s="197"/>
      <c r="G1219" s="209"/>
      <c r="H1219" s="209"/>
      <c r="I1219" s="209"/>
      <c r="J1219" s="824"/>
      <c r="K1219" s="209"/>
      <c r="P1219" s="831"/>
      <c r="Q1219" s="831"/>
      <c r="R1219" s="831"/>
    </row>
    <row r="1220" spans="2:18" s="206" customFormat="1" ht="15">
      <c r="B1220" s="207"/>
      <c r="C1220" s="207"/>
      <c r="D1220" s="207"/>
      <c r="E1220" s="197"/>
      <c r="G1220" s="209"/>
      <c r="H1220" s="209"/>
      <c r="I1220" s="209"/>
      <c r="J1220" s="824"/>
      <c r="K1220" s="209"/>
      <c r="P1220" s="831"/>
      <c r="Q1220" s="831"/>
      <c r="R1220" s="831"/>
    </row>
    <row r="1221" spans="2:18" s="206" customFormat="1" ht="15">
      <c r="B1221" s="207"/>
      <c r="C1221" s="207"/>
      <c r="D1221" s="207"/>
      <c r="E1221" s="197"/>
      <c r="G1221" s="209"/>
      <c r="H1221" s="209"/>
      <c r="I1221" s="209"/>
      <c r="J1221" s="824"/>
      <c r="K1221" s="209"/>
      <c r="P1221" s="831"/>
      <c r="Q1221" s="831"/>
      <c r="R1221" s="831"/>
    </row>
    <row r="1222" spans="2:18" s="206" customFormat="1" ht="15">
      <c r="B1222" s="207"/>
      <c r="C1222" s="207"/>
      <c r="D1222" s="207"/>
      <c r="E1222" s="197"/>
      <c r="G1222" s="209"/>
      <c r="H1222" s="209"/>
      <c r="I1222" s="209"/>
      <c r="J1222" s="824"/>
      <c r="K1222" s="209"/>
      <c r="P1222" s="831"/>
      <c r="Q1222" s="831"/>
      <c r="R1222" s="831"/>
    </row>
    <row r="1223" spans="2:18" s="206" customFormat="1" ht="15">
      <c r="B1223" s="207"/>
      <c r="C1223" s="207"/>
      <c r="D1223" s="207"/>
      <c r="E1223" s="197"/>
      <c r="G1223" s="209"/>
      <c r="H1223" s="209"/>
      <c r="I1223" s="209"/>
      <c r="J1223" s="824"/>
      <c r="K1223" s="209"/>
      <c r="P1223" s="831"/>
      <c r="Q1223" s="831"/>
      <c r="R1223" s="831"/>
    </row>
    <row r="1224" spans="2:18" s="206" customFormat="1" ht="15">
      <c r="B1224" s="207"/>
      <c r="C1224" s="207"/>
      <c r="D1224" s="207"/>
      <c r="E1224" s="197"/>
      <c r="G1224" s="209"/>
      <c r="H1224" s="209"/>
      <c r="I1224" s="209"/>
      <c r="J1224" s="824"/>
      <c r="K1224" s="209"/>
      <c r="P1224" s="831"/>
      <c r="Q1224" s="831"/>
      <c r="R1224" s="831"/>
    </row>
    <row r="1225" spans="2:18" s="206" customFormat="1" ht="15">
      <c r="B1225" s="207"/>
      <c r="C1225" s="207"/>
      <c r="D1225" s="207"/>
      <c r="E1225" s="197"/>
      <c r="G1225" s="209"/>
      <c r="H1225" s="209"/>
      <c r="I1225" s="209"/>
      <c r="J1225" s="824"/>
      <c r="K1225" s="209"/>
      <c r="P1225" s="831"/>
      <c r="Q1225" s="831"/>
      <c r="R1225" s="831"/>
    </row>
    <row r="1226" spans="2:18" s="206" customFormat="1" ht="15">
      <c r="B1226" s="207"/>
      <c r="C1226" s="207"/>
      <c r="D1226" s="207"/>
      <c r="E1226" s="197"/>
      <c r="G1226" s="209"/>
      <c r="H1226" s="209"/>
      <c r="I1226" s="209"/>
      <c r="J1226" s="824"/>
      <c r="K1226" s="209"/>
      <c r="P1226" s="831"/>
      <c r="Q1226" s="831"/>
      <c r="R1226" s="831"/>
    </row>
    <row r="1227" spans="2:18" s="206" customFormat="1" ht="15">
      <c r="B1227" s="207"/>
      <c r="C1227" s="207"/>
      <c r="D1227" s="207"/>
      <c r="E1227" s="197"/>
      <c r="G1227" s="209"/>
      <c r="H1227" s="209"/>
      <c r="I1227" s="209"/>
      <c r="J1227" s="824"/>
      <c r="K1227" s="209"/>
      <c r="P1227" s="831"/>
      <c r="Q1227" s="831"/>
      <c r="R1227" s="831"/>
    </row>
    <row r="1228" spans="2:18" s="206" customFormat="1" ht="15">
      <c r="B1228" s="207"/>
      <c r="C1228" s="207"/>
      <c r="D1228" s="207"/>
      <c r="E1228" s="197"/>
      <c r="G1228" s="209"/>
      <c r="H1228" s="209"/>
      <c r="I1228" s="209"/>
      <c r="J1228" s="824"/>
      <c r="K1228" s="209"/>
      <c r="P1228" s="831"/>
      <c r="Q1228" s="831"/>
      <c r="R1228" s="831"/>
    </row>
    <row r="1229" spans="2:18" s="206" customFormat="1" ht="15">
      <c r="B1229" s="207"/>
      <c r="C1229" s="207"/>
      <c r="D1229" s="207"/>
      <c r="E1229" s="197"/>
      <c r="G1229" s="209"/>
      <c r="H1229" s="209"/>
      <c r="I1229" s="209"/>
      <c r="J1229" s="824"/>
      <c r="K1229" s="209"/>
      <c r="P1229" s="831"/>
      <c r="Q1229" s="831"/>
      <c r="R1229" s="831"/>
    </row>
    <row r="1230" spans="2:18" s="206" customFormat="1" ht="15">
      <c r="B1230" s="207"/>
      <c r="C1230" s="207"/>
      <c r="D1230" s="207"/>
      <c r="E1230" s="197"/>
      <c r="G1230" s="209"/>
      <c r="H1230" s="209"/>
      <c r="I1230" s="209"/>
      <c r="J1230" s="824"/>
      <c r="K1230" s="209"/>
      <c r="P1230" s="831"/>
      <c r="Q1230" s="831"/>
      <c r="R1230" s="831"/>
    </row>
    <row r="1231" spans="2:18" s="206" customFormat="1" ht="15">
      <c r="B1231" s="207"/>
      <c r="C1231" s="207"/>
      <c r="D1231" s="207"/>
      <c r="E1231" s="197"/>
      <c r="G1231" s="209"/>
      <c r="H1231" s="209"/>
      <c r="I1231" s="209"/>
      <c r="J1231" s="824"/>
      <c r="K1231" s="209"/>
      <c r="P1231" s="831"/>
      <c r="Q1231" s="831"/>
      <c r="R1231" s="831"/>
    </row>
    <row r="1232" spans="2:18" s="206" customFormat="1" ht="15">
      <c r="B1232" s="207"/>
      <c r="C1232" s="207"/>
      <c r="D1232" s="207"/>
      <c r="E1232" s="197"/>
      <c r="G1232" s="209"/>
      <c r="H1232" s="209"/>
      <c r="I1232" s="209"/>
      <c r="J1232" s="824"/>
      <c r="K1232" s="209"/>
      <c r="P1232" s="831"/>
      <c r="Q1232" s="831"/>
      <c r="R1232" s="831"/>
    </row>
    <row r="1233" spans="2:18" s="206" customFormat="1" ht="15">
      <c r="B1233" s="207"/>
      <c r="C1233" s="207"/>
      <c r="D1233" s="207"/>
      <c r="E1233" s="197"/>
      <c r="G1233" s="209"/>
      <c r="H1233" s="209"/>
      <c r="I1233" s="209"/>
      <c r="J1233" s="824"/>
      <c r="K1233" s="209"/>
      <c r="P1233" s="831"/>
      <c r="Q1233" s="831"/>
      <c r="R1233" s="831"/>
    </row>
    <row r="1234" spans="2:18" s="206" customFormat="1" ht="15">
      <c r="B1234" s="207"/>
      <c r="C1234" s="207"/>
      <c r="D1234" s="207"/>
      <c r="E1234" s="197"/>
      <c r="G1234" s="209"/>
      <c r="H1234" s="209"/>
      <c r="I1234" s="209"/>
      <c r="J1234" s="824"/>
      <c r="K1234" s="209"/>
      <c r="P1234" s="831"/>
      <c r="Q1234" s="831"/>
      <c r="R1234" s="831"/>
    </row>
    <row r="1235" spans="2:18" s="206" customFormat="1" ht="15">
      <c r="B1235" s="207"/>
      <c r="C1235" s="207"/>
      <c r="D1235" s="207"/>
      <c r="E1235" s="197"/>
      <c r="G1235" s="209"/>
      <c r="H1235" s="209"/>
      <c r="I1235" s="209"/>
      <c r="J1235" s="824"/>
      <c r="K1235" s="209"/>
      <c r="P1235" s="831"/>
      <c r="Q1235" s="831"/>
      <c r="R1235" s="831"/>
    </row>
    <row r="1236" spans="2:18" s="206" customFormat="1" ht="15">
      <c r="B1236" s="207"/>
      <c r="C1236" s="207"/>
      <c r="D1236" s="207"/>
      <c r="E1236" s="197"/>
      <c r="G1236" s="209"/>
      <c r="H1236" s="209"/>
      <c r="I1236" s="209"/>
      <c r="J1236" s="824"/>
      <c r="K1236" s="209"/>
      <c r="P1236" s="831"/>
      <c r="Q1236" s="831"/>
      <c r="R1236" s="831"/>
    </row>
    <row r="1237" spans="2:18" s="206" customFormat="1" ht="15">
      <c r="B1237" s="207"/>
      <c r="C1237" s="207"/>
      <c r="D1237" s="207"/>
      <c r="E1237" s="197"/>
      <c r="G1237" s="209"/>
      <c r="H1237" s="209"/>
      <c r="I1237" s="209"/>
      <c r="J1237" s="824"/>
      <c r="K1237" s="209"/>
      <c r="P1237" s="831"/>
      <c r="Q1237" s="831"/>
      <c r="R1237" s="831"/>
    </row>
    <row r="1238" spans="2:18" s="206" customFormat="1" ht="15">
      <c r="B1238" s="207"/>
      <c r="C1238" s="207"/>
      <c r="D1238" s="207"/>
      <c r="E1238" s="197"/>
      <c r="G1238" s="209"/>
      <c r="H1238" s="209"/>
      <c r="I1238" s="209"/>
      <c r="J1238" s="824"/>
      <c r="K1238" s="209"/>
      <c r="P1238" s="831"/>
      <c r="Q1238" s="831"/>
      <c r="R1238" s="831"/>
    </row>
    <row r="1239" spans="2:18" s="206" customFormat="1" ht="15">
      <c r="B1239" s="207"/>
      <c r="C1239" s="207"/>
      <c r="D1239" s="207"/>
      <c r="E1239" s="197"/>
      <c r="G1239" s="209"/>
      <c r="H1239" s="209"/>
      <c r="I1239" s="209"/>
      <c r="J1239" s="824"/>
      <c r="K1239" s="209"/>
      <c r="P1239" s="831"/>
      <c r="Q1239" s="831"/>
      <c r="R1239" s="831"/>
    </row>
    <row r="1240" spans="2:18" s="206" customFormat="1" ht="15">
      <c r="B1240" s="207"/>
      <c r="C1240" s="207"/>
      <c r="D1240" s="207"/>
      <c r="E1240" s="197"/>
      <c r="G1240" s="209"/>
      <c r="H1240" s="209"/>
      <c r="I1240" s="209"/>
      <c r="J1240" s="824"/>
      <c r="K1240" s="209"/>
      <c r="P1240" s="831"/>
      <c r="Q1240" s="831"/>
      <c r="R1240" s="831"/>
    </row>
    <row r="1241" spans="2:18" s="206" customFormat="1" ht="15">
      <c r="B1241" s="207"/>
      <c r="C1241" s="207"/>
      <c r="D1241" s="207"/>
      <c r="E1241" s="197"/>
      <c r="G1241" s="209"/>
      <c r="H1241" s="209"/>
      <c r="I1241" s="209"/>
      <c r="J1241" s="824"/>
      <c r="K1241" s="209"/>
      <c r="P1241" s="831"/>
      <c r="Q1241" s="831"/>
      <c r="R1241" s="831"/>
    </row>
    <row r="1242" spans="2:18" s="206" customFormat="1" ht="15">
      <c r="B1242" s="207"/>
      <c r="C1242" s="207"/>
      <c r="D1242" s="207"/>
      <c r="E1242" s="197"/>
      <c r="G1242" s="209"/>
      <c r="H1242" s="209"/>
      <c r="I1242" s="209"/>
      <c r="J1242" s="824"/>
      <c r="K1242" s="209"/>
      <c r="P1242" s="831"/>
      <c r="Q1242" s="831"/>
      <c r="R1242" s="831"/>
    </row>
    <row r="1243" spans="2:18" s="206" customFormat="1" ht="15">
      <c r="B1243" s="207"/>
      <c r="C1243" s="207"/>
      <c r="D1243" s="207"/>
      <c r="E1243" s="197"/>
      <c r="G1243" s="209"/>
      <c r="H1243" s="209"/>
      <c r="I1243" s="209"/>
      <c r="J1243" s="824"/>
      <c r="K1243" s="209"/>
      <c r="P1243" s="831"/>
      <c r="Q1243" s="831"/>
      <c r="R1243" s="831"/>
    </row>
    <row r="1244" spans="2:18" s="206" customFormat="1" ht="15">
      <c r="B1244" s="207"/>
      <c r="C1244" s="207"/>
      <c r="D1244" s="207"/>
      <c r="E1244" s="197"/>
      <c r="G1244" s="209"/>
      <c r="H1244" s="209"/>
      <c r="I1244" s="209"/>
      <c r="J1244" s="824"/>
      <c r="K1244" s="209"/>
      <c r="P1244" s="831"/>
      <c r="Q1244" s="831"/>
      <c r="R1244" s="831"/>
    </row>
    <row r="1245" spans="2:18" s="206" customFormat="1" ht="15">
      <c r="B1245" s="207"/>
      <c r="C1245" s="207"/>
      <c r="D1245" s="207"/>
      <c r="E1245" s="197"/>
      <c r="G1245" s="209"/>
      <c r="H1245" s="209"/>
      <c r="I1245" s="209"/>
      <c r="J1245" s="824"/>
      <c r="K1245" s="209"/>
      <c r="P1245" s="831"/>
      <c r="Q1245" s="831"/>
      <c r="R1245" s="831"/>
    </row>
    <row r="1246" spans="2:18" s="206" customFormat="1" ht="15">
      <c r="B1246" s="207"/>
      <c r="C1246" s="207"/>
      <c r="D1246" s="207"/>
      <c r="E1246" s="197"/>
      <c r="G1246" s="209"/>
      <c r="H1246" s="209"/>
      <c r="I1246" s="209"/>
      <c r="J1246" s="824"/>
      <c r="K1246" s="209"/>
      <c r="P1246" s="831"/>
      <c r="Q1246" s="831"/>
      <c r="R1246" s="831"/>
    </row>
    <row r="1247" spans="2:18" s="206" customFormat="1" ht="15">
      <c r="B1247" s="207"/>
      <c r="C1247" s="207"/>
      <c r="D1247" s="207"/>
      <c r="E1247" s="197"/>
      <c r="G1247" s="209"/>
      <c r="H1247" s="209"/>
      <c r="I1247" s="209"/>
      <c r="J1247" s="824"/>
      <c r="K1247" s="209"/>
      <c r="P1247" s="831"/>
      <c r="Q1247" s="831"/>
      <c r="R1247" s="831"/>
    </row>
    <row r="1248" spans="2:18" s="206" customFormat="1" ht="15">
      <c r="B1248" s="207"/>
      <c r="C1248" s="207"/>
      <c r="D1248" s="207"/>
      <c r="E1248" s="197"/>
      <c r="G1248" s="209"/>
      <c r="H1248" s="209"/>
      <c r="I1248" s="209"/>
      <c r="J1248" s="824"/>
      <c r="K1248" s="209"/>
      <c r="P1248" s="831"/>
      <c r="Q1248" s="831"/>
      <c r="R1248" s="831"/>
    </row>
    <row r="1249" spans="2:18" s="206" customFormat="1" ht="15">
      <c r="B1249" s="207"/>
      <c r="C1249" s="207"/>
      <c r="D1249" s="207"/>
      <c r="E1249" s="197"/>
      <c r="G1249" s="209"/>
      <c r="H1249" s="209"/>
      <c r="I1249" s="209"/>
      <c r="J1249" s="824"/>
      <c r="K1249" s="209"/>
      <c r="P1249" s="831"/>
      <c r="Q1249" s="831"/>
      <c r="R1249" s="831"/>
    </row>
    <row r="1250" spans="2:18" s="206" customFormat="1" ht="15">
      <c r="B1250" s="207"/>
      <c r="C1250" s="207"/>
      <c r="D1250" s="207"/>
      <c r="E1250" s="197"/>
      <c r="G1250" s="209"/>
      <c r="H1250" s="209"/>
      <c r="I1250" s="209"/>
      <c r="J1250" s="824"/>
      <c r="K1250" s="209"/>
      <c r="P1250" s="831"/>
      <c r="Q1250" s="831"/>
      <c r="R1250" s="831"/>
    </row>
    <row r="1251" spans="2:18" s="206" customFormat="1" ht="15">
      <c r="B1251" s="207"/>
      <c r="C1251" s="207"/>
      <c r="D1251" s="207"/>
      <c r="E1251" s="197"/>
      <c r="G1251" s="209"/>
      <c r="H1251" s="209"/>
      <c r="I1251" s="209"/>
      <c r="J1251" s="824"/>
      <c r="K1251" s="209"/>
      <c r="P1251" s="831"/>
      <c r="Q1251" s="831"/>
      <c r="R1251" s="831"/>
    </row>
    <row r="1252" spans="2:18" s="206" customFormat="1" ht="15">
      <c r="B1252" s="207"/>
      <c r="C1252" s="207"/>
      <c r="D1252" s="207"/>
      <c r="E1252" s="197"/>
      <c r="G1252" s="209"/>
      <c r="H1252" s="209"/>
      <c r="I1252" s="209"/>
      <c r="J1252" s="824"/>
      <c r="K1252" s="209"/>
      <c r="P1252" s="831"/>
      <c r="Q1252" s="831"/>
      <c r="R1252" s="831"/>
    </row>
    <row r="1253" spans="2:18" s="206" customFormat="1" ht="15">
      <c r="B1253" s="207"/>
      <c r="C1253" s="207"/>
      <c r="D1253" s="207"/>
      <c r="E1253" s="197"/>
      <c r="G1253" s="209"/>
      <c r="H1253" s="209"/>
      <c r="I1253" s="209"/>
      <c r="J1253" s="824"/>
      <c r="K1253" s="209"/>
      <c r="P1253" s="831"/>
      <c r="Q1253" s="831"/>
      <c r="R1253" s="831"/>
    </row>
    <row r="1254" spans="2:18" s="206" customFormat="1" ht="15">
      <c r="B1254" s="207"/>
      <c r="C1254" s="207"/>
      <c r="D1254" s="207"/>
      <c r="E1254" s="197"/>
      <c r="G1254" s="209"/>
      <c r="H1254" s="209"/>
      <c r="I1254" s="209"/>
      <c r="J1254" s="824"/>
      <c r="K1254" s="209"/>
      <c r="P1254" s="831"/>
      <c r="Q1254" s="831"/>
      <c r="R1254" s="831"/>
    </row>
    <row r="1255" spans="2:18" s="206" customFormat="1" ht="15">
      <c r="B1255" s="207"/>
      <c r="C1255" s="207"/>
      <c r="D1255" s="207"/>
      <c r="E1255" s="197"/>
      <c r="G1255" s="209"/>
      <c r="H1255" s="209"/>
      <c r="I1255" s="209"/>
      <c r="J1255" s="824"/>
      <c r="K1255" s="209"/>
      <c r="P1255" s="831"/>
      <c r="Q1255" s="831"/>
      <c r="R1255" s="831"/>
    </row>
    <row r="1256" spans="2:18" s="206" customFormat="1" ht="15">
      <c r="B1256" s="207"/>
      <c r="C1256" s="207"/>
      <c r="D1256" s="207"/>
      <c r="E1256" s="197"/>
      <c r="G1256" s="209"/>
      <c r="H1256" s="209"/>
      <c r="I1256" s="209"/>
      <c r="J1256" s="824"/>
      <c r="K1256" s="209"/>
      <c r="P1256" s="831"/>
      <c r="Q1256" s="831"/>
      <c r="R1256" s="831"/>
    </row>
    <row r="1257" spans="2:18" s="206" customFormat="1" ht="15">
      <c r="B1257" s="207"/>
      <c r="C1257" s="207"/>
      <c r="D1257" s="207"/>
      <c r="E1257" s="197"/>
      <c r="G1257" s="209"/>
      <c r="H1257" s="209"/>
      <c r="I1257" s="209"/>
      <c r="J1257" s="824"/>
      <c r="K1257" s="209"/>
      <c r="P1257" s="831"/>
      <c r="Q1257" s="831"/>
      <c r="R1257" s="831"/>
    </row>
    <row r="1258" spans="2:18" s="206" customFormat="1" ht="15">
      <c r="B1258" s="207"/>
      <c r="C1258" s="207"/>
      <c r="D1258" s="207"/>
      <c r="E1258" s="197"/>
      <c r="G1258" s="209"/>
      <c r="H1258" s="209"/>
      <c r="I1258" s="209"/>
      <c r="J1258" s="824"/>
      <c r="K1258" s="209"/>
      <c r="P1258" s="831"/>
      <c r="Q1258" s="831"/>
      <c r="R1258" s="831"/>
    </row>
    <row r="1259" spans="2:18" s="206" customFormat="1" ht="15">
      <c r="B1259" s="207"/>
      <c r="C1259" s="207"/>
      <c r="D1259" s="207"/>
      <c r="E1259" s="197"/>
      <c r="G1259" s="209"/>
      <c r="H1259" s="209"/>
      <c r="I1259" s="209"/>
      <c r="J1259" s="824"/>
      <c r="K1259" s="209"/>
      <c r="P1259" s="831"/>
      <c r="Q1259" s="831"/>
      <c r="R1259" s="831"/>
    </row>
    <row r="1260" spans="2:18" s="206" customFormat="1" ht="15">
      <c r="B1260" s="207"/>
      <c r="C1260" s="207"/>
      <c r="D1260" s="207"/>
      <c r="E1260" s="197"/>
      <c r="G1260" s="209"/>
      <c r="H1260" s="209"/>
      <c r="I1260" s="209"/>
      <c r="J1260" s="824"/>
      <c r="K1260" s="209"/>
      <c r="P1260" s="831"/>
      <c r="Q1260" s="831"/>
      <c r="R1260" s="831"/>
    </row>
    <row r="1261" spans="2:18" s="206" customFormat="1" ht="15">
      <c r="B1261" s="207"/>
      <c r="C1261" s="207"/>
      <c r="D1261" s="207"/>
      <c r="E1261" s="197"/>
      <c r="G1261" s="209"/>
      <c r="H1261" s="209"/>
      <c r="I1261" s="209"/>
      <c r="J1261" s="824"/>
      <c r="K1261" s="209"/>
      <c r="P1261" s="831"/>
      <c r="Q1261" s="831"/>
      <c r="R1261" s="831"/>
    </row>
    <row r="1262" spans="2:18" s="206" customFormat="1" ht="15">
      <c r="B1262" s="207"/>
      <c r="C1262" s="207"/>
      <c r="D1262" s="207"/>
      <c r="E1262" s="197"/>
      <c r="G1262" s="209"/>
      <c r="H1262" s="209"/>
      <c r="I1262" s="209"/>
      <c r="J1262" s="824"/>
      <c r="K1262" s="209"/>
      <c r="P1262" s="831"/>
      <c r="Q1262" s="831"/>
      <c r="R1262" s="831"/>
    </row>
    <row r="1263" spans="2:18" s="206" customFormat="1" ht="15">
      <c r="B1263" s="207"/>
      <c r="C1263" s="207"/>
      <c r="D1263" s="207"/>
      <c r="E1263" s="197"/>
      <c r="G1263" s="209"/>
      <c r="H1263" s="209"/>
      <c r="I1263" s="209"/>
      <c r="J1263" s="824"/>
      <c r="K1263" s="209"/>
      <c r="P1263" s="831"/>
      <c r="Q1263" s="831"/>
      <c r="R1263" s="831"/>
    </row>
    <row r="1264" spans="2:18" s="206" customFormat="1" ht="15">
      <c r="B1264" s="207"/>
      <c r="C1264" s="207"/>
      <c r="D1264" s="207"/>
      <c r="E1264" s="197"/>
      <c r="G1264" s="209"/>
      <c r="H1264" s="209"/>
      <c r="I1264" s="209"/>
      <c r="J1264" s="824"/>
      <c r="K1264" s="209"/>
      <c r="P1264" s="831"/>
      <c r="Q1264" s="831"/>
      <c r="R1264" s="831"/>
    </row>
    <row r="1265" spans="2:18" s="206" customFormat="1" ht="15">
      <c r="B1265" s="207"/>
      <c r="C1265" s="207"/>
      <c r="D1265" s="207"/>
      <c r="E1265" s="197"/>
      <c r="G1265" s="209"/>
      <c r="H1265" s="209"/>
      <c r="I1265" s="209"/>
      <c r="J1265" s="824"/>
      <c r="K1265" s="209"/>
      <c r="P1265" s="831"/>
      <c r="Q1265" s="831"/>
      <c r="R1265" s="831"/>
    </row>
    <row r="1266" spans="2:18" s="206" customFormat="1" ht="15">
      <c r="B1266" s="207"/>
      <c r="C1266" s="207"/>
      <c r="D1266" s="207"/>
      <c r="E1266" s="197"/>
      <c r="G1266" s="209"/>
      <c r="H1266" s="209"/>
      <c r="I1266" s="209"/>
      <c r="J1266" s="824"/>
      <c r="K1266" s="209"/>
      <c r="P1266" s="831"/>
      <c r="Q1266" s="831"/>
      <c r="R1266" s="831"/>
    </row>
    <row r="1267" spans="2:18" s="206" customFormat="1" ht="15">
      <c r="B1267" s="207"/>
      <c r="C1267" s="207"/>
      <c r="D1267" s="207"/>
      <c r="E1267" s="197"/>
      <c r="G1267" s="209"/>
      <c r="H1267" s="209"/>
      <c r="I1267" s="209"/>
      <c r="J1267" s="824"/>
      <c r="K1267" s="209"/>
      <c r="P1267" s="831"/>
      <c r="Q1267" s="831"/>
      <c r="R1267" s="831"/>
    </row>
    <row r="1268" spans="2:18" s="206" customFormat="1" ht="15">
      <c r="B1268" s="207"/>
      <c r="C1268" s="207"/>
      <c r="D1268" s="207"/>
      <c r="E1268" s="197"/>
      <c r="G1268" s="209"/>
      <c r="H1268" s="209"/>
      <c r="I1268" s="209"/>
      <c r="J1268" s="824"/>
      <c r="K1268" s="209"/>
      <c r="P1268" s="831"/>
      <c r="Q1268" s="831"/>
      <c r="R1268" s="831"/>
    </row>
    <row r="1269" spans="2:18" s="206" customFormat="1" ht="15">
      <c r="B1269" s="207"/>
      <c r="C1269" s="207"/>
      <c r="D1269" s="207"/>
      <c r="E1269" s="197"/>
      <c r="G1269" s="209"/>
      <c r="H1269" s="209"/>
      <c r="I1269" s="209"/>
      <c r="J1269" s="824"/>
      <c r="K1269" s="209"/>
      <c r="P1269" s="831"/>
      <c r="Q1269" s="831"/>
      <c r="R1269" s="831"/>
    </row>
    <row r="1270" spans="2:18" s="206" customFormat="1" ht="15">
      <c r="B1270" s="207"/>
      <c r="C1270" s="207"/>
      <c r="D1270" s="207"/>
      <c r="E1270" s="197"/>
      <c r="G1270" s="209"/>
      <c r="H1270" s="209"/>
      <c r="I1270" s="209"/>
      <c r="J1270" s="824"/>
      <c r="K1270" s="209"/>
      <c r="P1270" s="831"/>
      <c r="Q1270" s="831"/>
      <c r="R1270" s="831"/>
    </row>
    <row r="1271" spans="2:18" s="206" customFormat="1" ht="15">
      <c r="B1271" s="207"/>
      <c r="C1271" s="207"/>
      <c r="D1271" s="207"/>
      <c r="E1271" s="197"/>
      <c r="G1271" s="209"/>
      <c r="H1271" s="209"/>
      <c r="I1271" s="209"/>
      <c r="J1271" s="824"/>
      <c r="K1271" s="209"/>
      <c r="P1271" s="831"/>
      <c r="Q1271" s="831"/>
      <c r="R1271" s="831"/>
    </row>
    <row r="1272" spans="2:18" s="206" customFormat="1" ht="15">
      <c r="B1272" s="207"/>
      <c r="C1272" s="207"/>
      <c r="D1272" s="207"/>
      <c r="E1272" s="197"/>
      <c r="G1272" s="209"/>
      <c r="H1272" s="209"/>
      <c r="I1272" s="209"/>
      <c r="J1272" s="824"/>
      <c r="K1272" s="209"/>
      <c r="P1272" s="831"/>
      <c r="Q1272" s="831"/>
      <c r="R1272" s="831"/>
    </row>
    <row r="1273" spans="2:18" s="206" customFormat="1" ht="15">
      <c r="B1273" s="207"/>
      <c r="C1273" s="207"/>
      <c r="D1273" s="207"/>
      <c r="E1273" s="197"/>
      <c r="G1273" s="209"/>
      <c r="H1273" s="209"/>
      <c r="I1273" s="209"/>
      <c r="J1273" s="824"/>
      <c r="K1273" s="209"/>
      <c r="P1273" s="831"/>
      <c r="Q1273" s="831"/>
      <c r="R1273" s="831"/>
    </row>
    <row r="1274" spans="2:18" s="206" customFormat="1" ht="15">
      <c r="B1274" s="207"/>
      <c r="C1274" s="207"/>
      <c r="D1274" s="207"/>
      <c r="E1274" s="197"/>
      <c r="G1274" s="209"/>
      <c r="H1274" s="209"/>
      <c r="I1274" s="209"/>
      <c r="J1274" s="824"/>
      <c r="K1274" s="209"/>
      <c r="P1274" s="831"/>
      <c r="Q1274" s="831"/>
      <c r="R1274" s="831"/>
    </row>
    <row r="1275" spans="2:18" s="206" customFormat="1" ht="15">
      <c r="B1275" s="207"/>
      <c r="C1275" s="207"/>
      <c r="D1275" s="207"/>
      <c r="E1275" s="197"/>
      <c r="G1275" s="209"/>
      <c r="H1275" s="209"/>
      <c r="I1275" s="209"/>
      <c r="J1275" s="824"/>
      <c r="K1275" s="209"/>
      <c r="P1275" s="831"/>
      <c r="Q1275" s="831"/>
      <c r="R1275" s="831"/>
    </row>
    <row r="1276" spans="2:18" s="206" customFormat="1" ht="15">
      <c r="B1276" s="207"/>
      <c r="C1276" s="207"/>
      <c r="D1276" s="207"/>
      <c r="E1276" s="197"/>
      <c r="G1276" s="209"/>
      <c r="H1276" s="209"/>
      <c r="I1276" s="209"/>
      <c r="J1276" s="824"/>
      <c r="K1276" s="209"/>
      <c r="P1276" s="831"/>
      <c r="Q1276" s="831"/>
      <c r="R1276" s="831"/>
    </row>
    <row r="1277" spans="2:18" s="206" customFormat="1" ht="15">
      <c r="B1277" s="207"/>
      <c r="C1277" s="207"/>
      <c r="D1277" s="207"/>
      <c r="E1277" s="197"/>
      <c r="G1277" s="209"/>
      <c r="H1277" s="209"/>
      <c r="I1277" s="209"/>
      <c r="J1277" s="824"/>
      <c r="K1277" s="209"/>
      <c r="P1277" s="831"/>
      <c r="Q1277" s="831"/>
      <c r="R1277" s="831"/>
    </row>
    <row r="1278" spans="2:18" s="206" customFormat="1" ht="15">
      <c r="B1278" s="207"/>
      <c r="C1278" s="207"/>
      <c r="D1278" s="207"/>
      <c r="E1278" s="197"/>
      <c r="G1278" s="209"/>
      <c r="H1278" s="209"/>
      <c r="I1278" s="209"/>
      <c r="J1278" s="824"/>
      <c r="K1278" s="209"/>
      <c r="P1278" s="831"/>
      <c r="Q1278" s="831"/>
      <c r="R1278" s="831"/>
    </row>
    <row r="1279" spans="2:18" s="206" customFormat="1" ht="15">
      <c r="B1279" s="207"/>
      <c r="C1279" s="207"/>
      <c r="D1279" s="207"/>
      <c r="E1279" s="197"/>
      <c r="G1279" s="209"/>
      <c r="H1279" s="209"/>
      <c r="I1279" s="209"/>
      <c r="J1279" s="824"/>
      <c r="K1279" s="209"/>
      <c r="P1279" s="831"/>
      <c r="Q1279" s="831"/>
      <c r="R1279" s="831"/>
    </row>
    <row r="1280" spans="2:18" s="206" customFormat="1" ht="15">
      <c r="B1280" s="207"/>
      <c r="C1280" s="207"/>
      <c r="D1280" s="207"/>
      <c r="E1280" s="197"/>
      <c r="G1280" s="209"/>
      <c r="H1280" s="209"/>
      <c r="I1280" s="209"/>
      <c r="J1280" s="824"/>
      <c r="K1280" s="209"/>
      <c r="P1280" s="831"/>
      <c r="Q1280" s="831"/>
      <c r="R1280" s="831"/>
    </row>
    <row r="1281" spans="2:18" s="206" customFormat="1" ht="15">
      <c r="B1281" s="207"/>
      <c r="C1281" s="207"/>
      <c r="D1281" s="207"/>
      <c r="E1281" s="197"/>
      <c r="G1281" s="209"/>
      <c r="H1281" s="209"/>
      <c r="I1281" s="209"/>
      <c r="J1281" s="824"/>
      <c r="K1281" s="209"/>
      <c r="P1281" s="831"/>
      <c r="Q1281" s="831"/>
      <c r="R1281" s="831"/>
    </row>
    <row r="1282" spans="2:18" s="206" customFormat="1" ht="15">
      <c r="B1282" s="207"/>
      <c r="C1282" s="207"/>
      <c r="D1282" s="207"/>
      <c r="E1282" s="197"/>
      <c r="G1282" s="209"/>
      <c r="H1282" s="209"/>
      <c r="I1282" s="209"/>
      <c r="J1282" s="824"/>
      <c r="K1282" s="209"/>
      <c r="P1282" s="831"/>
      <c r="Q1282" s="831"/>
      <c r="R1282" s="831"/>
    </row>
    <row r="1283" spans="2:18" s="206" customFormat="1" ht="15">
      <c r="B1283" s="207"/>
      <c r="C1283" s="207"/>
      <c r="D1283" s="207"/>
      <c r="E1283" s="197"/>
      <c r="G1283" s="209"/>
      <c r="H1283" s="209"/>
      <c r="I1283" s="209"/>
      <c r="J1283" s="824"/>
      <c r="K1283" s="209"/>
      <c r="P1283" s="831"/>
      <c r="Q1283" s="831"/>
      <c r="R1283" s="831"/>
    </row>
    <row r="1284" spans="2:18" s="206" customFormat="1" ht="15">
      <c r="B1284" s="207"/>
      <c r="C1284" s="207"/>
      <c r="D1284" s="207"/>
      <c r="E1284" s="197"/>
      <c r="G1284" s="209"/>
      <c r="H1284" s="209"/>
      <c r="I1284" s="209"/>
      <c r="J1284" s="824"/>
      <c r="K1284" s="209"/>
      <c r="P1284" s="831"/>
      <c r="Q1284" s="831"/>
      <c r="R1284" s="831"/>
    </row>
    <row r="1285" spans="2:18" s="206" customFormat="1" ht="15">
      <c r="B1285" s="207"/>
      <c r="C1285" s="207"/>
      <c r="D1285" s="207"/>
      <c r="E1285" s="197"/>
      <c r="G1285" s="209"/>
      <c r="H1285" s="209"/>
      <c r="I1285" s="209"/>
      <c r="J1285" s="824"/>
      <c r="K1285" s="209"/>
      <c r="P1285" s="831"/>
      <c r="Q1285" s="831"/>
      <c r="R1285" s="831"/>
    </row>
    <row r="1286" spans="2:18" s="206" customFormat="1" ht="15">
      <c r="B1286" s="207"/>
      <c r="C1286" s="207"/>
      <c r="D1286" s="207"/>
      <c r="E1286" s="197"/>
      <c r="G1286" s="209"/>
      <c r="H1286" s="209"/>
      <c r="I1286" s="209"/>
      <c r="J1286" s="824"/>
      <c r="K1286" s="209"/>
      <c r="P1286" s="831"/>
      <c r="Q1286" s="831"/>
      <c r="R1286" s="831"/>
    </row>
    <row r="1287" spans="2:18" s="206" customFormat="1" ht="15">
      <c r="B1287" s="207"/>
      <c r="C1287" s="207"/>
      <c r="D1287" s="207"/>
      <c r="E1287" s="197"/>
      <c r="G1287" s="209"/>
      <c r="H1287" s="209"/>
      <c r="I1287" s="209"/>
      <c r="J1287" s="824"/>
      <c r="K1287" s="209"/>
      <c r="P1287" s="831"/>
      <c r="Q1287" s="831"/>
      <c r="R1287" s="831"/>
    </row>
    <row r="1288" spans="2:18" s="206" customFormat="1" ht="15">
      <c r="B1288" s="207"/>
      <c r="C1288" s="207"/>
      <c r="D1288" s="207"/>
      <c r="E1288" s="197"/>
      <c r="G1288" s="209"/>
      <c r="H1288" s="209"/>
      <c r="I1288" s="209"/>
      <c r="J1288" s="824"/>
      <c r="K1288" s="209"/>
      <c r="P1288" s="831"/>
      <c r="Q1288" s="831"/>
      <c r="R1288" s="831"/>
    </row>
    <row r="1289" spans="2:18" s="206" customFormat="1" ht="15">
      <c r="B1289" s="207"/>
      <c r="C1289" s="207"/>
      <c r="D1289" s="207"/>
      <c r="E1289" s="197"/>
      <c r="G1289" s="209"/>
      <c r="H1289" s="209"/>
      <c r="I1289" s="209"/>
      <c r="J1289" s="824"/>
      <c r="K1289" s="209"/>
      <c r="P1289" s="831"/>
      <c r="Q1289" s="831"/>
      <c r="R1289" s="831"/>
    </row>
    <row r="1290" spans="2:18" s="206" customFormat="1" ht="15">
      <c r="B1290" s="207"/>
      <c r="C1290" s="207"/>
      <c r="D1290" s="207"/>
      <c r="E1290" s="197"/>
      <c r="G1290" s="209"/>
      <c r="H1290" s="209"/>
      <c r="I1290" s="209"/>
      <c r="J1290" s="824"/>
      <c r="K1290" s="209"/>
      <c r="P1290" s="831"/>
      <c r="Q1290" s="831"/>
      <c r="R1290" s="831"/>
    </row>
    <row r="1291" spans="2:18" s="206" customFormat="1" ht="15">
      <c r="B1291" s="207"/>
      <c r="C1291" s="207"/>
      <c r="D1291" s="207"/>
      <c r="E1291" s="197"/>
      <c r="G1291" s="209"/>
      <c r="H1291" s="209"/>
      <c r="I1291" s="209"/>
      <c r="J1291" s="824"/>
      <c r="K1291" s="209"/>
      <c r="P1291" s="831"/>
      <c r="Q1291" s="831"/>
      <c r="R1291" s="831"/>
    </row>
    <row r="1292" spans="2:18" s="206" customFormat="1" ht="15">
      <c r="B1292" s="207"/>
      <c r="C1292" s="207"/>
      <c r="D1292" s="207"/>
      <c r="E1292" s="197"/>
      <c r="G1292" s="209"/>
      <c r="H1292" s="209"/>
      <c r="I1292" s="209"/>
      <c r="J1292" s="824"/>
      <c r="K1292" s="209"/>
      <c r="P1292" s="831"/>
      <c r="Q1292" s="831"/>
      <c r="R1292" s="831"/>
    </row>
    <row r="1293" spans="2:18" s="206" customFormat="1" ht="15">
      <c r="B1293" s="207"/>
      <c r="C1293" s="207"/>
      <c r="D1293" s="207"/>
      <c r="E1293" s="197"/>
      <c r="G1293" s="209"/>
      <c r="H1293" s="209"/>
      <c r="I1293" s="209"/>
      <c r="J1293" s="824"/>
      <c r="K1293" s="209"/>
      <c r="P1293" s="831"/>
      <c r="Q1293" s="831"/>
      <c r="R1293" s="831"/>
    </row>
    <row r="1294" spans="2:18" s="206" customFormat="1" ht="15">
      <c r="B1294" s="207"/>
      <c r="C1294" s="207"/>
      <c r="D1294" s="207"/>
      <c r="E1294" s="197"/>
      <c r="G1294" s="209"/>
      <c r="H1294" s="209"/>
      <c r="I1294" s="209"/>
      <c r="J1294" s="824"/>
      <c r="K1294" s="209"/>
      <c r="P1294" s="831"/>
      <c r="Q1294" s="831"/>
      <c r="R1294" s="831"/>
    </row>
    <row r="1295" spans="2:18" s="206" customFormat="1" ht="15">
      <c r="B1295" s="207"/>
      <c r="C1295" s="207"/>
      <c r="D1295" s="207"/>
      <c r="E1295" s="197"/>
      <c r="G1295" s="209"/>
      <c r="H1295" s="209"/>
      <c r="I1295" s="209"/>
      <c r="J1295" s="824"/>
      <c r="K1295" s="209"/>
      <c r="P1295" s="831"/>
      <c r="Q1295" s="831"/>
      <c r="R1295" s="831"/>
    </row>
    <row r="1296" spans="2:18" s="206" customFormat="1" ht="15">
      <c r="B1296" s="207"/>
      <c r="C1296" s="207"/>
      <c r="D1296" s="207"/>
      <c r="E1296" s="197"/>
      <c r="G1296" s="209"/>
      <c r="H1296" s="209"/>
      <c r="I1296" s="209"/>
      <c r="J1296" s="824"/>
      <c r="K1296" s="209"/>
      <c r="P1296" s="831"/>
      <c r="Q1296" s="831"/>
      <c r="R1296" s="831"/>
    </row>
    <row r="1297" spans="2:18" s="206" customFormat="1" ht="15">
      <c r="B1297" s="207"/>
      <c r="C1297" s="207"/>
      <c r="D1297" s="207"/>
      <c r="E1297" s="197"/>
      <c r="G1297" s="209"/>
      <c r="H1297" s="209"/>
      <c r="I1297" s="209"/>
      <c r="J1297" s="824"/>
      <c r="K1297" s="209"/>
      <c r="P1297" s="831"/>
      <c r="Q1297" s="831"/>
      <c r="R1297" s="831"/>
    </row>
    <row r="1298" spans="2:18" s="206" customFormat="1" ht="15">
      <c r="B1298" s="207"/>
      <c r="C1298" s="207"/>
      <c r="D1298" s="207"/>
      <c r="E1298" s="197"/>
      <c r="G1298" s="209"/>
      <c r="H1298" s="209"/>
      <c r="I1298" s="209"/>
      <c r="J1298" s="824"/>
      <c r="K1298" s="209"/>
      <c r="P1298" s="831"/>
      <c r="Q1298" s="831"/>
      <c r="R1298" s="831"/>
    </row>
    <row r="1299" spans="2:18" s="206" customFormat="1" ht="15">
      <c r="B1299" s="207"/>
      <c r="C1299" s="207"/>
      <c r="D1299" s="207"/>
      <c r="E1299" s="197"/>
      <c r="G1299" s="209"/>
      <c r="H1299" s="209"/>
      <c r="I1299" s="209"/>
      <c r="J1299" s="824"/>
      <c r="K1299" s="209"/>
      <c r="P1299" s="831"/>
      <c r="Q1299" s="831"/>
      <c r="R1299" s="831"/>
    </row>
    <row r="1300" spans="2:18" s="206" customFormat="1" ht="15">
      <c r="B1300" s="207"/>
      <c r="C1300" s="207"/>
      <c r="D1300" s="207"/>
      <c r="E1300" s="197"/>
      <c r="G1300" s="209"/>
      <c r="H1300" s="209"/>
      <c r="I1300" s="209"/>
      <c r="J1300" s="824"/>
      <c r="K1300" s="209"/>
      <c r="P1300" s="831"/>
      <c r="Q1300" s="831"/>
      <c r="R1300" s="831"/>
    </row>
    <row r="1301" spans="2:18" s="206" customFormat="1" ht="15">
      <c r="B1301" s="207"/>
      <c r="C1301" s="207"/>
      <c r="D1301" s="207"/>
      <c r="E1301" s="197"/>
      <c r="G1301" s="209"/>
      <c r="H1301" s="209"/>
      <c r="I1301" s="209"/>
      <c r="J1301" s="824"/>
      <c r="K1301" s="209"/>
      <c r="P1301" s="831"/>
      <c r="Q1301" s="831"/>
      <c r="R1301" s="831"/>
    </row>
    <row r="1302" spans="2:18" s="206" customFormat="1" ht="15">
      <c r="B1302" s="207"/>
      <c r="C1302" s="207"/>
      <c r="D1302" s="207"/>
      <c r="E1302" s="197"/>
      <c r="G1302" s="209"/>
      <c r="H1302" s="209"/>
      <c r="I1302" s="209"/>
      <c r="J1302" s="824"/>
      <c r="K1302" s="209"/>
      <c r="P1302" s="831"/>
      <c r="Q1302" s="831"/>
      <c r="R1302" s="831"/>
    </row>
    <row r="1303" spans="2:18" s="206" customFormat="1" ht="15">
      <c r="B1303" s="207"/>
      <c r="C1303" s="207"/>
      <c r="D1303" s="207"/>
      <c r="E1303" s="197"/>
      <c r="G1303" s="209"/>
      <c r="H1303" s="209"/>
      <c r="I1303" s="209"/>
      <c r="J1303" s="824"/>
      <c r="K1303" s="209"/>
      <c r="P1303" s="831"/>
      <c r="Q1303" s="831"/>
      <c r="R1303" s="831"/>
    </row>
    <row r="1304" spans="2:18" s="206" customFormat="1" ht="15">
      <c r="B1304" s="207"/>
      <c r="C1304" s="207"/>
      <c r="D1304" s="207"/>
      <c r="E1304" s="197"/>
      <c r="G1304" s="209"/>
      <c r="H1304" s="209"/>
      <c r="I1304" s="209"/>
      <c r="J1304" s="824"/>
      <c r="K1304" s="209"/>
      <c r="P1304" s="831"/>
      <c r="Q1304" s="831"/>
      <c r="R1304" s="831"/>
    </row>
    <row r="1305" spans="2:18" s="206" customFormat="1" ht="15">
      <c r="B1305" s="207"/>
      <c r="C1305" s="207"/>
      <c r="D1305" s="207"/>
      <c r="E1305" s="197"/>
      <c r="G1305" s="209"/>
      <c r="H1305" s="209"/>
      <c r="I1305" s="209"/>
      <c r="J1305" s="824"/>
      <c r="K1305" s="209"/>
      <c r="P1305" s="831"/>
      <c r="Q1305" s="831"/>
      <c r="R1305" s="831"/>
    </row>
    <row r="1306" spans="2:18" s="206" customFormat="1" ht="15">
      <c r="B1306" s="207"/>
      <c r="C1306" s="207"/>
      <c r="D1306" s="207"/>
      <c r="E1306" s="197"/>
      <c r="G1306" s="209"/>
      <c r="H1306" s="209"/>
      <c r="I1306" s="209"/>
      <c r="J1306" s="824"/>
      <c r="K1306" s="209"/>
      <c r="P1306" s="831"/>
      <c r="Q1306" s="831"/>
      <c r="R1306" s="831"/>
    </row>
    <row r="1307" spans="2:18" s="206" customFormat="1" ht="15">
      <c r="B1307" s="207"/>
      <c r="C1307" s="207"/>
      <c r="D1307" s="207"/>
      <c r="E1307" s="197"/>
      <c r="G1307" s="209"/>
      <c r="H1307" s="209"/>
      <c r="I1307" s="209"/>
      <c r="J1307" s="824"/>
      <c r="K1307" s="209"/>
      <c r="P1307" s="831"/>
      <c r="Q1307" s="831"/>
      <c r="R1307" s="831"/>
    </row>
    <row r="1308" spans="2:18" s="206" customFormat="1" ht="15">
      <c r="B1308" s="207"/>
      <c r="C1308" s="207"/>
      <c r="D1308" s="207"/>
      <c r="E1308" s="197"/>
      <c r="G1308" s="209"/>
      <c r="H1308" s="209"/>
      <c r="I1308" s="209"/>
      <c r="J1308" s="824"/>
      <c r="K1308" s="209"/>
      <c r="P1308" s="831"/>
      <c r="Q1308" s="831"/>
      <c r="R1308" s="831"/>
    </row>
    <row r="1309" spans="2:18" s="206" customFormat="1" ht="15">
      <c r="B1309" s="207"/>
      <c r="C1309" s="207"/>
      <c r="D1309" s="207"/>
      <c r="E1309" s="197"/>
      <c r="G1309" s="209"/>
      <c r="H1309" s="209"/>
      <c r="I1309" s="209"/>
      <c r="J1309" s="824"/>
      <c r="K1309" s="209"/>
      <c r="P1309" s="831"/>
      <c r="Q1309" s="831"/>
      <c r="R1309" s="831"/>
    </row>
    <row r="1310" spans="2:18" s="206" customFormat="1" ht="15">
      <c r="B1310" s="207"/>
      <c r="C1310" s="207"/>
      <c r="D1310" s="207"/>
      <c r="E1310" s="197"/>
      <c r="G1310" s="209"/>
      <c r="H1310" s="209"/>
      <c r="I1310" s="209"/>
      <c r="J1310" s="824"/>
      <c r="K1310" s="209"/>
      <c r="P1310" s="831"/>
      <c r="Q1310" s="831"/>
      <c r="R1310" s="831"/>
    </row>
    <row r="1311" spans="2:18" s="206" customFormat="1" ht="15">
      <c r="B1311" s="207"/>
      <c r="C1311" s="207"/>
      <c r="D1311" s="207"/>
      <c r="E1311" s="197"/>
      <c r="G1311" s="209"/>
      <c r="H1311" s="209"/>
      <c r="I1311" s="209"/>
      <c r="J1311" s="824"/>
      <c r="K1311" s="209"/>
      <c r="P1311" s="831"/>
      <c r="Q1311" s="831"/>
      <c r="R1311" s="831"/>
    </row>
    <row r="1312" spans="2:18" s="206" customFormat="1" ht="15">
      <c r="B1312" s="207"/>
      <c r="C1312" s="207"/>
      <c r="D1312" s="207"/>
      <c r="E1312" s="197"/>
      <c r="G1312" s="209"/>
      <c r="H1312" s="209"/>
      <c r="I1312" s="209"/>
      <c r="J1312" s="824"/>
      <c r="K1312" s="209"/>
      <c r="P1312" s="831"/>
      <c r="Q1312" s="831"/>
      <c r="R1312" s="831"/>
    </row>
    <row r="1313" spans="2:18" s="206" customFormat="1" ht="15">
      <c r="B1313" s="207"/>
      <c r="C1313" s="207"/>
      <c r="D1313" s="207"/>
      <c r="E1313" s="197"/>
      <c r="G1313" s="209"/>
      <c r="H1313" s="209"/>
      <c r="I1313" s="209"/>
      <c r="J1313" s="824"/>
      <c r="K1313" s="209"/>
      <c r="P1313" s="831"/>
      <c r="Q1313" s="831"/>
      <c r="R1313" s="831"/>
    </row>
    <row r="1314" spans="2:18" s="206" customFormat="1" ht="15">
      <c r="B1314" s="207"/>
      <c r="C1314" s="207"/>
      <c r="D1314" s="207"/>
      <c r="E1314" s="197"/>
      <c r="G1314" s="209"/>
      <c r="H1314" s="209"/>
      <c r="I1314" s="209"/>
      <c r="J1314" s="824"/>
      <c r="K1314" s="209"/>
      <c r="P1314" s="831"/>
      <c r="Q1314" s="831"/>
      <c r="R1314" s="831"/>
    </row>
    <row r="1315" spans="2:18" s="206" customFormat="1" ht="15">
      <c r="B1315" s="207"/>
      <c r="C1315" s="207"/>
      <c r="D1315" s="207"/>
      <c r="E1315" s="197"/>
      <c r="G1315" s="209"/>
      <c r="H1315" s="209"/>
      <c r="I1315" s="209"/>
      <c r="J1315" s="824"/>
      <c r="K1315" s="209"/>
      <c r="P1315" s="831"/>
      <c r="Q1315" s="831"/>
      <c r="R1315" s="831"/>
    </row>
    <row r="1316" spans="2:18" s="206" customFormat="1" ht="15">
      <c r="B1316" s="207"/>
      <c r="C1316" s="207"/>
      <c r="D1316" s="207"/>
      <c r="E1316" s="197"/>
      <c r="G1316" s="209"/>
      <c r="H1316" s="209"/>
      <c r="I1316" s="209"/>
      <c r="J1316" s="824"/>
      <c r="K1316" s="209"/>
      <c r="P1316" s="831"/>
      <c r="Q1316" s="831"/>
      <c r="R1316" s="831"/>
    </row>
    <row r="1317" spans="2:18" s="206" customFormat="1" ht="15">
      <c r="B1317" s="207"/>
      <c r="C1317" s="207"/>
      <c r="D1317" s="207"/>
      <c r="E1317" s="197"/>
      <c r="G1317" s="209"/>
      <c r="H1317" s="209"/>
      <c r="I1317" s="209"/>
      <c r="J1317" s="824"/>
      <c r="K1317" s="209"/>
      <c r="P1317" s="831"/>
      <c r="Q1317" s="831"/>
      <c r="R1317" s="831"/>
    </row>
    <row r="1318" spans="2:18" s="206" customFormat="1" ht="15">
      <c r="B1318" s="207"/>
      <c r="C1318" s="207"/>
      <c r="D1318" s="207"/>
      <c r="E1318" s="197"/>
      <c r="G1318" s="209"/>
      <c r="H1318" s="209"/>
      <c r="I1318" s="209"/>
      <c r="J1318" s="824"/>
      <c r="K1318" s="209"/>
      <c r="P1318" s="831"/>
      <c r="Q1318" s="831"/>
      <c r="R1318" s="831"/>
    </row>
    <row r="1319" spans="2:18" s="206" customFormat="1" ht="15">
      <c r="B1319" s="207"/>
      <c r="C1319" s="207"/>
      <c r="D1319" s="207"/>
      <c r="E1319" s="197"/>
      <c r="G1319" s="209"/>
      <c r="H1319" s="209"/>
      <c r="I1319" s="209"/>
      <c r="J1319" s="824"/>
      <c r="K1319" s="209"/>
      <c r="P1319" s="831"/>
      <c r="Q1319" s="831"/>
      <c r="R1319" s="831"/>
    </row>
    <row r="1320" spans="2:18" s="206" customFormat="1" ht="15">
      <c r="B1320" s="207"/>
      <c r="C1320" s="207"/>
      <c r="D1320" s="207"/>
      <c r="E1320" s="197"/>
      <c r="G1320" s="209"/>
      <c r="H1320" s="209"/>
      <c r="I1320" s="209"/>
      <c r="J1320" s="824"/>
      <c r="K1320" s="209"/>
      <c r="P1320" s="831"/>
      <c r="Q1320" s="831"/>
      <c r="R1320" s="831"/>
    </row>
    <row r="1321" spans="2:18" s="206" customFormat="1" ht="15">
      <c r="B1321" s="207"/>
      <c r="C1321" s="207"/>
      <c r="D1321" s="207"/>
      <c r="E1321" s="197"/>
      <c r="G1321" s="209"/>
      <c r="H1321" s="209"/>
      <c r="I1321" s="209"/>
      <c r="J1321" s="824"/>
      <c r="K1321" s="209"/>
      <c r="P1321" s="831"/>
      <c r="Q1321" s="831"/>
      <c r="R1321" s="831"/>
    </row>
    <row r="1322" spans="2:18" s="206" customFormat="1" ht="15">
      <c r="B1322" s="207"/>
      <c r="C1322" s="207"/>
      <c r="D1322" s="207"/>
      <c r="E1322" s="197"/>
      <c r="G1322" s="209"/>
      <c r="H1322" s="209"/>
      <c r="I1322" s="209"/>
      <c r="J1322" s="824"/>
      <c r="K1322" s="209"/>
      <c r="P1322" s="831"/>
      <c r="Q1322" s="831"/>
      <c r="R1322" s="831"/>
    </row>
    <row r="1323" spans="2:18" s="206" customFormat="1" ht="15">
      <c r="B1323" s="207"/>
      <c r="C1323" s="207"/>
      <c r="D1323" s="207"/>
      <c r="E1323" s="197"/>
      <c r="G1323" s="209"/>
      <c r="H1323" s="209"/>
      <c r="I1323" s="209"/>
      <c r="J1323" s="824"/>
      <c r="K1323" s="209"/>
      <c r="P1323" s="831"/>
      <c r="Q1323" s="831"/>
      <c r="R1323" s="831"/>
    </row>
    <row r="1324" spans="2:18" s="206" customFormat="1" ht="15">
      <c r="B1324" s="207"/>
      <c r="C1324" s="207"/>
      <c r="D1324" s="207"/>
      <c r="E1324" s="197"/>
      <c r="G1324" s="209"/>
      <c r="H1324" s="209"/>
      <c r="I1324" s="209"/>
      <c r="J1324" s="824"/>
      <c r="K1324" s="209"/>
      <c r="P1324" s="831"/>
      <c r="Q1324" s="831"/>
      <c r="R1324" s="831"/>
    </row>
    <row r="1325" spans="2:18" s="206" customFormat="1" ht="15">
      <c r="B1325" s="207"/>
      <c r="C1325" s="207"/>
      <c r="D1325" s="207"/>
      <c r="E1325" s="197"/>
      <c r="G1325" s="209"/>
      <c r="H1325" s="209"/>
      <c r="I1325" s="209"/>
      <c r="J1325" s="824"/>
      <c r="K1325" s="209"/>
      <c r="P1325" s="831"/>
      <c r="Q1325" s="831"/>
      <c r="R1325" s="831"/>
    </row>
    <row r="1326" spans="2:18" s="206" customFormat="1" ht="15">
      <c r="B1326" s="207"/>
      <c r="C1326" s="207"/>
      <c r="D1326" s="207"/>
      <c r="E1326" s="197"/>
      <c r="G1326" s="209"/>
      <c r="H1326" s="209"/>
      <c r="I1326" s="209"/>
      <c r="J1326" s="824"/>
      <c r="K1326" s="209"/>
      <c r="P1326" s="831"/>
      <c r="Q1326" s="831"/>
      <c r="R1326" s="831"/>
    </row>
    <row r="1327" spans="2:18" s="206" customFormat="1" ht="15">
      <c r="B1327" s="207"/>
      <c r="C1327" s="207"/>
      <c r="D1327" s="207"/>
      <c r="E1327" s="197"/>
      <c r="G1327" s="209"/>
      <c r="H1327" s="209"/>
      <c r="I1327" s="209"/>
      <c r="J1327" s="824"/>
      <c r="K1327" s="209"/>
      <c r="P1327" s="831"/>
      <c r="Q1327" s="831"/>
      <c r="R1327" s="831"/>
    </row>
    <row r="1328" spans="2:18" s="206" customFormat="1" ht="15">
      <c r="B1328" s="207"/>
      <c r="C1328" s="207"/>
      <c r="D1328" s="207"/>
      <c r="E1328" s="197"/>
      <c r="G1328" s="209"/>
      <c r="H1328" s="209"/>
      <c r="I1328" s="209"/>
      <c r="J1328" s="824"/>
      <c r="K1328" s="209"/>
      <c r="P1328" s="831"/>
      <c r="Q1328" s="831"/>
      <c r="R1328" s="831"/>
    </row>
    <row r="1329" spans="2:18" s="206" customFormat="1" ht="15">
      <c r="B1329" s="207"/>
      <c r="C1329" s="207"/>
      <c r="D1329" s="207"/>
      <c r="E1329" s="197"/>
      <c r="G1329" s="209"/>
      <c r="H1329" s="209"/>
      <c r="I1329" s="209"/>
      <c r="J1329" s="824"/>
      <c r="K1329" s="209"/>
      <c r="P1329" s="831"/>
      <c r="Q1329" s="831"/>
      <c r="R1329" s="831"/>
    </row>
    <row r="1330" spans="2:18" s="206" customFormat="1" ht="15">
      <c r="B1330" s="207"/>
      <c r="C1330" s="207"/>
      <c r="D1330" s="207"/>
      <c r="E1330" s="197"/>
      <c r="G1330" s="209"/>
      <c r="H1330" s="209"/>
      <c r="I1330" s="209"/>
      <c r="J1330" s="824"/>
      <c r="K1330" s="209"/>
      <c r="P1330" s="831"/>
      <c r="Q1330" s="831"/>
      <c r="R1330" s="831"/>
    </row>
    <row r="1331" spans="2:18" s="206" customFormat="1" ht="15">
      <c r="B1331" s="207"/>
      <c r="C1331" s="207"/>
      <c r="D1331" s="207"/>
      <c r="E1331" s="197"/>
      <c r="G1331" s="209"/>
      <c r="H1331" s="209"/>
      <c r="I1331" s="209"/>
      <c r="J1331" s="824"/>
      <c r="K1331" s="209"/>
      <c r="P1331" s="831"/>
      <c r="Q1331" s="831"/>
      <c r="R1331" s="831"/>
    </row>
    <row r="1332" spans="2:18" s="206" customFormat="1" ht="15">
      <c r="B1332" s="207"/>
      <c r="C1332" s="207"/>
      <c r="D1332" s="207"/>
      <c r="E1332" s="197"/>
      <c r="G1332" s="209"/>
      <c r="H1332" s="209"/>
      <c r="I1332" s="209"/>
      <c r="J1332" s="824"/>
      <c r="K1332" s="209"/>
      <c r="P1332" s="831"/>
      <c r="Q1332" s="831"/>
      <c r="R1332" s="831"/>
    </row>
    <row r="1333" spans="2:18" s="206" customFormat="1" ht="15">
      <c r="B1333" s="207"/>
      <c r="C1333" s="207"/>
      <c r="D1333" s="207"/>
      <c r="E1333" s="197"/>
      <c r="G1333" s="209"/>
      <c r="H1333" s="209"/>
      <c r="I1333" s="209"/>
      <c r="J1333" s="824"/>
      <c r="K1333" s="209"/>
      <c r="P1333" s="831"/>
      <c r="Q1333" s="831"/>
      <c r="R1333" s="831"/>
    </row>
    <row r="1334" spans="2:18" s="206" customFormat="1" ht="15">
      <c r="B1334" s="207"/>
      <c r="C1334" s="207"/>
      <c r="D1334" s="207"/>
      <c r="E1334" s="197"/>
      <c r="G1334" s="209"/>
      <c r="H1334" s="209"/>
      <c r="I1334" s="209"/>
      <c r="J1334" s="824"/>
      <c r="K1334" s="209"/>
      <c r="P1334" s="831"/>
      <c r="Q1334" s="831"/>
      <c r="R1334" s="831"/>
    </row>
    <row r="1335" spans="2:18" s="206" customFormat="1" ht="15">
      <c r="B1335" s="207"/>
      <c r="C1335" s="207"/>
      <c r="D1335" s="207"/>
      <c r="E1335" s="197"/>
      <c r="G1335" s="209"/>
      <c r="H1335" s="209"/>
      <c r="I1335" s="209"/>
      <c r="J1335" s="824"/>
      <c r="K1335" s="209"/>
      <c r="P1335" s="831"/>
      <c r="Q1335" s="831"/>
      <c r="R1335" s="831"/>
    </row>
    <row r="1336" spans="2:18" s="206" customFormat="1" ht="15">
      <c r="B1336" s="207"/>
      <c r="C1336" s="207"/>
      <c r="D1336" s="207"/>
      <c r="E1336" s="197"/>
      <c r="G1336" s="209"/>
      <c r="H1336" s="209"/>
      <c r="I1336" s="209"/>
      <c r="J1336" s="824"/>
      <c r="K1336" s="209"/>
      <c r="P1336" s="831"/>
      <c r="Q1336" s="831"/>
      <c r="R1336" s="831"/>
    </row>
    <row r="1337" spans="2:18" s="206" customFormat="1" ht="15">
      <c r="B1337" s="207"/>
      <c r="C1337" s="207"/>
      <c r="D1337" s="207"/>
      <c r="E1337" s="197"/>
      <c r="G1337" s="209"/>
      <c r="H1337" s="209"/>
      <c r="I1337" s="209"/>
      <c r="J1337" s="824"/>
      <c r="K1337" s="209"/>
      <c r="P1337" s="831"/>
      <c r="Q1337" s="831"/>
      <c r="R1337" s="831"/>
    </row>
    <row r="1338" spans="2:18" s="206" customFormat="1" ht="15">
      <c r="B1338" s="207"/>
      <c r="C1338" s="207"/>
      <c r="D1338" s="207"/>
      <c r="E1338" s="197"/>
      <c r="G1338" s="209"/>
      <c r="H1338" s="209"/>
      <c r="I1338" s="209"/>
      <c r="J1338" s="824"/>
      <c r="K1338" s="209"/>
      <c r="P1338" s="831"/>
      <c r="Q1338" s="831"/>
      <c r="R1338" s="831"/>
    </row>
    <row r="1339" spans="2:18" s="206" customFormat="1" ht="15">
      <c r="B1339" s="207"/>
      <c r="C1339" s="207"/>
      <c r="D1339" s="207"/>
      <c r="E1339" s="197"/>
      <c r="G1339" s="209"/>
      <c r="H1339" s="209"/>
      <c r="I1339" s="209"/>
      <c r="J1339" s="824"/>
      <c r="K1339" s="209"/>
      <c r="P1339" s="831"/>
      <c r="Q1339" s="831"/>
      <c r="R1339" s="831"/>
    </row>
    <row r="1340" spans="2:18" s="206" customFormat="1" ht="15">
      <c r="B1340" s="207"/>
      <c r="C1340" s="207"/>
      <c r="D1340" s="207"/>
      <c r="E1340" s="197"/>
      <c r="G1340" s="209"/>
      <c r="H1340" s="209"/>
      <c r="I1340" s="209"/>
      <c r="J1340" s="824"/>
      <c r="K1340" s="209"/>
      <c r="P1340" s="831"/>
      <c r="Q1340" s="831"/>
      <c r="R1340" s="831"/>
    </row>
    <row r="1341" spans="2:18" s="206" customFormat="1" ht="15">
      <c r="B1341" s="207"/>
      <c r="C1341" s="207"/>
      <c r="D1341" s="207"/>
      <c r="E1341" s="197"/>
      <c r="G1341" s="209"/>
      <c r="H1341" s="209"/>
      <c r="I1341" s="209"/>
      <c r="J1341" s="824"/>
      <c r="K1341" s="209"/>
      <c r="P1341" s="831"/>
      <c r="Q1341" s="831"/>
      <c r="R1341" s="831"/>
    </row>
    <row r="1342" spans="2:18" s="206" customFormat="1" ht="15">
      <c r="B1342" s="207"/>
      <c r="C1342" s="207"/>
      <c r="D1342" s="207"/>
      <c r="E1342" s="197"/>
      <c r="G1342" s="209"/>
      <c r="H1342" s="209"/>
      <c r="I1342" s="209"/>
      <c r="J1342" s="824"/>
      <c r="K1342" s="209"/>
      <c r="P1342" s="831"/>
      <c r="Q1342" s="831"/>
      <c r="R1342" s="831"/>
    </row>
    <row r="1343" spans="2:18" s="206" customFormat="1" ht="15">
      <c r="B1343" s="207"/>
      <c r="C1343" s="207"/>
      <c r="D1343" s="207"/>
      <c r="E1343" s="197"/>
      <c r="G1343" s="209"/>
      <c r="H1343" s="209"/>
      <c r="I1343" s="209"/>
      <c r="J1343" s="824"/>
      <c r="K1343" s="209"/>
      <c r="P1343" s="831"/>
      <c r="Q1343" s="831"/>
      <c r="R1343" s="831"/>
    </row>
    <row r="1344" spans="2:18" s="206" customFormat="1" ht="15">
      <c r="B1344" s="207"/>
      <c r="C1344" s="207"/>
      <c r="D1344" s="207"/>
      <c r="E1344" s="197"/>
      <c r="G1344" s="209"/>
      <c r="H1344" s="209"/>
      <c r="I1344" s="209"/>
      <c r="J1344" s="824"/>
      <c r="K1344" s="209"/>
      <c r="P1344" s="831"/>
      <c r="Q1344" s="831"/>
      <c r="R1344" s="831"/>
    </row>
    <row r="1345" spans="2:18" s="206" customFormat="1" ht="15">
      <c r="B1345" s="207"/>
      <c r="C1345" s="207"/>
      <c r="D1345" s="207"/>
      <c r="E1345" s="197"/>
      <c r="G1345" s="209"/>
      <c r="H1345" s="209"/>
      <c r="I1345" s="209"/>
      <c r="J1345" s="824"/>
      <c r="K1345" s="209"/>
      <c r="P1345" s="831"/>
      <c r="Q1345" s="831"/>
      <c r="R1345" s="831"/>
    </row>
    <row r="1346" spans="2:18" s="206" customFormat="1" ht="15">
      <c r="B1346" s="207"/>
      <c r="C1346" s="207"/>
      <c r="D1346" s="207"/>
      <c r="E1346" s="197"/>
      <c r="G1346" s="209"/>
      <c r="H1346" s="209"/>
      <c r="I1346" s="209"/>
      <c r="J1346" s="824"/>
      <c r="K1346" s="209"/>
      <c r="P1346" s="831"/>
      <c r="Q1346" s="831"/>
      <c r="R1346" s="831"/>
    </row>
    <row r="1347" spans="2:18" s="206" customFormat="1" ht="15">
      <c r="B1347" s="207"/>
      <c r="C1347" s="207"/>
      <c r="D1347" s="207"/>
      <c r="E1347" s="197"/>
      <c r="G1347" s="209"/>
      <c r="H1347" s="209"/>
      <c r="I1347" s="209"/>
      <c r="J1347" s="824"/>
      <c r="K1347" s="209"/>
      <c r="P1347" s="831"/>
      <c r="Q1347" s="831"/>
      <c r="R1347" s="831"/>
    </row>
    <row r="1348" spans="2:18" s="206" customFormat="1" ht="15">
      <c r="B1348" s="207"/>
      <c r="C1348" s="207"/>
      <c r="D1348" s="207"/>
      <c r="E1348" s="197"/>
      <c r="G1348" s="209"/>
      <c r="H1348" s="209"/>
      <c r="I1348" s="209"/>
      <c r="J1348" s="824"/>
      <c r="K1348" s="209"/>
      <c r="P1348" s="831"/>
      <c r="Q1348" s="831"/>
      <c r="R1348" s="831"/>
    </row>
    <row r="1349" spans="2:18" s="206" customFormat="1" ht="15">
      <c r="B1349" s="207"/>
      <c r="C1349" s="207"/>
      <c r="D1349" s="207"/>
      <c r="E1349" s="197"/>
      <c r="G1349" s="209"/>
      <c r="H1349" s="209"/>
      <c r="I1349" s="209"/>
      <c r="J1349" s="824"/>
      <c r="K1349" s="209"/>
      <c r="P1349" s="831"/>
      <c r="Q1349" s="831"/>
      <c r="R1349" s="831"/>
    </row>
    <row r="1350" spans="2:18" s="206" customFormat="1" ht="15">
      <c r="B1350" s="207"/>
      <c r="C1350" s="207"/>
      <c r="D1350" s="207"/>
      <c r="E1350" s="197"/>
      <c r="G1350" s="209"/>
      <c r="H1350" s="209"/>
      <c r="I1350" s="209"/>
      <c r="J1350" s="824"/>
      <c r="K1350" s="209"/>
      <c r="P1350" s="831"/>
      <c r="Q1350" s="831"/>
      <c r="R1350" s="831"/>
    </row>
    <row r="1351" spans="2:18" s="206" customFormat="1" ht="15">
      <c r="B1351" s="207"/>
      <c r="C1351" s="207"/>
      <c r="D1351" s="207"/>
      <c r="E1351" s="197"/>
      <c r="G1351" s="209"/>
      <c r="H1351" s="209"/>
      <c r="I1351" s="209"/>
      <c r="J1351" s="824"/>
      <c r="K1351" s="209"/>
      <c r="P1351" s="831"/>
      <c r="Q1351" s="831"/>
      <c r="R1351" s="831"/>
    </row>
    <row r="1352" spans="2:18" s="206" customFormat="1" ht="15">
      <c r="B1352" s="207"/>
      <c r="C1352" s="207"/>
      <c r="D1352" s="207"/>
      <c r="E1352" s="197"/>
      <c r="G1352" s="209"/>
      <c r="H1352" s="209"/>
      <c r="I1352" s="209"/>
      <c r="J1352" s="824"/>
      <c r="K1352" s="209"/>
      <c r="P1352" s="831"/>
      <c r="Q1352" s="831"/>
      <c r="R1352" s="831"/>
    </row>
    <row r="1353" spans="2:18" s="206" customFormat="1" ht="15">
      <c r="B1353" s="207"/>
      <c r="C1353" s="207"/>
      <c r="D1353" s="207"/>
      <c r="E1353" s="197"/>
      <c r="G1353" s="209"/>
      <c r="H1353" s="209"/>
      <c r="I1353" s="209"/>
      <c r="J1353" s="824"/>
      <c r="K1353" s="209"/>
      <c r="P1353" s="831"/>
      <c r="Q1353" s="831"/>
      <c r="R1353" s="831"/>
    </row>
    <row r="1354" spans="2:18" s="206" customFormat="1" ht="15">
      <c r="B1354" s="207"/>
      <c r="C1354" s="207"/>
      <c r="D1354" s="207"/>
      <c r="E1354" s="197"/>
      <c r="G1354" s="209"/>
      <c r="H1354" s="209"/>
      <c r="I1354" s="209"/>
      <c r="J1354" s="824"/>
      <c r="K1354" s="209"/>
      <c r="P1354" s="831"/>
      <c r="Q1354" s="831"/>
      <c r="R1354" s="831"/>
    </row>
    <row r="1355" spans="2:18" s="206" customFormat="1" ht="15">
      <c r="B1355" s="207"/>
      <c r="C1355" s="207"/>
      <c r="D1355" s="207"/>
      <c r="E1355" s="197"/>
      <c r="G1355" s="209"/>
      <c r="H1355" s="209"/>
      <c r="I1355" s="209"/>
      <c r="J1355" s="824"/>
      <c r="K1355" s="209"/>
      <c r="P1355" s="831"/>
      <c r="Q1355" s="831"/>
      <c r="R1355" s="831"/>
    </row>
    <row r="1356" spans="2:18" s="206" customFormat="1" ht="15">
      <c r="B1356" s="207"/>
      <c r="C1356" s="207"/>
      <c r="D1356" s="207"/>
      <c r="E1356" s="197"/>
      <c r="G1356" s="209"/>
      <c r="H1356" s="209"/>
      <c r="I1356" s="209"/>
      <c r="J1356" s="824"/>
      <c r="K1356" s="209"/>
      <c r="P1356" s="831"/>
      <c r="Q1356" s="831"/>
      <c r="R1356" s="831"/>
    </row>
    <row r="1357" spans="2:18" s="206" customFormat="1" ht="15">
      <c r="B1357" s="207"/>
      <c r="C1357" s="207"/>
      <c r="D1357" s="207"/>
      <c r="E1357" s="197"/>
      <c r="G1357" s="209"/>
      <c r="H1357" s="209"/>
      <c r="I1357" s="209"/>
      <c r="J1357" s="824"/>
      <c r="K1357" s="209"/>
      <c r="P1357" s="831"/>
      <c r="Q1357" s="831"/>
      <c r="R1357" s="831"/>
    </row>
    <row r="1358" spans="2:18" s="206" customFormat="1" ht="15">
      <c r="B1358" s="207"/>
      <c r="C1358" s="207"/>
      <c r="D1358" s="207"/>
      <c r="E1358" s="197"/>
      <c r="G1358" s="209"/>
      <c r="H1358" s="209"/>
      <c r="I1358" s="209"/>
      <c r="J1358" s="824"/>
      <c r="K1358" s="209"/>
      <c r="P1358" s="831"/>
      <c r="Q1358" s="831"/>
      <c r="R1358" s="831"/>
    </row>
    <row r="1359" spans="2:18" s="206" customFormat="1" ht="15">
      <c r="B1359" s="207"/>
      <c r="C1359" s="207"/>
      <c r="D1359" s="207"/>
      <c r="E1359" s="197"/>
      <c r="G1359" s="209"/>
      <c r="H1359" s="209"/>
      <c r="I1359" s="209"/>
      <c r="J1359" s="824"/>
      <c r="K1359" s="209"/>
      <c r="P1359" s="831"/>
      <c r="Q1359" s="831"/>
      <c r="R1359" s="831"/>
    </row>
    <row r="1360" spans="2:18" s="206" customFormat="1" ht="15">
      <c r="B1360" s="207"/>
      <c r="C1360" s="207"/>
      <c r="D1360" s="207"/>
      <c r="E1360" s="197"/>
      <c r="G1360" s="209"/>
      <c r="H1360" s="209"/>
      <c r="I1360" s="209"/>
      <c r="J1360" s="824"/>
      <c r="K1360" s="209"/>
      <c r="P1360" s="831"/>
      <c r="Q1360" s="831"/>
      <c r="R1360" s="831"/>
    </row>
    <row r="1361" spans="2:18" s="206" customFormat="1" ht="15">
      <c r="B1361" s="207"/>
      <c r="C1361" s="207"/>
      <c r="D1361" s="207"/>
      <c r="E1361" s="197"/>
      <c r="G1361" s="209"/>
      <c r="H1361" s="209"/>
      <c r="I1361" s="209"/>
      <c r="J1361" s="824"/>
      <c r="K1361" s="209"/>
      <c r="P1361" s="831"/>
      <c r="Q1361" s="831"/>
      <c r="R1361" s="831"/>
    </row>
    <row r="1362" spans="2:18" s="206" customFormat="1" ht="15">
      <c r="B1362" s="207"/>
      <c r="C1362" s="207"/>
      <c r="D1362" s="207"/>
      <c r="E1362" s="197"/>
      <c r="G1362" s="209"/>
      <c r="H1362" s="209"/>
      <c r="I1362" s="209"/>
      <c r="J1362" s="824"/>
      <c r="K1362" s="209"/>
      <c r="P1362" s="831"/>
      <c r="Q1362" s="831"/>
      <c r="R1362" s="831"/>
    </row>
    <row r="1363" spans="2:18" s="206" customFormat="1" ht="15">
      <c r="B1363" s="207"/>
      <c r="C1363" s="207"/>
      <c r="D1363" s="207"/>
      <c r="E1363" s="197"/>
      <c r="G1363" s="209"/>
      <c r="H1363" s="209"/>
      <c r="I1363" s="209"/>
      <c r="J1363" s="824"/>
      <c r="K1363" s="209"/>
      <c r="P1363" s="831"/>
      <c r="Q1363" s="831"/>
      <c r="R1363" s="831"/>
    </row>
    <row r="1364" spans="2:18" s="206" customFormat="1" ht="15">
      <c r="B1364" s="207"/>
      <c r="C1364" s="207"/>
      <c r="D1364" s="207"/>
      <c r="E1364" s="197"/>
      <c r="G1364" s="209"/>
      <c r="H1364" s="209"/>
      <c r="I1364" s="209"/>
      <c r="J1364" s="824"/>
      <c r="K1364" s="209"/>
      <c r="P1364" s="831"/>
      <c r="Q1364" s="831"/>
      <c r="R1364" s="831"/>
    </row>
    <row r="1365" spans="2:18" s="206" customFormat="1" ht="15">
      <c r="B1365" s="207"/>
      <c r="C1365" s="207"/>
      <c r="D1365" s="207"/>
      <c r="E1365" s="197"/>
      <c r="G1365" s="209"/>
      <c r="H1365" s="209"/>
      <c r="I1365" s="209"/>
      <c r="J1365" s="824"/>
      <c r="K1365" s="209"/>
      <c r="P1365" s="831"/>
      <c r="Q1365" s="831"/>
      <c r="R1365" s="831"/>
    </row>
    <row r="1366" spans="2:18" s="206" customFormat="1" ht="15">
      <c r="B1366" s="207"/>
      <c r="C1366" s="207"/>
      <c r="D1366" s="207"/>
      <c r="E1366" s="197"/>
      <c r="G1366" s="209"/>
      <c r="H1366" s="209"/>
      <c r="I1366" s="209"/>
      <c r="J1366" s="824"/>
      <c r="K1366" s="209"/>
      <c r="P1366" s="831"/>
      <c r="Q1366" s="831"/>
      <c r="R1366" s="831"/>
    </row>
    <row r="1367" spans="2:18" s="206" customFormat="1" ht="15">
      <c r="B1367" s="207"/>
      <c r="C1367" s="207"/>
      <c r="D1367" s="207"/>
      <c r="E1367" s="197"/>
      <c r="G1367" s="209"/>
      <c r="H1367" s="209"/>
      <c r="I1367" s="209"/>
      <c r="J1367" s="824"/>
      <c r="K1367" s="209"/>
      <c r="P1367" s="831"/>
      <c r="Q1367" s="831"/>
      <c r="R1367" s="831"/>
    </row>
    <row r="1368" spans="2:18" s="206" customFormat="1" ht="15">
      <c r="B1368" s="207"/>
      <c r="C1368" s="207"/>
      <c r="D1368" s="207"/>
      <c r="E1368" s="197"/>
      <c r="G1368" s="209"/>
      <c r="H1368" s="209"/>
      <c r="I1368" s="209"/>
      <c r="J1368" s="824"/>
      <c r="K1368" s="209"/>
      <c r="P1368" s="831"/>
      <c r="Q1368" s="831"/>
      <c r="R1368" s="831"/>
    </row>
    <row r="1369" spans="2:18" s="206" customFormat="1" ht="15">
      <c r="B1369" s="207"/>
      <c r="C1369" s="207"/>
      <c r="D1369" s="207"/>
      <c r="E1369" s="197"/>
      <c r="G1369" s="209"/>
      <c r="H1369" s="209"/>
      <c r="I1369" s="209"/>
      <c r="J1369" s="824"/>
      <c r="K1369" s="209"/>
      <c r="P1369" s="831"/>
      <c r="Q1369" s="831"/>
      <c r="R1369" s="831"/>
    </row>
    <row r="1370" spans="2:18" s="206" customFormat="1" ht="15">
      <c r="B1370" s="207"/>
      <c r="C1370" s="207"/>
      <c r="D1370" s="207"/>
      <c r="E1370" s="197"/>
      <c r="G1370" s="209"/>
      <c r="H1370" s="209"/>
      <c r="I1370" s="209"/>
      <c r="J1370" s="824"/>
      <c r="K1370" s="209"/>
      <c r="P1370" s="831"/>
      <c r="Q1370" s="831"/>
      <c r="R1370" s="831"/>
    </row>
    <row r="1371" spans="2:18" s="206" customFormat="1" ht="15">
      <c r="B1371" s="207"/>
      <c r="C1371" s="207"/>
      <c r="D1371" s="207"/>
      <c r="E1371" s="197"/>
      <c r="G1371" s="209"/>
      <c r="H1371" s="209"/>
      <c r="I1371" s="209"/>
      <c r="J1371" s="824"/>
      <c r="K1371" s="209"/>
      <c r="P1371" s="831"/>
      <c r="Q1371" s="831"/>
      <c r="R1371" s="831"/>
    </row>
    <row r="1372" spans="2:18" s="206" customFormat="1" ht="15">
      <c r="B1372" s="207"/>
      <c r="C1372" s="207"/>
      <c r="D1372" s="207"/>
      <c r="E1372" s="197"/>
      <c r="G1372" s="209"/>
      <c r="H1372" s="209"/>
      <c r="I1372" s="209"/>
      <c r="J1372" s="824"/>
      <c r="K1372" s="209"/>
      <c r="P1372" s="831"/>
      <c r="Q1372" s="831"/>
      <c r="R1372" s="831"/>
    </row>
    <row r="1373" spans="2:18" s="206" customFormat="1" ht="15">
      <c r="B1373" s="207"/>
      <c r="C1373" s="207"/>
      <c r="D1373" s="207"/>
      <c r="E1373" s="197"/>
      <c r="G1373" s="209"/>
      <c r="H1373" s="209"/>
      <c r="I1373" s="209"/>
      <c r="J1373" s="824"/>
      <c r="K1373" s="209"/>
      <c r="P1373" s="831"/>
      <c r="Q1373" s="831"/>
      <c r="R1373" s="831"/>
    </row>
    <row r="1374" spans="2:18" s="206" customFormat="1" ht="15">
      <c r="B1374" s="207"/>
      <c r="C1374" s="207"/>
      <c r="D1374" s="207"/>
      <c r="E1374" s="197"/>
      <c r="G1374" s="209"/>
      <c r="H1374" s="209"/>
      <c r="I1374" s="209"/>
      <c r="J1374" s="824"/>
      <c r="K1374" s="209"/>
      <c r="P1374" s="831"/>
      <c r="Q1374" s="831"/>
      <c r="R1374" s="831"/>
    </row>
    <row r="1375" spans="2:18" s="206" customFormat="1" ht="15">
      <c r="B1375" s="207"/>
      <c r="C1375" s="207"/>
      <c r="D1375" s="207"/>
      <c r="E1375" s="197"/>
      <c r="G1375" s="209"/>
      <c r="H1375" s="209"/>
      <c r="I1375" s="209"/>
      <c r="J1375" s="824"/>
      <c r="K1375" s="209"/>
      <c r="P1375" s="831"/>
      <c r="Q1375" s="831"/>
      <c r="R1375" s="831"/>
    </row>
    <row r="1376" spans="2:18" s="206" customFormat="1" ht="15">
      <c r="B1376" s="207"/>
      <c r="C1376" s="207"/>
      <c r="D1376" s="207"/>
      <c r="E1376" s="197"/>
      <c r="G1376" s="209"/>
      <c r="H1376" s="209"/>
      <c r="I1376" s="209"/>
      <c r="J1376" s="824"/>
      <c r="K1376" s="209"/>
      <c r="P1376" s="831"/>
      <c r="Q1376" s="831"/>
      <c r="R1376" s="831"/>
    </row>
    <row r="1377" spans="2:18" s="206" customFormat="1" ht="15">
      <c r="B1377" s="207"/>
      <c r="C1377" s="207"/>
      <c r="D1377" s="207"/>
      <c r="E1377" s="197"/>
      <c r="G1377" s="209"/>
      <c r="H1377" s="209"/>
      <c r="I1377" s="209"/>
      <c r="J1377" s="824"/>
      <c r="K1377" s="209"/>
      <c r="P1377" s="831"/>
      <c r="Q1377" s="831"/>
      <c r="R1377" s="831"/>
    </row>
    <row r="1378" spans="2:18" s="206" customFormat="1" ht="15">
      <c r="B1378" s="207"/>
      <c r="C1378" s="207"/>
      <c r="D1378" s="207"/>
      <c r="E1378" s="197"/>
      <c r="G1378" s="209"/>
      <c r="H1378" s="209"/>
      <c r="I1378" s="209"/>
      <c r="J1378" s="824"/>
      <c r="K1378" s="209"/>
      <c r="P1378" s="831"/>
      <c r="Q1378" s="831"/>
      <c r="R1378" s="831"/>
    </row>
    <row r="1379" spans="2:18" s="206" customFormat="1" ht="15">
      <c r="B1379" s="207"/>
      <c r="C1379" s="207"/>
      <c r="D1379" s="207"/>
      <c r="E1379" s="197"/>
      <c r="G1379" s="209"/>
      <c r="H1379" s="209"/>
      <c r="I1379" s="209"/>
      <c r="J1379" s="824"/>
      <c r="K1379" s="209"/>
      <c r="P1379" s="831"/>
      <c r="Q1379" s="831"/>
      <c r="R1379" s="831"/>
    </row>
    <row r="1380" spans="2:18" s="206" customFormat="1" ht="15">
      <c r="B1380" s="207"/>
      <c r="C1380" s="207"/>
      <c r="D1380" s="207"/>
      <c r="E1380" s="197"/>
      <c r="G1380" s="209"/>
      <c r="H1380" s="209"/>
      <c r="I1380" s="209"/>
      <c r="J1380" s="824"/>
      <c r="K1380" s="209"/>
      <c r="P1380" s="831"/>
      <c r="Q1380" s="831"/>
      <c r="R1380" s="831"/>
    </row>
    <row r="1381" spans="2:18" s="206" customFormat="1" ht="15">
      <c r="B1381" s="207"/>
      <c r="C1381" s="207"/>
      <c r="D1381" s="207"/>
      <c r="E1381" s="197"/>
      <c r="G1381" s="209"/>
      <c r="H1381" s="209"/>
      <c r="I1381" s="209"/>
      <c r="J1381" s="824"/>
      <c r="K1381" s="209"/>
      <c r="P1381" s="831"/>
      <c r="Q1381" s="831"/>
      <c r="R1381" s="831"/>
    </row>
    <row r="1382" spans="2:18" s="206" customFormat="1" ht="15">
      <c r="B1382" s="207"/>
      <c r="C1382" s="207"/>
      <c r="D1382" s="207"/>
      <c r="E1382" s="197"/>
      <c r="G1382" s="209"/>
      <c r="H1382" s="209"/>
      <c r="I1382" s="209"/>
      <c r="J1382" s="824"/>
      <c r="K1382" s="209"/>
      <c r="P1382" s="831"/>
      <c r="Q1382" s="831"/>
      <c r="R1382" s="831"/>
    </row>
    <row r="1383" spans="2:18" s="206" customFormat="1" ht="15">
      <c r="B1383" s="207"/>
      <c r="C1383" s="207"/>
      <c r="D1383" s="207"/>
      <c r="E1383" s="197"/>
      <c r="G1383" s="209"/>
      <c r="H1383" s="209"/>
      <c r="I1383" s="209"/>
      <c r="J1383" s="824"/>
      <c r="K1383" s="209"/>
      <c r="P1383" s="831"/>
      <c r="Q1383" s="831"/>
      <c r="R1383" s="831"/>
    </row>
    <row r="1384" spans="2:18" s="206" customFormat="1" ht="15">
      <c r="B1384" s="207"/>
      <c r="C1384" s="207"/>
      <c r="D1384" s="207"/>
      <c r="E1384" s="197"/>
      <c r="G1384" s="209"/>
      <c r="H1384" s="209"/>
      <c r="I1384" s="209"/>
      <c r="J1384" s="824"/>
      <c r="K1384" s="209"/>
      <c r="P1384" s="831"/>
      <c r="Q1384" s="831"/>
      <c r="R1384" s="831"/>
    </row>
    <row r="1385" spans="2:18" s="206" customFormat="1" ht="15">
      <c r="B1385" s="207"/>
      <c r="C1385" s="207"/>
      <c r="D1385" s="207"/>
      <c r="E1385" s="197"/>
      <c r="G1385" s="209"/>
      <c r="H1385" s="209"/>
      <c r="I1385" s="209"/>
      <c r="J1385" s="824"/>
      <c r="K1385" s="209"/>
      <c r="P1385" s="831"/>
      <c r="Q1385" s="831"/>
      <c r="R1385" s="831"/>
    </row>
    <row r="1386" spans="2:18" s="206" customFormat="1" ht="15">
      <c r="B1386" s="207"/>
      <c r="C1386" s="207"/>
      <c r="D1386" s="207"/>
      <c r="E1386" s="197"/>
      <c r="G1386" s="209"/>
      <c r="H1386" s="209"/>
      <c r="I1386" s="209"/>
      <c r="J1386" s="824"/>
      <c r="K1386" s="209"/>
      <c r="P1386" s="831"/>
      <c r="Q1386" s="831"/>
      <c r="R1386" s="831"/>
    </row>
    <row r="1387" spans="2:18" s="206" customFormat="1" ht="15">
      <c r="B1387" s="207"/>
      <c r="C1387" s="207"/>
      <c r="D1387" s="207"/>
      <c r="E1387" s="197"/>
      <c r="G1387" s="209"/>
      <c r="H1387" s="209"/>
      <c r="I1387" s="209"/>
      <c r="J1387" s="824"/>
      <c r="K1387" s="209"/>
      <c r="P1387" s="831"/>
      <c r="Q1387" s="831"/>
      <c r="R1387" s="831"/>
    </row>
    <row r="1388" spans="2:18" s="206" customFormat="1" ht="15">
      <c r="B1388" s="207"/>
      <c r="C1388" s="207"/>
      <c r="D1388" s="207"/>
      <c r="E1388" s="197"/>
      <c r="G1388" s="209"/>
      <c r="H1388" s="209"/>
      <c r="I1388" s="209"/>
      <c r="J1388" s="824"/>
      <c r="K1388" s="209"/>
      <c r="P1388" s="831"/>
      <c r="Q1388" s="831"/>
      <c r="R1388" s="831"/>
    </row>
    <row r="1389" spans="2:18" s="206" customFormat="1" ht="15">
      <c r="B1389" s="207"/>
      <c r="C1389" s="207"/>
      <c r="D1389" s="207"/>
      <c r="E1389" s="197"/>
      <c r="G1389" s="209"/>
      <c r="H1389" s="209"/>
      <c r="I1389" s="209"/>
      <c r="J1389" s="824"/>
      <c r="K1389" s="209"/>
      <c r="P1389" s="831"/>
      <c r="Q1389" s="831"/>
      <c r="R1389" s="831"/>
    </row>
    <row r="1390" spans="2:18" s="206" customFormat="1" ht="15">
      <c r="B1390" s="207"/>
      <c r="C1390" s="207"/>
      <c r="D1390" s="207"/>
      <c r="E1390" s="197"/>
      <c r="G1390" s="209"/>
      <c r="H1390" s="209"/>
      <c r="I1390" s="209"/>
      <c r="J1390" s="824"/>
      <c r="K1390" s="209"/>
      <c r="P1390" s="831"/>
      <c r="Q1390" s="831"/>
      <c r="R1390" s="831"/>
    </row>
    <row r="1391" spans="2:18" s="206" customFormat="1" ht="15">
      <c r="B1391" s="207"/>
      <c r="C1391" s="207"/>
      <c r="D1391" s="207"/>
      <c r="E1391" s="197"/>
      <c r="G1391" s="209"/>
      <c r="H1391" s="209"/>
      <c r="I1391" s="209"/>
      <c r="J1391" s="824"/>
      <c r="K1391" s="209"/>
      <c r="P1391" s="831"/>
      <c r="Q1391" s="831"/>
      <c r="R1391" s="831"/>
    </row>
    <row r="1392" spans="2:18" s="206" customFormat="1" ht="15">
      <c r="B1392" s="207"/>
      <c r="C1392" s="207"/>
      <c r="D1392" s="207"/>
      <c r="E1392" s="197"/>
      <c r="G1392" s="209"/>
      <c r="H1392" s="209"/>
      <c r="I1392" s="209"/>
      <c r="J1392" s="824"/>
      <c r="K1392" s="209"/>
      <c r="P1392" s="831"/>
      <c r="Q1392" s="831"/>
      <c r="R1392" s="831"/>
    </row>
    <row r="1393" spans="2:18" s="206" customFormat="1" ht="15">
      <c r="B1393" s="207"/>
      <c r="C1393" s="207"/>
      <c r="D1393" s="207"/>
      <c r="E1393" s="197"/>
      <c r="G1393" s="209"/>
      <c r="H1393" s="209"/>
      <c r="I1393" s="209"/>
      <c r="J1393" s="824"/>
      <c r="K1393" s="209"/>
      <c r="P1393" s="831"/>
      <c r="Q1393" s="831"/>
      <c r="R1393" s="831"/>
    </row>
    <row r="1394" spans="2:18" s="206" customFormat="1" ht="15">
      <c r="B1394" s="207"/>
      <c r="C1394" s="207"/>
      <c r="D1394" s="207"/>
      <c r="E1394" s="197"/>
      <c r="G1394" s="209"/>
      <c r="H1394" s="209"/>
      <c r="I1394" s="209"/>
      <c r="J1394" s="824"/>
      <c r="K1394" s="209"/>
      <c r="P1394" s="831"/>
      <c r="Q1394" s="831"/>
      <c r="R1394" s="831"/>
    </row>
    <row r="1395" spans="2:18" s="206" customFormat="1" ht="15">
      <c r="B1395" s="207"/>
      <c r="C1395" s="207"/>
      <c r="D1395" s="207"/>
      <c r="E1395" s="197"/>
      <c r="G1395" s="209"/>
      <c r="H1395" s="209"/>
      <c r="I1395" s="209"/>
      <c r="J1395" s="824"/>
      <c r="K1395" s="209"/>
      <c r="P1395" s="831"/>
      <c r="Q1395" s="831"/>
      <c r="R1395" s="831"/>
    </row>
    <row r="1396" spans="2:18" s="206" customFormat="1" ht="15">
      <c r="B1396" s="207"/>
      <c r="C1396" s="207"/>
      <c r="D1396" s="207"/>
      <c r="E1396" s="197"/>
      <c r="G1396" s="209"/>
      <c r="H1396" s="209"/>
      <c r="I1396" s="209"/>
      <c r="J1396" s="824"/>
      <c r="K1396" s="209"/>
      <c r="P1396" s="831"/>
      <c r="Q1396" s="831"/>
      <c r="R1396" s="831"/>
    </row>
    <row r="1397" spans="2:18" s="206" customFormat="1" ht="15">
      <c r="B1397" s="207"/>
      <c r="C1397" s="207"/>
      <c r="D1397" s="207"/>
      <c r="E1397" s="197"/>
      <c r="G1397" s="209"/>
      <c r="H1397" s="209"/>
      <c r="I1397" s="209"/>
      <c r="J1397" s="824"/>
      <c r="K1397" s="209"/>
      <c r="P1397" s="831"/>
      <c r="Q1397" s="831"/>
      <c r="R1397" s="831"/>
    </row>
    <row r="1398" spans="2:18" s="206" customFormat="1" ht="15">
      <c r="B1398" s="207"/>
      <c r="C1398" s="207"/>
      <c r="D1398" s="207"/>
      <c r="E1398" s="197"/>
      <c r="G1398" s="209"/>
      <c r="H1398" s="209"/>
      <c r="I1398" s="209"/>
      <c r="J1398" s="824"/>
      <c r="K1398" s="209"/>
      <c r="P1398" s="831"/>
      <c r="Q1398" s="831"/>
      <c r="R1398" s="831"/>
    </row>
    <row r="1399" spans="2:18" s="206" customFormat="1" ht="15">
      <c r="B1399" s="207"/>
      <c r="C1399" s="207"/>
      <c r="D1399" s="207"/>
      <c r="E1399" s="197"/>
      <c r="G1399" s="209"/>
      <c r="H1399" s="209"/>
      <c r="I1399" s="209"/>
      <c r="J1399" s="824"/>
      <c r="K1399" s="209"/>
      <c r="P1399" s="831"/>
      <c r="Q1399" s="831"/>
      <c r="R1399" s="831"/>
    </row>
    <row r="1400" spans="2:18" s="206" customFormat="1" ht="15">
      <c r="B1400" s="207"/>
      <c r="C1400" s="207"/>
      <c r="D1400" s="207"/>
      <c r="E1400" s="197"/>
      <c r="G1400" s="209"/>
      <c r="H1400" s="209"/>
      <c r="I1400" s="209"/>
      <c r="J1400" s="824"/>
      <c r="K1400" s="209"/>
      <c r="P1400" s="831"/>
      <c r="Q1400" s="831"/>
      <c r="R1400" s="831"/>
    </row>
    <row r="1401" spans="2:18" s="206" customFormat="1" ht="15">
      <c r="B1401" s="207"/>
      <c r="C1401" s="207"/>
      <c r="D1401" s="207"/>
      <c r="E1401" s="197"/>
      <c r="G1401" s="209"/>
      <c r="H1401" s="209"/>
      <c r="I1401" s="209"/>
      <c r="J1401" s="824"/>
      <c r="K1401" s="209"/>
      <c r="P1401" s="831"/>
      <c r="Q1401" s="831"/>
      <c r="R1401" s="831"/>
    </row>
    <row r="1402" spans="2:18" s="206" customFormat="1" ht="15">
      <c r="B1402" s="207"/>
      <c r="C1402" s="207"/>
      <c r="D1402" s="207"/>
      <c r="E1402" s="197"/>
      <c r="G1402" s="209"/>
      <c r="H1402" s="209"/>
      <c r="I1402" s="209"/>
      <c r="J1402" s="824"/>
      <c r="K1402" s="209"/>
      <c r="P1402" s="831"/>
      <c r="Q1402" s="831"/>
      <c r="R1402" s="831"/>
    </row>
    <row r="1403" spans="2:18" s="206" customFormat="1" ht="15">
      <c r="B1403" s="207"/>
      <c r="C1403" s="207"/>
      <c r="D1403" s="207"/>
      <c r="E1403" s="197"/>
      <c r="G1403" s="209"/>
      <c r="H1403" s="209"/>
      <c r="I1403" s="209"/>
      <c r="J1403" s="824"/>
      <c r="K1403" s="209"/>
      <c r="P1403" s="831"/>
      <c r="Q1403" s="831"/>
      <c r="R1403" s="831"/>
    </row>
    <row r="1404" spans="2:18" s="206" customFormat="1" ht="15">
      <c r="B1404" s="207"/>
      <c r="C1404" s="207"/>
      <c r="D1404" s="207"/>
      <c r="E1404" s="197"/>
      <c r="G1404" s="209"/>
      <c r="H1404" s="209"/>
      <c r="I1404" s="209"/>
      <c r="J1404" s="824"/>
      <c r="K1404" s="209"/>
      <c r="P1404" s="831"/>
      <c r="Q1404" s="831"/>
      <c r="R1404" s="831"/>
    </row>
    <row r="1405" spans="2:18" s="206" customFormat="1" ht="15">
      <c r="B1405" s="207"/>
      <c r="C1405" s="207"/>
      <c r="D1405" s="207"/>
      <c r="E1405" s="197"/>
      <c r="G1405" s="209"/>
      <c r="H1405" s="209"/>
      <c r="I1405" s="209"/>
      <c r="J1405" s="824"/>
      <c r="K1405" s="209"/>
      <c r="P1405" s="831"/>
      <c r="Q1405" s="831"/>
      <c r="R1405" s="831"/>
    </row>
    <row r="1406" spans="2:18" s="206" customFormat="1" ht="15">
      <c r="B1406" s="207"/>
      <c r="C1406" s="207"/>
      <c r="D1406" s="207"/>
      <c r="E1406" s="197"/>
      <c r="G1406" s="209"/>
      <c r="H1406" s="209"/>
      <c r="I1406" s="209"/>
      <c r="J1406" s="824"/>
      <c r="K1406" s="209"/>
      <c r="P1406" s="831"/>
      <c r="Q1406" s="831"/>
      <c r="R1406" s="831"/>
    </row>
    <row r="1407" spans="2:18" s="206" customFormat="1" ht="15">
      <c r="B1407" s="207"/>
      <c r="C1407" s="207"/>
      <c r="D1407" s="207"/>
      <c r="E1407" s="197"/>
      <c r="G1407" s="209"/>
      <c r="H1407" s="209"/>
      <c r="I1407" s="209"/>
      <c r="J1407" s="824"/>
      <c r="K1407" s="209"/>
      <c r="P1407" s="831"/>
      <c r="Q1407" s="831"/>
      <c r="R1407" s="831"/>
    </row>
    <row r="1408" spans="2:18" s="206" customFormat="1" ht="15">
      <c r="B1408" s="207"/>
      <c r="C1408" s="207"/>
      <c r="D1408" s="207"/>
      <c r="E1408" s="197"/>
      <c r="G1408" s="209"/>
      <c r="H1408" s="209"/>
      <c r="I1408" s="209"/>
      <c r="J1408" s="824"/>
      <c r="K1408" s="209"/>
      <c r="P1408" s="831"/>
      <c r="Q1408" s="831"/>
      <c r="R1408" s="831"/>
    </row>
    <row r="1409" spans="2:18" s="206" customFormat="1" ht="15">
      <c r="B1409" s="207"/>
      <c r="C1409" s="207"/>
      <c r="D1409" s="207"/>
      <c r="E1409" s="197"/>
      <c r="G1409" s="209"/>
      <c r="H1409" s="209"/>
      <c r="I1409" s="209"/>
      <c r="J1409" s="824"/>
      <c r="K1409" s="209"/>
      <c r="P1409" s="831"/>
      <c r="Q1409" s="831"/>
      <c r="R1409" s="831"/>
    </row>
    <row r="1410" spans="2:18" s="206" customFormat="1" ht="15">
      <c r="B1410" s="207"/>
      <c r="C1410" s="207"/>
      <c r="D1410" s="207"/>
      <c r="E1410" s="197"/>
      <c r="G1410" s="209"/>
      <c r="H1410" s="209"/>
      <c r="I1410" s="209"/>
      <c r="J1410" s="824"/>
      <c r="K1410" s="209"/>
      <c r="P1410" s="831"/>
      <c r="Q1410" s="831"/>
      <c r="R1410" s="831"/>
    </row>
    <row r="1411" spans="2:18" s="206" customFormat="1" ht="15">
      <c r="B1411" s="207"/>
      <c r="C1411" s="207"/>
      <c r="D1411" s="207"/>
      <c r="E1411" s="197"/>
      <c r="G1411" s="209"/>
      <c r="H1411" s="209"/>
      <c r="I1411" s="209"/>
      <c r="J1411" s="824"/>
      <c r="K1411" s="209"/>
      <c r="P1411" s="831"/>
      <c r="Q1411" s="831"/>
      <c r="R1411" s="831"/>
    </row>
    <row r="1412" spans="2:18" s="206" customFormat="1" ht="15">
      <c r="B1412" s="207"/>
      <c r="C1412" s="207"/>
      <c r="D1412" s="207"/>
      <c r="E1412" s="197"/>
      <c r="G1412" s="209"/>
      <c r="H1412" s="209"/>
      <c r="I1412" s="209"/>
      <c r="J1412" s="824"/>
      <c r="K1412" s="209"/>
      <c r="P1412" s="831"/>
      <c r="Q1412" s="831"/>
      <c r="R1412" s="831"/>
    </row>
    <row r="1413" spans="2:18" s="206" customFormat="1" ht="15">
      <c r="B1413" s="207"/>
      <c r="C1413" s="207"/>
      <c r="D1413" s="207"/>
      <c r="E1413" s="197"/>
      <c r="G1413" s="209"/>
      <c r="H1413" s="209"/>
      <c r="I1413" s="209"/>
      <c r="J1413" s="824"/>
      <c r="K1413" s="209"/>
      <c r="P1413" s="831"/>
      <c r="Q1413" s="831"/>
      <c r="R1413" s="831"/>
    </row>
    <row r="1414" spans="2:18" s="206" customFormat="1" ht="15">
      <c r="B1414" s="207"/>
      <c r="C1414" s="207"/>
      <c r="D1414" s="207"/>
      <c r="E1414" s="197"/>
      <c r="G1414" s="209"/>
      <c r="H1414" s="209"/>
      <c r="I1414" s="209"/>
      <c r="J1414" s="824"/>
      <c r="K1414" s="209"/>
      <c r="P1414" s="831"/>
      <c r="Q1414" s="831"/>
      <c r="R1414" s="831"/>
    </row>
    <row r="1415" spans="2:18" s="206" customFormat="1" ht="15">
      <c r="B1415" s="207"/>
      <c r="C1415" s="207"/>
      <c r="D1415" s="207"/>
      <c r="E1415" s="197"/>
      <c r="G1415" s="209"/>
      <c r="H1415" s="209"/>
      <c r="I1415" s="209"/>
      <c r="J1415" s="824"/>
      <c r="K1415" s="209"/>
      <c r="P1415" s="831"/>
      <c r="Q1415" s="831"/>
      <c r="R1415" s="831"/>
    </row>
    <row r="1416" spans="2:18" s="206" customFormat="1" ht="15">
      <c r="B1416" s="207"/>
      <c r="C1416" s="207"/>
      <c r="D1416" s="207"/>
      <c r="E1416" s="197"/>
      <c r="G1416" s="209"/>
      <c r="H1416" s="209"/>
      <c r="I1416" s="209"/>
      <c r="J1416" s="824"/>
      <c r="K1416" s="209"/>
      <c r="P1416" s="831"/>
      <c r="Q1416" s="831"/>
      <c r="R1416" s="831"/>
    </row>
    <row r="1417" spans="2:18" s="206" customFormat="1" ht="15">
      <c r="B1417" s="207"/>
      <c r="C1417" s="207"/>
      <c r="D1417" s="207"/>
      <c r="E1417" s="197"/>
      <c r="G1417" s="209"/>
      <c r="H1417" s="209"/>
      <c r="I1417" s="209"/>
      <c r="J1417" s="824"/>
      <c r="K1417" s="209"/>
      <c r="P1417" s="831"/>
      <c r="Q1417" s="831"/>
      <c r="R1417" s="831"/>
    </row>
    <row r="1418" spans="2:18" s="206" customFormat="1" ht="15">
      <c r="B1418" s="207"/>
      <c r="C1418" s="207"/>
      <c r="D1418" s="207"/>
      <c r="E1418" s="197"/>
      <c r="G1418" s="209"/>
      <c r="H1418" s="209"/>
      <c r="I1418" s="209"/>
      <c r="J1418" s="824"/>
      <c r="K1418" s="209"/>
      <c r="P1418" s="831"/>
      <c r="Q1418" s="831"/>
      <c r="R1418" s="831"/>
    </row>
    <row r="1419" spans="2:18" s="206" customFormat="1" ht="15">
      <c r="B1419" s="207"/>
      <c r="C1419" s="207"/>
      <c r="D1419" s="207"/>
      <c r="E1419" s="197"/>
      <c r="G1419" s="209"/>
      <c r="H1419" s="209"/>
      <c r="I1419" s="209"/>
      <c r="J1419" s="824"/>
      <c r="K1419" s="209"/>
      <c r="P1419" s="831"/>
      <c r="Q1419" s="831"/>
      <c r="R1419" s="831"/>
    </row>
    <row r="1420" spans="2:18" s="206" customFormat="1" ht="15">
      <c r="B1420" s="207"/>
      <c r="C1420" s="207"/>
      <c r="D1420" s="207"/>
      <c r="E1420" s="197"/>
      <c r="G1420" s="209"/>
      <c r="H1420" s="209"/>
      <c r="I1420" s="209"/>
      <c r="J1420" s="824"/>
      <c r="K1420" s="209"/>
      <c r="P1420" s="831"/>
      <c r="Q1420" s="831"/>
      <c r="R1420" s="831"/>
    </row>
    <row r="1421" spans="2:18" s="206" customFormat="1" ht="15">
      <c r="B1421" s="207"/>
      <c r="C1421" s="207"/>
      <c r="D1421" s="207"/>
      <c r="E1421" s="197"/>
      <c r="G1421" s="209"/>
      <c r="H1421" s="209"/>
      <c r="I1421" s="209"/>
      <c r="J1421" s="824"/>
      <c r="K1421" s="209"/>
      <c r="P1421" s="831"/>
      <c r="Q1421" s="831"/>
      <c r="R1421" s="831"/>
    </row>
    <row r="1422" spans="2:18" s="206" customFormat="1" ht="15">
      <c r="B1422" s="207"/>
      <c r="C1422" s="207"/>
      <c r="D1422" s="207"/>
      <c r="E1422" s="197"/>
      <c r="G1422" s="209"/>
      <c r="H1422" s="209"/>
      <c r="I1422" s="209"/>
      <c r="J1422" s="824"/>
      <c r="K1422" s="209"/>
      <c r="P1422" s="831"/>
      <c r="Q1422" s="831"/>
      <c r="R1422" s="831"/>
    </row>
    <row r="1423" spans="2:18" s="206" customFormat="1" ht="15">
      <c r="B1423" s="207"/>
      <c r="C1423" s="207"/>
      <c r="D1423" s="207"/>
      <c r="E1423" s="197"/>
      <c r="G1423" s="209"/>
      <c r="H1423" s="209"/>
      <c r="I1423" s="209"/>
      <c r="J1423" s="824"/>
      <c r="K1423" s="209"/>
      <c r="P1423" s="831"/>
      <c r="Q1423" s="831"/>
      <c r="R1423" s="831"/>
    </row>
    <row r="1424" spans="2:18" s="206" customFormat="1" ht="15">
      <c r="B1424" s="207"/>
      <c r="C1424" s="207"/>
      <c r="D1424" s="207"/>
      <c r="E1424" s="197"/>
      <c r="G1424" s="209"/>
      <c r="H1424" s="209"/>
      <c r="I1424" s="209"/>
      <c r="J1424" s="824"/>
      <c r="K1424" s="209"/>
      <c r="P1424" s="831"/>
      <c r="Q1424" s="831"/>
      <c r="R1424" s="831"/>
    </row>
    <row r="1425" spans="2:18" s="206" customFormat="1" ht="15">
      <c r="B1425" s="207"/>
      <c r="C1425" s="207"/>
      <c r="D1425" s="207"/>
      <c r="E1425" s="197"/>
      <c r="G1425" s="209"/>
      <c r="H1425" s="209"/>
      <c r="I1425" s="209"/>
      <c r="J1425" s="824"/>
      <c r="K1425" s="209"/>
      <c r="P1425" s="831"/>
      <c r="Q1425" s="831"/>
      <c r="R1425" s="831"/>
    </row>
    <row r="1426" spans="2:18" s="206" customFormat="1" ht="15">
      <c r="B1426" s="207"/>
      <c r="C1426" s="207"/>
      <c r="D1426" s="207"/>
      <c r="E1426" s="197"/>
      <c r="G1426" s="209"/>
      <c r="H1426" s="209"/>
      <c r="I1426" s="209"/>
      <c r="J1426" s="824"/>
      <c r="K1426" s="209"/>
      <c r="P1426" s="831"/>
      <c r="Q1426" s="831"/>
      <c r="R1426" s="831"/>
    </row>
    <row r="1427" spans="2:18" s="206" customFormat="1" ht="15">
      <c r="B1427" s="207"/>
      <c r="C1427" s="207"/>
      <c r="D1427" s="207"/>
      <c r="E1427" s="197"/>
      <c r="G1427" s="209"/>
      <c r="H1427" s="209"/>
      <c r="I1427" s="209"/>
      <c r="J1427" s="824"/>
      <c r="K1427" s="209"/>
      <c r="P1427" s="831"/>
      <c r="Q1427" s="831"/>
      <c r="R1427" s="831"/>
    </row>
    <row r="1428" spans="2:18" s="206" customFormat="1" ht="15">
      <c r="B1428" s="207"/>
      <c r="C1428" s="207"/>
      <c r="D1428" s="207"/>
      <c r="E1428" s="197"/>
      <c r="G1428" s="209"/>
      <c r="H1428" s="209"/>
      <c r="I1428" s="209"/>
      <c r="J1428" s="824"/>
      <c r="K1428" s="209"/>
      <c r="P1428" s="831"/>
      <c r="Q1428" s="831"/>
      <c r="R1428" s="831"/>
    </row>
    <row r="1429" spans="2:18" s="206" customFormat="1" ht="15">
      <c r="B1429" s="207"/>
      <c r="C1429" s="207"/>
      <c r="D1429" s="207"/>
      <c r="E1429" s="197"/>
      <c r="G1429" s="209"/>
      <c r="H1429" s="209"/>
      <c r="I1429" s="209"/>
      <c r="J1429" s="824"/>
      <c r="K1429" s="209"/>
      <c r="P1429" s="831"/>
      <c r="Q1429" s="831"/>
      <c r="R1429" s="831"/>
    </row>
    <row r="1430" spans="2:18" s="206" customFormat="1" ht="15">
      <c r="B1430" s="207"/>
      <c r="C1430" s="207"/>
      <c r="D1430" s="207"/>
      <c r="E1430" s="197"/>
      <c r="G1430" s="209"/>
      <c r="H1430" s="209"/>
      <c r="I1430" s="209"/>
      <c r="J1430" s="824"/>
      <c r="K1430" s="209"/>
      <c r="P1430" s="831"/>
      <c r="Q1430" s="831"/>
      <c r="R1430" s="831"/>
    </row>
    <row r="1431" spans="2:18" s="206" customFormat="1" ht="15">
      <c r="B1431" s="207"/>
      <c r="C1431" s="207"/>
      <c r="D1431" s="207"/>
      <c r="E1431" s="197"/>
      <c r="G1431" s="209"/>
      <c r="H1431" s="209"/>
      <c r="I1431" s="209"/>
      <c r="J1431" s="824"/>
      <c r="K1431" s="209"/>
      <c r="P1431" s="831"/>
      <c r="Q1431" s="831"/>
      <c r="R1431" s="831"/>
    </row>
    <row r="1432" spans="2:18" s="206" customFormat="1" ht="15">
      <c r="B1432" s="207"/>
      <c r="C1432" s="207"/>
      <c r="D1432" s="207"/>
      <c r="E1432" s="197"/>
      <c r="G1432" s="209"/>
      <c r="H1432" s="209"/>
      <c r="I1432" s="209"/>
      <c r="J1432" s="824"/>
      <c r="K1432" s="209"/>
      <c r="P1432" s="831"/>
      <c r="Q1432" s="831"/>
      <c r="R1432" s="831"/>
    </row>
    <row r="1433" spans="2:18" s="206" customFormat="1" ht="15">
      <c r="B1433" s="207"/>
      <c r="C1433" s="207"/>
      <c r="D1433" s="207"/>
      <c r="E1433" s="197"/>
      <c r="G1433" s="209"/>
      <c r="H1433" s="209"/>
      <c r="I1433" s="209"/>
      <c r="J1433" s="824"/>
      <c r="K1433" s="209"/>
      <c r="P1433" s="831"/>
      <c r="Q1433" s="831"/>
      <c r="R1433" s="831"/>
    </row>
    <row r="1434" spans="2:18" s="206" customFormat="1" ht="15">
      <c r="B1434" s="207"/>
      <c r="C1434" s="207"/>
      <c r="D1434" s="207"/>
      <c r="E1434" s="197"/>
      <c r="G1434" s="209"/>
      <c r="H1434" s="209"/>
      <c r="I1434" s="209"/>
      <c r="J1434" s="824"/>
      <c r="K1434" s="209"/>
      <c r="P1434" s="831"/>
      <c r="Q1434" s="831"/>
      <c r="R1434" s="831"/>
    </row>
    <row r="1435" spans="2:18" s="206" customFormat="1" ht="15">
      <c r="B1435" s="207"/>
      <c r="C1435" s="207"/>
      <c r="D1435" s="207"/>
      <c r="E1435" s="197"/>
      <c r="G1435" s="209"/>
      <c r="H1435" s="209"/>
      <c r="I1435" s="209"/>
      <c r="J1435" s="824"/>
      <c r="K1435" s="209"/>
      <c r="P1435" s="831"/>
      <c r="Q1435" s="831"/>
      <c r="R1435" s="831"/>
    </row>
    <row r="1436" spans="2:18" s="206" customFormat="1" ht="15">
      <c r="B1436" s="207"/>
      <c r="C1436" s="207"/>
      <c r="D1436" s="207"/>
      <c r="E1436" s="197"/>
      <c r="G1436" s="209"/>
      <c r="H1436" s="209"/>
      <c r="I1436" s="209"/>
      <c r="J1436" s="824"/>
      <c r="K1436" s="209"/>
      <c r="P1436" s="831"/>
      <c r="Q1436" s="831"/>
      <c r="R1436" s="831"/>
    </row>
    <row r="1437" spans="2:18" s="206" customFormat="1" ht="15">
      <c r="B1437" s="207"/>
      <c r="C1437" s="207"/>
      <c r="D1437" s="207"/>
      <c r="E1437" s="197"/>
      <c r="G1437" s="209"/>
      <c r="H1437" s="209"/>
      <c r="I1437" s="209"/>
      <c r="J1437" s="824"/>
      <c r="K1437" s="209"/>
      <c r="P1437" s="831"/>
      <c r="Q1437" s="831"/>
      <c r="R1437" s="831"/>
    </row>
    <row r="1438" spans="2:18" s="206" customFormat="1" ht="15">
      <c r="B1438" s="207"/>
      <c r="C1438" s="207"/>
      <c r="D1438" s="207"/>
      <c r="E1438" s="197"/>
      <c r="G1438" s="209"/>
      <c r="H1438" s="209"/>
      <c r="I1438" s="209"/>
      <c r="J1438" s="824"/>
      <c r="K1438" s="209"/>
      <c r="P1438" s="831"/>
      <c r="Q1438" s="831"/>
      <c r="R1438" s="831"/>
    </row>
    <row r="1439" spans="2:18" s="206" customFormat="1" ht="15">
      <c r="B1439" s="207"/>
      <c r="C1439" s="207"/>
      <c r="D1439" s="207"/>
      <c r="E1439" s="197"/>
      <c r="G1439" s="209"/>
      <c r="H1439" s="209"/>
      <c r="I1439" s="209"/>
      <c r="J1439" s="824"/>
      <c r="K1439" s="209"/>
      <c r="P1439" s="831"/>
      <c r="Q1439" s="831"/>
      <c r="R1439" s="831"/>
    </row>
    <row r="1440" spans="2:18" s="206" customFormat="1" ht="15">
      <c r="B1440" s="207"/>
      <c r="C1440" s="207"/>
      <c r="D1440" s="207"/>
      <c r="E1440" s="197"/>
      <c r="G1440" s="209"/>
      <c r="H1440" s="209"/>
      <c r="I1440" s="209"/>
      <c r="J1440" s="824"/>
      <c r="K1440" s="209"/>
      <c r="P1440" s="831"/>
      <c r="Q1440" s="831"/>
      <c r="R1440" s="831"/>
    </row>
    <row r="1441" spans="2:18" s="206" customFormat="1" ht="15">
      <c r="B1441" s="207"/>
      <c r="C1441" s="207"/>
      <c r="D1441" s="207"/>
      <c r="E1441" s="197"/>
      <c r="G1441" s="209"/>
      <c r="H1441" s="209"/>
      <c r="I1441" s="209"/>
      <c r="J1441" s="824"/>
      <c r="K1441" s="209"/>
      <c r="P1441" s="831"/>
      <c r="Q1441" s="831"/>
      <c r="R1441" s="831"/>
    </row>
    <row r="1442" spans="2:18" s="206" customFormat="1" ht="15">
      <c r="B1442" s="207"/>
      <c r="C1442" s="207"/>
      <c r="D1442" s="207"/>
      <c r="E1442" s="197"/>
      <c r="G1442" s="209"/>
      <c r="H1442" s="209"/>
      <c r="I1442" s="209"/>
      <c r="J1442" s="824"/>
      <c r="K1442" s="209"/>
      <c r="P1442" s="831"/>
      <c r="Q1442" s="831"/>
      <c r="R1442" s="831"/>
    </row>
    <row r="1443" spans="2:18" s="206" customFormat="1" ht="15">
      <c r="B1443" s="207"/>
      <c r="C1443" s="207"/>
      <c r="D1443" s="207"/>
      <c r="E1443" s="197"/>
      <c r="G1443" s="209"/>
      <c r="H1443" s="209"/>
      <c r="I1443" s="209"/>
      <c r="J1443" s="824"/>
      <c r="K1443" s="209"/>
      <c r="P1443" s="831"/>
      <c r="Q1443" s="831"/>
      <c r="R1443" s="831"/>
    </row>
    <row r="1444" spans="2:18" s="206" customFormat="1" ht="15">
      <c r="B1444" s="207"/>
      <c r="C1444" s="207"/>
      <c r="D1444" s="207"/>
      <c r="E1444" s="197"/>
      <c r="G1444" s="209"/>
      <c r="H1444" s="209"/>
      <c r="I1444" s="209"/>
      <c r="J1444" s="824"/>
      <c r="K1444" s="209"/>
      <c r="P1444" s="831"/>
      <c r="Q1444" s="831"/>
      <c r="R1444" s="831"/>
    </row>
    <row r="1445" spans="2:18" s="206" customFormat="1" ht="15">
      <c r="B1445" s="207"/>
      <c r="C1445" s="207"/>
      <c r="D1445" s="207"/>
      <c r="E1445" s="197"/>
      <c r="G1445" s="209"/>
      <c r="H1445" s="209"/>
      <c r="I1445" s="209"/>
      <c r="J1445" s="824"/>
      <c r="K1445" s="209"/>
      <c r="P1445" s="831"/>
      <c r="Q1445" s="831"/>
      <c r="R1445" s="831"/>
    </row>
    <row r="1446" spans="2:18" s="206" customFormat="1" ht="15">
      <c r="B1446" s="207"/>
      <c r="C1446" s="207"/>
      <c r="D1446" s="207"/>
      <c r="E1446" s="197"/>
      <c r="G1446" s="209"/>
      <c r="H1446" s="209"/>
      <c r="I1446" s="209"/>
      <c r="J1446" s="824"/>
      <c r="K1446" s="209"/>
      <c r="P1446" s="831"/>
      <c r="Q1446" s="831"/>
      <c r="R1446" s="831"/>
    </row>
    <row r="1447" spans="2:18" s="206" customFormat="1" ht="15">
      <c r="B1447" s="207"/>
      <c r="C1447" s="207"/>
      <c r="D1447" s="207"/>
      <c r="E1447" s="197"/>
      <c r="G1447" s="209"/>
      <c r="H1447" s="209"/>
      <c r="I1447" s="209"/>
      <c r="J1447" s="824"/>
      <c r="K1447" s="209"/>
      <c r="P1447" s="831"/>
      <c r="Q1447" s="831"/>
      <c r="R1447" s="831"/>
    </row>
    <row r="1448" spans="2:18" s="206" customFormat="1" ht="15">
      <c r="B1448" s="207"/>
      <c r="C1448" s="207"/>
      <c r="D1448" s="207"/>
      <c r="E1448" s="197"/>
      <c r="G1448" s="209"/>
      <c r="H1448" s="209"/>
      <c r="I1448" s="209"/>
      <c r="J1448" s="824"/>
      <c r="K1448" s="209"/>
      <c r="P1448" s="831"/>
      <c r="Q1448" s="831"/>
      <c r="R1448" s="831"/>
    </row>
    <row r="1449" spans="2:18" s="206" customFormat="1" ht="15">
      <c r="B1449" s="207"/>
      <c r="C1449" s="207"/>
      <c r="D1449" s="207"/>
      <c r="E1449" s="197"/>
      <c r="G1449" s="209"/>
      <c r="H1449" s="209"/>
      <c r="I1449" s="209"/>
      <c r="J1449" s="824"/>
      <c r="K1449" s="209"/>
      <c r="P1449" s="831"/>
      <c r="Q1449" s="831"/>
      <c r="R1449" s="831"/>
    </row>
    <row r="1450" spans="2:18" s="206" customFormat="1" ht="15">
      <c r="B1450" s="207"/>
      <c r="C1450" s="207"/>
      <c r="D1450" s="207"/>
      <c r="E1450" s="197"/>
      <c r="G1450" s="209"/>
      <c r="H1450" s="209"/>
      <c r="I1450" s="209"/>
      <c r="J1450" s="824"/>
      <c r="K1450" s="209"/>
      <c r="P1450" s="831"/>
      <c r="Q1450" s="831"/>
      <c r="R1450" s="831"/>
    </row>
    <row r="1451" spans="2:18" s="206" customFormat="1" ht="15">
      <c r="B1451" s="207"/>
      <c r="C1451" s="207"/>
      <c r="D1451" s="207"/>
      <c r="E1451" s="197"/>
      <c r="G1451" s="209"/>
      <c r="H1451" s="209"/>
      <c r="I1451" s="209"/>
      <c r="J1451" s="824"/>
      <c r="K1451" s="209"/>
      <c r="P1451" s="831"/>
      <c r="Q1451" s="831"/>
      <c r="R1451" s="831"/>
    </row>
    <row r="1452" spans="2:18" s="206" customFormat="1" ht="15">
      <c r="B1452" s="207"/>
      <c r="C1452" s="207"/>
      <c r="D1452" s="207"/>
      <c r="E1452" s="197"/>
      <c r="G1452" s="209"/>
      <c r="H1452" s="209"/>
      <c r="I1452" s="209"/>
      <c r="J1452" s="824"/>
      <c r="K1452" s="209"/>
      <c r="P1452" s="831"/>
      <c r="Q1452" s="831"/>
      <c r="R1452" s="831"/>
    </row>
    <row r="1453" spans="2:18" s="206" customFormat="1" ht="15">
      <c r="B1453" s="207"/>
      <c r="C1453" s="207"/>
      <c r="D1453" s="207"/>
      <c r="E1453" s="197"/>
      <c r="G1453" s="209"/>
      <c r="H1453" s="209"/>
      <c r="I1453" s="209"/>
      <c r="J1453" s="824"/>
      <c r="K1453" s="209"/>
      <c r="P1453" s="831"/>
      <c r="Q1453" s="831"/>
      <c r="R1453" s="831"/>
    </row>
    <row r="1454" spans="2:18" s="206" customFormat="1" ht="15">
      <c r="B1454" s="207"/>
      <c r="C1454" s="207"/>
      <c r="D1454" s="207"/>
      <c r="E1454" s="197"/>
      <c r="G1454" s="209"/>
      <c r="H1454" s="209"/>
      <c r="I1454" s="209"/>
      <c r="J1454" s="824"/>
      <c r="K1454" s="209"/>
      <c r="P1454" s="831"/>
      <c r="Q1454" s="831"/>
      <c r="R1454" s="831"/>
    </row>
    <row r="1455" spans="2:18" s="206" customFormat="1" ht="15">
      <c r="B1455" s="207"/>
      <c r="C1455" s="207"/>
      <c r="D1455" s="207"/>
      <c r="E1455" s="197"/>
      <c r="G1455" s="209"/>
      <c r="H1455" s="209"/>
      <c r="I1455" s="209"/>
      <c r="J1455" s="824"/>
      <c r="K1455" s="209"/>
      <c r="P1455" s="831"/>
      <c r="Q1455" s="831"/>
      <c r="R1455" s="831"/>
    </row>
    <row r="1456" spans="2:18" s="206" customFormat="1" ht="15">
      <c r="B1456" s="207"/>
      <c r="C1456" s="207"/>
      <c r="D1456" s="207"/>
      <c r="E1456" s="197"/>
      <c r="G1456" s="209"/>
      <c r="H1456" s="209"/>
      <c r="I1456" s="209"/>
      <c r="J1456" s="824"/>
      <c r="K1456" s="209"/>
      <c r="P1456" s="831"/>
      <c r="Q1456" s="831"/>
      <c r="R1456" s="831"/>
    </row>
    <row r="1457" spans="2:18" s="206" customFormat="1" ht="15">
      <c r="B1457" s="207"/>
      <c r="C1457" s="207"/>
      <c r="D1457" s="207"/>
      <c r="E1457" s="197"/>
      <c r="G1457" s="209"/>
      <c r="H1457" s="209"/>
      <c r="I1457" s="209"/>
      <c r="J1457" s="824"/>
      <c r="K1457" s="209"/>
      <c r="P1457" s="831"/>
      <c r="Q1457" s="831"/>
      <c r="R1457" s="831"/>
    </row>
    <row r="1458" spans="2:18" s="206" customFormat="1" ht="15">
      <c r="B1458" s="207"/>
      <c r="C1458" s="207"/>
      <c r="D1458" s="207"/>
      <c r="E1458" s="197"/>
      <c r="G1458" s="209"/>
      <c r="H1458" s="209"/>
      <c r="I1458" s="209"/>
      <c r="J1458" s="824"/>
      <c r="K1458" s="209"/>
      <c r="P1458" s="831"/>
      <c r="Q1458" s="831"/>
      <c r="R1458" s="831"/>
    </row>
    <row r="1459" spans="2:18" s="206" customFormat="1" ht="15">
      <c r="B1459" s="207"/>
      <c r="C1459" s="207"/>
      <c r="D1459" s="207"/>
      <c r="E1459" s="197"/>
      <c r="G1459" s="209"/>
      <c r="H1459" s="209"/>
      <c r="I1459" s="209"/>
      <c r="J1459" s="824"/>
      <c r="K1459" s="209"/>
      <c r="P1459" s="831"/>
      <c r="Q1459" s="831"/>
      <c r="R1459" s="831"/>
    </row>
    <row r="1460" spans="2:18" s="206" customFormat="1" ht="15">
      <c r="B1460" s="207"/>
      <c r="C1460" s="207"/>
      <c r="D1460" s="207"/>
      <c r="E1460" s="197"/>
      <c r="G1460" s="209"/>
      <c r="H1460" s="209"/>
      <c r="I1460" s="209"/>
      <c r="J1460" s="824"/>
      <c r="K1460" s="209"/>
      <c r="P1460" s="831"/>
      <c r="Q1460" s="831"/>
      <c r="R1460" s="831"/>
    </row>
    <row r="1461" spans="2:18" s="206" customFormat="1" ht="15">
      <c r="B1461" s="207"/>
      <c r="C1461" s="207"/>
      <c r="D1461" s="207"/>
      <c r="E1461" s="197"/>
      <c r="G1461" s="209"/>
      <c r="H1461" s="209"/>
      <c r="I1461" s="209"/>
      <c r="J1461" s="824"/>
      <c r="K1461" s="209"/>
      <c r="P1461" s="831"/>
      <c r="Q1461" s="831"/>
      <c r="R1461" s="831"/>
    </row>
    <row r="1462" spans="2:18" s="206" customFormat="1" ht="15">
      <c r="B1462" s="207"/>
      <c r="C1462" s="207"/>
      <c r="D1462" s="207"/>
      <c r="E1462" s="197"/>
      <c r="G1462" s="209"/>
      <c r="H1462" s="209"/>
      <c r="I1462" s="209"/>
      <c r="J1462" s="824"/>
      <c r="K1462" s="209"/>
      <c r="P1462" s="831"/>
      <c r="Q1462" s="831"/>
      <c r="R1462" s="831"/>
    </row>
    <row r="1463" spans="2:18" s="206" customFormat="1" ht="15">
      <c r="B1463" s="207"/>
      <c r="C1463" s="207"/>
      <c r="D1463" s="207"/>
      <c r="E1463" s="197"/>
      <c r="G1463" s="209"/>
      <c r="H1463" s="209"/>
      <c r="I1463" s="209"/>
      <c r="J1463" s="824"/>
      <c r="K1463" s="209"/>
      <c r="P1463" s="831"/>
      <c r="Q1463" s="831"/>
      <c r="R1463" s="831"/>
    </row>
    <row r="1464" spans="2:18" s="206" customFormat="1" ht="15">
      <c r="B1464" s="207"/>
      <c r="C1464" s="207"/>
      <c r="D1464" s="207"/>
      <c r="E1464" s="197"/>
      <c r="G1464" s="209"/>
      <c r="H1464" s="209"/>
      <c r="I1464" s="209"/>
      <c r="J1464" s="824"/>
      <c r="K1464" s="209"/>
      <c r="P1464" s="831"/>
      <c r="Q1464" s="831"/>
      <c r="R1464" s="831"/>
    </row>
    <row r="1465" spans="2:18" s="206" customFormat="1" ht="15">
      <c r="B1465" s="207"/>
      <c r="C1465" s="207"/>
      <c r="D1465" s="207"/>
      <c r="E1465" s="197"/>
      <c r="G1465" s="209"/>
      <c r="H1465" s="209"/>
      <c r="I1465" s="209"/>
      <c r="J1465" s="824"/>
      <c r="K1465" s="209"/>
      <c r="P1465" s="831"/>
      <c r="Q1465" s="831"/>
      <c r="R1465" s="831"/>
    </row>
    <row r="1466" spans="2:18" s="206" customFormat="1" ht="15">
      <c r="B1466" s="207"/>
      <c r="C1466" s="207"/>
      <c r="D1466" s="207"/>
      <c r="E1466" s="197"/>
      <c r="G1466" s="209"/>
      <c r="H1466" s="209"/>
      <c r="I1466" s="209"/>
      <c r="J1466" s="824"/>
      <c r="K1466" s="209"/>
      <c r="P1466" s="831"/>
      <c r="Q1466" s="831"/>
      <c r="R1466" s="831"/>
    </row>
    <row r="1467" spans="2:18" s="206" customFormat="1" ht="15">
      <c r="B1467" s="207"/>
      <c r="C1467" s="207"/>
      <c r="D1467" s="207"/>
      <c r="E1467" s="197"/>
      <c r="G1467" s="209"/>
      <c r="H1467" s="209"/>
      <c r="I1467" s="209"/>
      <c r="J1467" s="824"/>
      <c r="K1467" s="209"/>
      <c r="P1467" s="831"/>
      <c r="Q1467" s="831"/>
      <c r="R1467" s="831"/>
    </row>
    <row r="1468" spans="2:18" s="206" customFormat="1" ht="15">
      <c r="B1468" s="207"/>
      <c r="C1468" s="207"/>
      <c r="D1468" s="207"/>
      <c r="E1468" s="197"/>
      <c r="G1468" s="209"/>
      <c r="H1468" s="209"/>
      <c r="I1468" s="209"/>
      <c r="J1468" s="824"/>
      <c r="K1468" s="209"/>
      <c r="P1468" s="831"/>
      <c r="Q1468" s="831"/>
      <c r="R1468" s="831"/>
    </row>
    <row r="1469" spans="2:18" s="206" customFormat="1" ht="15">
      <c r="B1469" s="207"/>
      <c r="C1469" s="207"/>
      <c r="D1469" s="207"/>
      <c r="E1469" s="197"/>
      <c r="G1469" s="209"/>
      <c r="H1469" s="209"/>
      <c r="I1469" s="209"/>
      <c r="J1469" s="824"/>
      <c r="K1469" s="209"/>
      <c r="P1469" s="831"/>
      <c r="Q1469" s="831"/>
      <c r="R1469" s="831"/>
    </row>
    <row r="1470" spans="2:18" s="206" customFormat="1" ht="15">
      <c r="B1470" s="207"/>
      <c r="C1470" s="207"/>
      <c r="D1470" s="207"/>
      <c r="E1470" s="197"/>
      <c r="G1470" s="209"/>
      <c r="H1470" s="209"/>
      <c r="I1470" s="209"/>
      <c r="J1470" s="824"/>
      <c r="K1470" s="209"/>
      <c r="P1470" s="831"/>
      <c r="Q1470" s="831"/>
      <c r="R1470" s="831"/>
    </row>
    <row r="1471" spans="2:18" s="206" customFormat="1" ht="15">
      <c r="B1471" s="207"/>
      <c r="C1471" s="207"/>
      <c r="D1471" s="207"/>
      <c r="E1471" s="197"/>
      <c r="G1471" s="209"/>
      <c r="H1471" s="209"/>
      <c r="I1471" s="209"/>
      <c r="J1471" s="824"/>
      <c r="K1471" s="209"/>
      <c r="P1471" s="831"/>
      <c r="Q1471" s="831"/>
      <c r="R1471" s="831"/>
    </row>
    <row r="1472" spans="2:18" s="206" customFormat="1" ht="15">
      <c r="B1472" s="207"/>
      <c r="C1472" s="207"/>
      <c r="D1472" s="207"/>
      <c r="E1472" s="197"/>
      <c r="G1472" s="209"/>
      <c r="H1472" s="209"/>
      <c r="I1472" s="209"/>
      <c r="J1472" s="824"/>
      <c r="K1472" s="209"/>
      <c r="P1472" s="831"/>
      <c r="Q1472" s="831"/>
      <c r="R1472" s="831"/>
    </row>
    <row r="1473" spans="2:18" s="206" customFormat="1" ht="15">
      <c r="B1473" s="207"/>
      <c r="C1473" s="207"/>
      <c r="D1473" s="207"/>
      <c r="E1473" s="197"/>
      <c r="G1473" s="209"/>
      <c r="H1473" s="209"/>
      <c r="I1473" s="209"/>
      <c r="J1473" s="824"/>
      <c r="K1473" s="209"/>
      <c r="P1473" s="831"/>
      <c r="Q1473" s="831"/>
      <c r="R1473" s="831"/>
    </row>
    <row r="1474" spans="2:18" s="206" customFormat="1" ht="15">
      <c r="B1474" s="207"/>
      <c r="C1474" s="207"/>
      <c r="D1474" s="207"/>
      <c r="E1474" s="197"/>
      <c r="G1474" s="209"/>
      <c r="H1474" s="209"/>
      <c r="I1474" s="209"/>
      <c r="J1474" s="824"/>
      <c r="K1474" s="209"/>
      <c r="P1474" s="831"/>
      <c r="Q1474" s="831"/>
      <c r="R1474" s="831"/>
    </row>
    <row r="1475" spans="2:18" s="206" customFormat="1" ht="15">
      <c r="B1475" s="207"/>
      <c r="C1475" s="207"/>
      <c r="D1475" s="207"/>
      <c r="E1475" s="197"/>
      <c r="G1475" s="209"/>
      <c r="H1475" s="209"/>
      <c r="I1475" s="209"/>
      <c r="J1475" s="824"/>
      <c r="K1475" s="209"/>
      <c r="P1475" s="831"/>
      <c r="Q1475" s="831"/>
      <c r="R1475" s="831"/>
    </row>
    <row r="1476" spans="2:18" s="206" customFormat="1" ht="15">
      <c r="B1476" s="207"/>
      <c r="C1476" s="207"/>
      <c r="D1476" s="207"/>
      <c r="E1476" s="197"/>
      <c r="G1476" s="209"/>
      <c r="H1476" s="209"/>
      <c r="I1476" s="209"/>
      <c r="J1476" s="824"/>
      <c r="K1476" s="209"/>
      <c r="P1476" s="831"/>
      <c r="Q1476" s="831"/>
      <c r="R1476" s="831"/>
    </row>
    <row r="1477" spans="2:18" s="206" customFormat="1" ht="15">
      <c r="B1477" s="207"/>
      <c r="C1477" s="207"/>
      <c r="D1477" s="207"/>
      <c r="E1477" s="197"/>
      <c r="G1477" s="209"/>
      <c r="H1477" s="209"/>
      <c r="I1477" s="209"/>
      <c r="J1477" s="824"/>
      <c r="K1477" s="209"/>
      <c r="P1477" s="831"/>
      <c r="Q1477" s="831"/>
      <c r="R1477" s="831"/>
    </row>
    <row r="1478" spans="2:18" s="206" customFormat="1" ht="15">
      <c r="B1478" s="207"/>
      <c r="C1478" s="207"/>
      <c r="D1478" s="207"/>
      <c r="E1478" s="197"/>
      <c r="G1478" s="209"/>
      <c r="H1478" s="209"/>
      <c r="I1478" s="209"/>
      <c r="J1478" s="824"/>
      <c r="K1478" s="209"/>
      <c r="P1478" s="831"/>
      <c r="Q1478" s="831"/>
      <c r="R1478" s="831"/>
    </row>
    <row r="1479" spans="2:18" s="206" customFormat="1" ht="15">
      <c r="B1479" s="207"/>
      <c r="C1479" s="207"/>
      <c r="D1479" s="207"/>
      <c r="E1479" s="197"/>
      <c r="G1479" s="209"/>
      <c r="H1479" s="209"/>
      <c r="I1479" s="209"/>
      <c r="J1479" s="824"/>
      <c r="K1479" s="209"/>
      <c r="P1479" s="831"/>
      <c r="Q1479" s="831"/>
      <c r="R1479" s="831"/>
    </row>
    <row r="1480" spans="2:18" s="206" customFormat="1" ht="15">
      <c r="B1480" s="207"/>
      <c r="C1480" s="207"/>
      <c r="D1480" s="207"/>
      <c r="E1480" s="197"/>
      <c r="G1480" s="209"/>
      <c r="H1480" s="209"/>
      <c r="I1480" s="209"/>
      <c r="J1480" s="824"/>
      <c r="K1480" s="209"/>
      <c r="P1480" s="831"/>
      <c r="Q1480" s="831"/>
      <c r="R1480" s="831"/>
    </row>
    <row r="1481" spans="2:18" s="206" customFormat="1" ht="15">
      <c r="B1481" s="207"/>
      <c r="C1481" s="207"/>
      <c r="D1481" s="207"/>
      <c r="E1481" s="197"/>
      <c r="G1481" s="209"/>
      <c r="H1481" s="209"/>
      <c r="I1481" s="209"/>
      <c r="J1481" s="824"/>
      <c r="K1481" s="209"/>
      <c r="P1481" s="831"/>
      <c r="Q1481" s="831"/>
      <c r="R1481" s="831"/>
    </row>
    <row r="1482" spans="2:18" s="206" customFormat="1" ht="15">
      <c r="B1482" s="207"/>
      <c r="C1482" s="207"/>
      <c r="D1482" s="207"/>
      <c r="E1482" s="197"/>
      <c r="G1482" s="209"/>
      <c r="H1482" s="209"/>
      <c r="I1482" s="209"/>
      <c r="J1482" s="824"/>
      <c r="K1482" s="209"/>
      <c r="P1482" s="831"/>
      <c r="Q1482" s="831"/>
      <c r="R1482" s="831"/>
    </row>
    <row r="1483" spans="2:18" s="206" customFormat="1" ht="15">
      <c r="B1483" s="207"/>
      <c r="C1483" s="207"/>
      <c r="D1483" s="207"/>
      <c r="E1483" s="197"/>
      <c r="G1483" s="209"/>
      <c r="H1483" s="209"/>
      <c r="I1483" s="209"/>
      <c r="J1483" s="824"/>
      <c r="K1483" s="209"/>
      <c r="P1483" s="831"/>
      <c r="Q1483" s="831"/>
      <c r="R1483" s="831"/>
    </row>
    <row r="1484" spans="2:18" s="206" customFormat="1" ht="15">
      <c r="B1484" s="207"/>
      <c r="C1484" s="207"/>
      <c r="D1484" s="207"/>
      <c r="E1484" s="197"/>
      <c r="G1484" s="209"/>
      <c r="H1484" s="209"/>
      <c r="I1484" s="209"/>
      <c r="J1484" s="824"/>
      <c r="K1484" s="209"/>
      <c r="P1484" s="831"/>
      <c r="Q1484" s="831"/>
      <c r="R1484" s="831"/>
    </row>
    <row r="1485" spans="2:18" s="206" customFormat="1" ht="15">
      <c r="B1485" s="207"/>
      <c r="C1485" s="207"/>
      <c r="D1485" s="207"/>
      <c r="E1485" s="197"/>
      <c r="G1485" s="209"/>
      <c r="H1485" s="209"/>
      <c r="I1485" s="209"/>
      <c r="J1485" s="824"/>
      <c r="K1485" s="209"/>
      <c r="P1485" s="832"/>
      <c r="Q1485" s="832"/>
      <c r="R1485" s="831"/>
    </row>
    <row r="1486" spans="2:18" s="206" customFormat="1" ht="15">
      <c r="B1486" s="207"/>
      <c r="C1486" s="207"/>
      <c r="D1486" s="207"/>
      <c r="E1486" s="197"/>
      <c r="G1486" s="209"/>
      <c r="H1486" s="209"/>
      <c r="I1486" s="209"/>
      <c r="J1486" s="824"/>
      <c r="K1486" s="209"/>
      <c r="P1486" s="832"/>
      <c r="Q1486" s="832"/>
      <c r="R1486" s="831"/>
    </row>
    <row r="1487" spans="2:18" s="206" customFormat="1" ht="15">
      <c r="B1487" s="207"/>
      <c r="C1487" s="207"/>
      <c r="D1487" s="207"/>
      <c r="E1487" s="197"/>
      <c r="G1487" s="209"/>
      <c r="H1487" s="209"/>
      <c r="I1487" s="209"/>
      <c r="J1487" s="824"/>
      <c r="K1487" s="209"/>
      <c r="P1487" s="832"/>
      <c r="Q1487" s="832"/>
      <c r="R1487" s="831"/>
    </row>
    <row r="1488" spans="2:18" s="206" customFormat="1" ht="15">
      <c r="B1488" s="207"/>
      <c r="C1488" s="207"/>
      <c r="D1488" s="207"/>
      <c r="E1488" s="197"/>
      <c r="G1488" s="209"/>
      <c r="H1488" s="209"/>
      <c r="I1488" s="209"/>
      <c r="J1488" s="824"/>
      <c r="K1488" s="209"/>
      <c r="P1488" s="832"/>
      <c r="Q1488" s="832"/>
      <c r="R1488" s="831"/>
    </row>
    <row r="1489" spans="2:18" s="206" customFormat="1" ht="15">
      <c r="B1489" s="207"/>
      <c r="C1489" s="207"/>
      <c r="D1489" s="207"/>
      <c r="E1489" s="197"/>
      <c r="G1489" s="209"/>
      <c r="H1489" s="209"/>
      <c r="I1489" s="209"/>
      <c r="J1489" s="824"/>
      <c r="K1489" s="209"/>
      <c r="P1489" s="832"/>
      <c r="Q1489" s="832"/>
      <c r="R1489" s="831"/>
    </row>
    <row r="1490" spans="2:18" s="206" customFormat="1" ht="15">
      <c r="B1490" s="207"/>
      <c r="C1490" s="207"/>
      <c r="D1490" s="207"/>
      <c r="E1490" s="197"/>
      <c r="G1490" s="209"/>
      <c r="H1490" s="209"/>
      <c r="I1490" s="209"/>
      <c r="J1490" s="824"/>
      <c r="K1490" s="209"/>
      <c r="P1490" s="832"/>
      <c r="Q1490" s="832"/>
      <c r="R1490" s="831"/>
    </row>
    <row r="1491" spans="2:18" s="206" customFormat="1" ht="15">
      <c r="B1491" s="207"/>
      <c r="C1491" s="207"/>
      <c r="D1491" s="207"/>
      <c r="E1491" s="197"/>
      <c r="G1491" s="209"/>
      <c r="H1491" s="209"/>
      <c r="I1491" s="209"/>
      <c r="J1491" s="824"/>
      <c r="K1491" s="209"/>
      <c r="P1491" s="832"/>
      <c r="Q1491" s="832"/>
      <c r="R1491" s="831"/>
    </row>
    <row r="1492" spans="2:18" s="206" customFormat="1" ht="15">
      <c r="B1492" s="207"/>
      <c r="C1492" s="207"/>
      <c r="D1492" s="207"/>
      <c r="E1492" s="197"/>
      <c r="G1492" s="209"/>
      <c r="H1492" s="209"/>
      <c r="I1492" s="209"/>
      <c r="J1492" s="824"/>
      <c r="K1492" s="209"/>
      <c r="P1492" s="832"/>
      <c r="Q1492" s="832"/>
      <c r="R1492" s="831"/>
    </row>
    <row r="1493" spans="2:18" s="206" customFormat="1" ht="15">
      <c r="B1493" s="207"/>
      <c r="C1493" s="207"/>
      <c r="D1493" s="207"/>
      <c r="E1493" s="197"/>
      <c r="G1493" s="209"/>
      <c r="H1493" s="209"/>
      <c r="I1493" s="209"/>
      <c r="J1493" s="824"/>
      <c r="K1493" s="209"/>
      <c r="P1493" s="832"/>
      <c r="Q1493" s="832"/>
      <c r="R1493" s="831"/>
    </row>
    <row r="1494" spans="2:18" ht="15"/>
    <row r="1495" spans="2:18" ht="15"/>
    <row r="1496" spans="2:18" ht="15"/>
    <row r="1497" spans="2:18" ht="15"/>
    <row r="1498" spans="2:18" ht="15"/>
    <row r="1499" spans="2:18" ht="15"/>
    <row r="1500" spans="2:18" ht="15"/>
    <row r="1501" spans="2:18" ht="15"/>
    <row r="1502" spans="2:18" ht="15"/>
    <row r="1503" spans="2:18" ht="15"/>
    <row r="1504" spans="2:18"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668" customFormat="1" ht="14.25">
      <c r="A1" s="668" t="s">
        <v>17</v>
      </c>
      <c r="B1" s="669"/>
      <c r="C1" s="670"/>
      <c r="D1" s="671"/>
      <c r="E1" s="669"/>
      <c r="F1" s="669"/>
      <c r="G1" s="669"/>
      <c r="H1" s="669"/>
      <c r="I1" s="672"/>
    </row>
    <row r="2" spans="1:9" s="109" customFormat="1" ht="13.5" customHeight="1" thickBot="1">
      <c r="A2" s="1" t="s">
        <v>996</v>
      </c>
      <c r="B2" s="9"/>
      <c r="C2" s="786"/>
    </row>
    <row r="3" spans="1:9" ht="13.5" thickBot="1">
      <c r="A3" s="787" t="s">
        <v>2973</v>
      </c>
      <c r="B3" s="794"/>
      <c r="C3" s="796" t="s">
        <v>2974</v>
      </c>
    </row>
    <row r="4" spans="1:9">
      <c r="A4" s="788"/>
      <c r="B4" s="763" t="s">
        <v>18</v>
      </c>
      <c r="C4" s="795" t="s">
        <v>2975</v>
      </c>
    </row>
    <row r="5" spans="1:9">
      <c r="A5" s="788"/>
      <c r="B5" s="763"/>
      <c r="C5" s="789"/>
    </row>
    <row r="6" spans="1:9">
      <c r="A6" s="788" t="s">
        <v>2976</v>
      </c>
      <c r="B6" s="763" t="s">
        <v>2977</v>
      </c>
      <c r="C6" s="790">
        <v>83500</v>
      </c>
    </row>
    <row r="7" spans="1:9">
      <c r="A7" s="788"/>
      <c r="B7" s="763"/>
      <c r="C7" s="789"/>
    </row>
    <row r="8" spans="1:9">
      <c r="A8" s="788" t="s">
        <v>2976</v>
      </c>
      <c r="B8" s="763" t="s">
        <v>2978</v>
      </c>
      <c r="C8" s="790">
        <v>70270</v>
      </c>
    </row>
    <row r="9" spans="1:9">
      <c r="A9" s="788"/>
      <c r="B9" s="763"/>
      <c r="C9" s="789"/>
    </row>
    <row r="10" spans="1:9">
      <c r="A10" s="788" t="s">
        <v>2976</v>
      </c>
      <c r="B10" s="763" t="s">
        <v>2979</v>
      </c>
      <c r="C10" s="790">
        <v>63850</v>
      </c>
    </row>
    <row r="11" spans="1:9">
      <c r="A11" s="788"/>
      <c r="B11" s="763"/>
      <c r="C11" s="789"/>
    </row>
    <row r="12" spans="1:9">
      <c r="A12" s="788" t="s">
        <v>2976</v>
      </c>
      <c r="B12" s="763" t="s">
        <v>2980</v>
      </c>
      <c r="C12" s="790">
        <v>59990</v>
      </c>
    </row>
    <row r="13" spans="1:9">
      <c r="A13" s="788"/>
      <c r="B13" s="763"/>
      <c r="C13" s="789"/>
    </row>
    <row r="14" spans="1:9" ht="13.5" thickBot="1">
      <c r="A14" s="791" t="s">
        <v>2976</v>
      </c>
      <c r="B14" s="792" t="s">
        <v>2981</v>
      </c>
      <c r="C14" s="793">
        <v>56135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653"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668" customFormat="1">
      <c r="A1" s="668" t="s">
        <v>17</v>
      </c>
      <c r="B1" s="669"/>
      <c r="C1" s="670"/>
      <c r="D1" s="671"/>
      <c r="E1" s="669"/>
      <c r="F1" s="669"/>
      <c r="G1" s="669"/>
      <c r="H1" s="669"/>
      <c r="I1" s="672"/>
    </row>
    <row r="2" spans="1:9" s="109" customFormat="1" ht="12.75">
      <c r="A2" s="1" t="s">
        <v>996</v>
      </c>
      <c r="B2"/>
      <c r="C2" s="111"/>
    </row>
    <row r="3" spans="1:9" ht="35.25" customHeight="1">
      <c r="A3" s="650"/>
      <c r="B3" s="977" t="s">
        <v>575</v>
      </c>
      <c r="C3" s="977"/>
      <c r="D3" s="977"/>
      <c r="E3" s="977"/>
      <c r="F3" s="977"/>
      <c r="G3" s="977"/>
      <c r="H3" s="977"/>
      <c r="I3" s="977"/>
    </row>
    <row r="4" spans="1:9" ht="32.25" customHeight="1">
      <c r="A4" s="410" t="s">
        <v>1057</v>
      </c>
      <c r="B4" s="151" t="s">
        <v>576</v>
      </c>
      <c r="C4" s="151" t="s">
        <v>95</v>
      </c>
      <c r="D4" s="151" t="s">
        <v>143</v>
      </c>
      <c r="E4" s="151" t="s">
        <v>577</v>
      </c>
      <c r="F4" s="151" t="s">
        <v>578</v>
      </c>
      <c r="G4" s="151" t="s">
        <v>2</v>
      </c>
      <c r="H4" s="151" t="s">
        <v>3</v>
      </c>
      <c r="I4" s="651" t="s">
        <v>579</v>
      </c>
    </row>
    <row r="5" spans="1:9" ht="15">
      <c r="B5" s="652">
        <v>208</v>
      </c>
    </row>
    <row r="6" spans="1:9" ht="15">
      <c r="B6" s="654" t="s">
        <v>2228</v>
      </c>
      <c r="C6" s="154" t="s">
        <v>2219</v>
      </c>
      <c r="D6" s="154" t="s">
        <v>155</v>
      </c>
      <c r="E6" s="154" t="s">
        <v>1058</v>
      </c>
      <c r="F6" s="154">
        <v>119</v>
      </c>
      <c r="G6" s="154" t="s">
        <v>1379</v>
      </c>
      <c r="H6" s="155">
        <v>190</v>
      </c>
      <c r="I6" s="653">
        <v>24670</v>
      </c>
    </row>
    <row r="7" spans="1:9" ht="15">
      <c r="B7" s="654" t="s">
        <v>2228</v>
      </c>
      <c r="C7" s="154" t="s">
        <v>2222</v>
      </c>
      <c r="D7" s="154" t="s">
        <v>997</v>
      </c>
      <c r="E7" s="154" t="s">
        <v>2223</v>
      </c>
      <c r="F7" s="154">
        <v>0</v>
      </c>
      <c r="G7" s="154" t="s">
        <v>966</v>
      </c>
      <c r="H7" s="155">
        <v>120</v>
      </c>
      <c r="I7" s="653" t="s">
        <v>2872</v>
      </c>
    </row>
    <row r="8" spans="1:9" ht="15">
      <c r="B8" s="654"/>
      <c r="H8" s="155"/>
    </row>
    <row r="9" spans="1:9" ht="15">
      <c r="B9" s="654" t="s">
        <v>2224</v>
      </c>
      <c r="C9" s="154" t="s">
        <v>2873</v>
      </c>
      <c r="D9" s="154" t="s">
        <v>155</v>
      </c>
      <c r="E9" s="154" t="s">
        <v>1059</v>
      </c>
      <c r="F9" s="154">
        <v>116</v>
      </c>
      <c r="G9" s="154" t="s">
        <v>1379</v>
      </c>
      <c r="H9" s="155">
        <v>190</v>
      </c>
      <c r="I9" s="653">
        <v>27180</v>
      </c>
    </row>
    <row r="10" spans="1:9" ht="15">
      <c r="B10" s="654" t="s">
        <v>2224</v>
      </c>
      <c r="C10" s="154" t="s">
        <v>2220</v>
      </c>
      <c r="D10" s="154" t="s">
        <v>155</v>
      </c>
      <c r="E10" s="154" t="s">
        <v>1059</v>
      </c>
      <c r="F10" s="154">
        <v>115</v>
      </c>
      <c r="G10" s="154" t="s">
        <v>1379</v>
      </c>
      <c r="H10" s="155">
        <v>190</v>
      </c>
      <c r="I10" s="653">
        <v>27880</v>
      </c>
    </row>
    <row r="11" spans="1:9" ht="15">
      <c r="B11" s="654" t="s">
        <v>2224</v>
      </c>
      <c r="C11" s="154" t="s">
        <v>1064</v>
      </c>
      <c r="D11" s="154" t="s">
        <v>155</v>
      </c>
      <c r="E11" s="154" t="s">
        <v>1060</v>
      </c>
      <c r="F11" s="154">
        <v>120</v>
      </c>
      <c r="G11" s="154" t="s">
        <v>1379</v>
      </c>
      <c r="H11" s="155">
        <v>190</v>
      </c>
      <c r="I11" s="653">
        <v>31330</v>
      </c>
    </row>
    <row r="12" spans="1:9" ht="18.95" customHeight="1">
      <c r="B12" s="654" t="s">
        <v>2224</v>
      </c>
      <c r="C12" s="154" t="s">
        <v>1065</v>
      </c>
      <c r="D12" s="154" t="s">
        <v>115</v>
      </c>
      <c r="E12" s="154" t="s">
        <v>1059</v>
      </c>
      <c r="F12" s="154">
        <v>110</v>
      </c>
      <c r="G12" s="655" t="s">
        <v>2221</v>
      </c>
      <c r="H12" s="155">
        <v>180</v>
      </c>
      <c r="I12" s="656">
        <v>30280</v>
      </c>
    </row>
    <row r="13" spans="1:9" ht="15">
      <c r="B13" s="654" t="s">
        <v>2224</v>
      </c>
      <c r="C13" s="154" t="s">
        <v>2222</v>
      </c>
      <c r="D13" s="154" t="s">
        <v>997</v>
      </c>
      <c r="E13" s="154" t="s">
        <v>2223</v>
      </c>
      <c r="F13" s="154">
        <v>0</v>
      </c>
      <c r="G13" s="655" t="s">
        <v>966</v>
      </c>
      <c r="H13" s="155">
        <v>120</v>
      </c>
      <c r="I13" s="656" t="s">
        <v>2874</v>
      </c>
    </row>
    <row r="14" spans="1:9" ht="15">
      <c r="B14" s="654"/>
      <c r="G14" s="655"/>
      <c r="H14" s="155"/>
      <c r="I14" s="656"/>
    </row>
    <row r="15" spans="1:9" ht="15">
      <c r="B15" s="654" t="s">
        <v>2225</v>
      </c>
      <c r="C15" s="154" t="s">
        <v>1064</v>
      </c>
      <c r="D15" s="154" t="s">
        <v>155</v>
      </c>
      <c r="E15" s="154" t="s">
        <v>1060</v>
      </c>
      <c r="F15" s="154">
        <v>122</v>
      </c>
      <c r="G15" s="655" t="s">
        <v>8</v>
      </c>
      <c r="H15" s="155">
        <v>200</v>
      </c>
      <c r="I15" s="656">
        <v>33440</v>
      </c>
    </row>
    <row r="16" spans="1:9" ht="20.25" customHeight="1">
      <c r="B16" s="654" t="s">
        <v>2225</v>
      </c>
      <c r="C16" s="154" t="s">
        <v>1065</v>
      </c>
      <c r="D16" s="154" t="s">
        <v>115</v>
      </c>
      <c r="E16" s="154" t="s">
        <v>1059</v>
      </c>
      <c r="F16" s="154">
        <v>112</v>
      </c>
      <c r="G16" s="154" t="s">
        <v>1379</v>
      </c>
      <c r="H16" s="155">
        <v>190</v>
      </c>
      <c r="I16" s="653">
        <v>33440</v>
      </c>
    </row>
    <row r="17" spans="1:9" ht="15">
      <c r="B17" s="654" t="s">
        <v>2225</v>
      </c>
      <c r="C17" s="154" t="s">
        <v>2222</v>
      </c>
      <c r="D17" s="154" t="s">
        <v>997</v>
      </c>
      <c r="E17" s="154" t="s">
        <v>2223</v>
      </c>
      <c r="F17" s="154" t="s">
        <v>1061</v>
      </c>
      <c r="G17" s="154" t="s">
        <v>966</v>
      </c>
      <c r="H17" s="155">
        <v>120</v>
      </c>
      <c r="I17" s="653" t="s">
        <v>2875</v>
      </c>
    </row>
    <row r="18" spans="1:9" ht="15">
      <c r="B18" s="654"/>
      <c r="H18" s="155"/>
    </row>
    <row r="19" spans="1:9" ht="15">
      <c r="B19" s="652" t="s">
        <v>2227</v>
      </c>
      <c r="H19" s="155"/>
    </row>
    <row r="20" spans="1:9" ht="15">
      <c r="B20" s="654" t="s">
        <v>580</v>
      </c>
      <c r="C20" s="154" t="s">
        <v>2219</v>
      </c>
      <c r="D20" s="154" t="s">
        <v>155</v>
      </c>
      <c r="E20" s="154" t="s">
        <v>1058</v>
      </c>
      <c r="F20" s="412">
        <v>119</v>
      </c>
      <c r="G20" s="155" t="s">
        <v>1067</v>
      </c>
      <c r="H20" s="155">
        <v>333</v>
      </c>
      <c r="I20" s="656">
        <v>25460</v>
      </c>
    </row>
    <row r="21" spans="1:9" ht="15">
      <c r="B21" s="654" t="s">
        <v>580</v>
      </c>
      <c r="C21" s="154" t="s">
        <v>2876</v>
      </c>
      <c r="D21" s="154" t="s">
        <v>997</v>
      </c>
      <c r="E21" s="154" t="s">
        <v>2223</v>
      </c>
      <c r="F21" s="412">
        <v>0</v>
      </c>
      <c r="G21" s="155" t="s">
        <v>1067</v>
      </c>
      <c r="H21" s="155">
        <v>333</v>
      </c>
      <c r="I21" s="656">
        <v>35455</v>
      </c>
    </row>
    <row r="22" spans="1:9" ht="15">
      <c r="B22" s="654"/>
      <c r="F22" s="412"/>
      <c r="H22" s="155"/>
      <c r="I22" s="656"/>
    </row>
    <row r="23" spans="1:9">
      <c r="B23" s="154" t="s">
        <v>2224</v>
      </c>
      <c r="C23" s="154" t="s">
        <v>2226</v>
      </c>
      <c r="D23" s="154" t="s">
        <v>155</v>
      </c>
      <c r="E23" s="154" t="s">
        <v>1059</v>
      </c>
      <c r="F23" s="412">
        <v>116</v>
      </c>
      <c r="G23" s="154" t="s">
        <v>1067</v>
      </c>
      <c r="H23" s="155">
        <v>333</v>
      </c>
      <c r="I23" s="656">
        <v>28895</v>
      </c>
    </row>
    <row r="24" spans="1:9" ht="15">
      <c r="B24" s="654" t="s">
        <v>2224</v>
      </c>
      <c r="C24" s="154" t="s">
        <v>1065</v>
      </c>
      <c r="D24" s="154" t="s">
        <v>115</v>
      </c>
      <c r="E24" s="154" t="s">
        <v>1059</v>
      </c>
      <c r="F24" s="154">
        <v>107</v>
      </c>
      <c r="G24" s="155" t="s">
        <v>1067</v>
      </c>
      <c r="H24" s="155">
        <v>333</v>
      </c>
      <c r="I24" s="656">
        <v>31540</v>
      </c>
    </row>
    <row r="25" spans="1:9" ht="15">
      <c r="B25" s="654" t="s">
        <v>2224</v>
      </c>
      <c r="C25" s="154" t="s">
        <v>2876</v>
      </c>
      <c r="D25" s="154" t="s">
        <v>997</v>
      </c>
      <c r="E25" s="154" t="s">
        <v>2223</v>
      </c>
      <c r="F25" s="154">
        <v>0</v>
      </c>
      <c r="G25" s="155" t="s">
        <v>1067</v>
      </c>
      <c r="H25" s="155">
        <v>333</v>
      </c>
      <c r="I25" s="657">
        <v>39715</v>
      </c>
    </row>
    <row r="26" spans="1:9" ht="15">
      <c r="B26" s="654"/>
      <c r="F26" s="412"/>
      <c r="H26" s="155"/>
      <c r="I26" s="656"/>
    </row>
    <row r="27" spans="1:9" ht="15">
      <c r="B27" s="654" t="s">
        <v>110</v>
      </c>
      <c r="C27" s="154" t="s">
        <v>2226</v>
      </c>
      <c r="D27" s="154" t="s">
        <v>155</v>
      </c>
      <c r="E27" s="154" t="s">
        <v>1059</v>
      </c>
      <c r="F27" s="154">
        <v>117</v>
      </c>
      <c r="G27" s="154" t="s">
        <v>1067</v>
      </c>
      <c r="H27" s="154">
        <v>333</v>
      </c>
      <c r="I27" s="656">
        <v>30160</v>
      </c>
    </row>
    <row r="28" spans="1:9" ht="15">
      <c r="B28" s="654" t="s">
        <v>110</v>
      </c>
      <c r="C28" s="154" t="s">
        <v>2876</v>
      </c>
      <c r="D28" s="154" t="s">
        <v>997</v>
      </c>
      <c r="E28" s="154" t="s">
        <v>2223</v>
      </c>
      <c r="F28" s="154">
        <v>0</v>
      </c>
      <c r="G28" s="155" t="s">
        <v>1067</v>
      </c>
      <c r="H28" s="155">
        <v>333</v>
      </c>
      <c r="I28" s="656">
        <v>42630</v>
      </c>
    </row>
    <row r="29" spans="1:9" ht="15">
      <c r="B29" s="654"/>
      <c r="G29" s="155"/>
      <c r="H29" s="155"/>
      <c r="I29" s="656"/>
    </row>
    <row r="30" spans="1:9" ht="15">
      <c r="A30" s="153"/>
      <c r="B30" s="652">
        <v>2008</v>
      </c>
    </row>
    <row r="31" spans="1:9" ht="15">
      <c r="B31" s="654" t="s">
        <v>2228</v>
      </c>
      <c r="C31" s="154" t="s">
        <v>1062</v>
      </c>
      <c r="D31" s="154" t="s">
        <v>155</v>
      </c>
      <c r="E31" s="154" t="s">
        <v>1059</v>
      </c>
      <c r="F31" s="154">
        <v>123</v>
      </c>
      <c r="G31" s="154" t="s">
        <v>8</v>
      </c>
      <c r="H31" s="155">
        <v>200</v>
      </c>
      <c r="I31" s="653">
        <v>29940</v>
      </c>
    </row>
    <row r="32" spans="1:9" ht="15">
      <c r="B32" s="654" t="s">
        <v>2228</v>
      </c>
      <c r="C32" s="154" t="s">
        <v>2222</v>
      </c>
      <c r="D32" s="154" t="s">
        <v>997</v>
      </c>
      <c r="E32" s="154" t="s">
        <v>2223</v>
      </c>
      <c r="F32" s="154">
        <v>0</v>
      </c>
      <c r="G32" s="154" t="s">
        <v>966</v>
      </c>
      <c r="H32" s="155">
        <v>120</v>
      </c>
      <c r="I32" s="653" t="s">
        <v>2877</v>
      </c>
    </row>
    <row r="33" spans="2:9" ht="15">
      <c r="B33" s="654"/>
      <c r="H33" s="155"/>
    </row>
    <row r="34" spans="2:9" ht="15">
      <c r="B34" s="654" t="s">
        <v>581</v>
      </c>
      <c r="C34" s="154" t="s">
        <v>1062</v>
      </c>
      <c r="D34" s="154" t="s">
        <v>155</v>
      </c>
      <c r="E34" s="154" t="s">
        <v>1059</v>
      </c>
      <c r="F34" s="154">
        <v>124</v>
      </c>
      <c r="G34" s="154" t="s">
        <v>8</v>
      </c>
      <c r="H34" s="155">
        <v>200</v>
      </c>
      <c r="I34" s="653">
        <v>32055</v>
      </c>
    </row>
    <row r="35" spans="2:9" ht="15">
      <c r="B35" s="654" t="s">
        <v>581</v>
      </c>
      <c r="C35" s="154" t="s">
        <v>1063</v>
      </c>
      <c r="D35" s="154" t="s">
        <v>155</v>
      </c>
      <c r="E35" s="154" t="s">
        <v>1059</v>
      </c>
      <c r="F35" s="154">
        <v>126</v>
      </c>
      <c r="G35" s="154" t="s">
        <v>8</v>
      </c>
      <c r="H35" s="155">
        <v>200</v>
      </c>
      <c r="I35" s="656">
        <v>33585</v>
      </c>
    </row>
    <row r="36" spans="2:9" ht="15">
      <c r="B36" s="654" t="s">
        <v>581</v>
      </c>
      <c r="C36" s="154" t="s">
        <v>1064</v>
      </c>
      <c r="D36" s="154" t="s">
        <v>155</v>
      </c>
      <c r="E36" s="154" t="s">
        <v>1060</v>
      </c>
      <c r="F36" s="154">
        <v>134</v>
      </c>
      <c r="G36" s="154" t="s">
        <v>6</v>
      </c>
      <c r="H36" s="155">
        <v>210</v>
      </c>
      <c r="I36" s="656">
        <v>36685</v>
      </c>
    </row>
    <row r="37" spans="2:9" ht="15">
      <c r="B37" s="654" t="s">
        <v>581</v>
      </c>
      <c r="C37" s="154" t="s">
        <v>2222</v>
      </c>
      <c r="D37" s="154" t="s">
        <v>997</v>
      </c>
      <c r="E37" s="154" t="s">
        <v>2223</v>
      </c>
      <c r="F37" s="154">
        <v>0</v>
      </c>
      <c r="G37" s="154" t="s">
        <v>966</v>
      </c>
      <c r="H37" s="155">
        <v>120</v>
      </c>
      <c r="I37" s="656" t="s">
        <v>2878</v>
      </c>
    </row>
    <row r="38" spans="2:9" ht="15">
      <c r="B38" s="654"/>
      <c r="H38" s="155"/>
      <c r="I38" s="656"/>
    </row>
    <row r="39" spans="2:9" ht="15">
      <c r="B39" s="654" t="s">
        <v>2225</v>
      </c>
      <c r="C39" s="154" t="s">
        <v>1063</v>
      </c>
      <c r="D39" s="154" t="s">
        <v>155</v>
      </c>
      <c r="E39" s="154" t="s">
        <v>1059</v>
      </c>
      <c r="F39" s="154">
        <v>126</v>
      </c>
      <c r="G39" s="154" t="s">
        <v>8</v>
      </c>
      <c r="H39" s="155">
        <v>200</v>
      </c>
      <c r="I39" s="656">
        <v>35600</v>
      </c>
    </row>
    <row r="40" spans="2:9" ht="15">
      <c r="B40" s="654" t="s">
        <v>2225</v>
      </c>
      <c r="C40" s="154" t="s">
        <v>1064</v>
      </c>
      <c r="D40" s="154" t="s">
        <v>155</v>
      </c>
      <c r="E40" s="154" t="s">
        <v>1060</v>
      </c>
      <c r="F40" s="154">
        <v>134</v>
      </c>
      <c r="G40" s="154" t="s">
        <v>6</v>
      </c>
      <c r="H40" s="155">
        <v>210</v>
      </c>
      <c r="I40" s="653">
        <v>38855</v>
      </c>
    </row>
    <row r="41" spans="2:9" ht="15">
      <c r="B41" s="654" t="s">
        <v>2225</v>
      </c>
      <c r="C41" s="154" t="s">
        <v>2222</v>
      </c>
      <c r="D41" s="154" t="s">
        <v>997</v>
      </c>
      <c r="E41" s="154" t="s">
        <v>2223</v>
      </c>
      <c r="F41" s="154" t="s">
        <v>1061</v>
      </c>
      <c r="G41" s="154" t="s">
        <v>966</v>
      </c>
      <c r="H41" s="155">
        <v>120</v>
      </c>
      <c r="I41" s="653" t="s">
        <v>2879</v>
      </c>
    </row>
    <row r="42" spans="2:9" ht="15">
      <c r="B42" s="654"/>
      <c r="H42" s="155"/>
    </row>
    <row r="43" spans="2:9" ht="15">
      <c r="B43" s="652" t="s">
        <v>2229</v>
      </c>
      <c r="H43" s="155"/>
    </row>
    <row r="44" spans="2:9" ht="15">
      <c r="B44" s="654" t="s">
        <v>580</v>
      </c>
      <c r="C44" s="154" t="s">
        <v>2226</v>
      </c>
      <c r="D44" s="154" t="s">
        <v>155</v>
      </c>
      <c r="E44" s="154" t="s">
        <v>1059</v>
      </c>
      <c r="F44" s="412">
        <v>123</v>
      </c>
      <c r="G44" s="155" t="s">
        <v>1067</v>
      </c>
      <c r="H44" s="155">
        <v>333</v>
      </c>
      <c r="I44" s="656">
        <v>30620</v>
      </c>
    </row>
    <row r="45" spans="2:9" ht="15">
      <c r="B45" s="654" t="s">
        <v>580</v>
      </c>
      <c r="C45" s="154" t="s">
        <v>2222</v>
      </c>
      <c r="D45" s="154" t="s">
        <v>997</v>
      </c>
      <c r="E45" s="154" t="s">
        <v>2223</v>
      </c>
      <c r="F45" s="412">
        <v>0</v>
      </c>
      <c r="G45" s="155" t="s">
        <v>1067</v>
      </c>
      <c r="H45" s="155">
        <v>333</v>
      </c>
      <c r="I45" s="657" t="s">
        <v>2880</v>
      </c>
    </row>
    <row r="46" spans="2:9" ht="15">
      <c r="B46" s="654"/>
      <c r="F46" s="412"/>
      <c r="H46" s="155"/>
      <c r="I46" s="656"/>
    </row>
    <row r="47" spans="2:9">
      <c r="B47" s="154" t="s">
        <v>581</v>
      </c>
      <c r="C47" s="154" t="s">
        <v>2226</v>
      </c>
      <c r="D47" s="154" t="s">
        <v>155</v>
      </c>
      <c r="E47" s="154" t="s">
        <v>1059</v>
      </c>
      <c r="F47" s="412">
        <v>124</v>
      </c>
      <c r="G47" s="154" t="s">
        <v>1067</v>
      </c>
      <c r="H47" s="155">
        <v>333</v>
      </c>
      <c r="I47" s="656">
        <v>32620</v>
      </c>
    </row>
    <row r="48" spans="2:9" ht="15">
      <c r="B48" s="654" t="s">
        <v>581</v>
      </c>
      <c r="C48" s="154" t="s">
        <v>2222</v>
      </c>
      <c r="D48" s="154" t="s">
        <v>997</v>
      </c>
      <c r="E48" s="154" t="s">
        <v>2223</v>
      </c>
      <c r="F48" s="154">
        <v>0</v>
      </c>
      <c r="G48" s="155" t="s">
        <v>1067</v>
      </c>
      <c r="H48" s="155">
        <v>333</v>
      </c>
      <c r="I48" s="656" t="s">
        <v>2881</v>
      </c>
    </row>
    <row r="49" spans="2:9" ht="15">
      <c r="B49" s="654"/>
      <c r="G49" s="155"/>
      <c r="H49" s="155"/>
      <c r="I49" s="657"/>
    </row>
    <row r="50" spans="2:9" ht="15">
      <c r="B50" s="654" t="s">
        <v>110</v>
      </c>
      <c r="C50" s="154" t="s">
        <v>2226</v>
      </c>
      <c r="D50" s="154" t="s">
        <v>155</v>
      </c>
      <c r="E50" s="154" t="s">
        <v>1059</v>
      </c>
      <c r="F50" s="412">
        <v>125</v>
      </c>
      <c r="G50" s="154" t="s">
        <v>1067</v>
      </c>
      <c r="H50" s="155">
        <v>333</v>
      </c>
      <c r="I50" s="656">
        <v>36380</v>
      </c>
    </row>
    <row r="51" spans="2:9">
      <c r="B51" s="154" t="s">
        <v>110</v>
      </c>
      <c r="C51" s="154" t="s">
        <v>2222</v>
      </c>
      <c r="D51" s="154" t="s">
        <v>997</v>
      </c>
      <c r="E51" s="154" t="s">
        <v>2223</v>
      </c>
      <c r="F51" s="154">
        <v>0</v>
      </c>
      <c r="G51" s="154" t="s">
        <v>1067</v>
      </c>
      <c r="H51" s="155">
        <v>333</v>
      </c>
      <c r="I51" s="656" t="s">
        <v>2882</v>
      </c>
    </row>
    <row r="52" spans="2:9" ht="15">
      <c r="B52" s="654"/>
      <c r="H52" s="155"/>
    </row>
    <row r="53" spans="2:9" ht="15">
      <c r="B53" s="652" t="s">
        <v>2230</v>
      </c>
    </row>
    <row r="54" spans="2:9" ht="15">
      <c r="B54" s="654" t="s">
        <v>580</v>
      </c>
      <c r="C54" s="154" t="s">
        <v>1064</v>
      </c>
      <c r="D54" s="154" t="s">
        <v>155</v>
      </c>
      <c r="E54" s="154" t="s">
        <v>1060</v>
      </c>
      <c r="F54" s="154">
        <v>128</v>
      </c>
      <c r="G54" s="154" t="s">
        <v>8</v>
      </c>
      <c r="H54" s="154">
        <v>200</v>
      </c>
      <c r="I54" s="653">
        <v>31765</v>
      </c>
    </row>
    <row r="55" spans="2:9" ht="15">
      <c r="B55" s="654" t="s">
        <v>580</v>
      </c>
      <c r="C55" s="154" t="s">
        <v>1066</v>
      </c>
      <c r="D55" s="154" t="s">
        <v>115</v>
      </c>
      <c r="E55" s="154" t="s">
        <v>1060</v>
      </c>
      <c r="F55" s="154">
        <v>128</v>
      </c>
      <c r="G55" s="154" t="s">
        <v>8</v>
      </c>
      <c r="H55" s="154">
        <v>200</v>
      </c>
      <c r="I55" s="653">
        <v>33865</v>
      </c>
    </row>
    <row r="56" spans="2:9" ht="15">
      <c r="B56" s="654" t="s">
        <v>580</v>
      </c>
      <c r="C56" s="154" t="s">
        <v>2231</v>
      </c>
      <c r="D56" s="154" t="s">
        <v>1069</v>
      </c>
      <c r="E56" s="154" t="s">
        <v>1060</v>
      </c>
      <c r="F56" s="154">
        <v>24</v>
      </c>
      <c r="G56" s="154" t="s">
        <v>16</v>
      </c>
      <c r="H56" s="154">
        <v>140</v>
      </c>
      <c r="I56" s="653">
        <v>42935</v>
      </c>
    </row>
    <row r="57" spans="2:9" ht="15">
      <c r="B57" s="654"/>
    </row>
    <row r="58" spans="2:9" ht="15">
      <c r="B58" s="654" t="s">
        <v>581</v>
      </c>
      <c r="C58" s="154" t="s">
        <v>1064</v>
      </c>
      <c r="D58" s="154" t="s">
        <v>155</v>
      </c>
      <c r="E58" s="154" t="s">
        <v>1060</v>
      </c>
      <c r="F58" s="154">
        <v>130</v>
      </c>
      <c r="G58" s="154" t="s">
        <v>8</v>
      </c>
      <c r="H58" s="154">
        <v>200</v>
      </c>
      <c r="I58" s="653">
        <v>35705</v>
      </c>
    </row>
    <row r="59" spans="2:9" ht="15">
      <c r="B59" s="654" t="s">
        <v>581</v>
      </c>
      <c r="C59" s="154" t="s">
        <v>1066</v>
      </c>
      <c r="D59" s="154" t="s">
        <v>115</v>
      </c>
      <c r="E59" s="154" t="s">
        <v>1060</v>
      </c>
      <c r="F59" s="154">
        <v>130</v>
      </c>
      <c r="G59" s="154" t="s">
        <v>8</v>
      </c>
      <c r="H59" s="154">
        <v>200</v>
      </c>
      <c r="I59" s="653">
        <v>37395</v>
      </c>
    </row>
    <row r="60" spans="2:9" ht="15">
      <c r="B60" s="654" t="s">
        <v>581</v>
      </c>
      <c r="C60" s="154" t="s">
        <v>2232</v>
      </c>
      <c r="D60" s="154" t="s">
        <v>1069</v>
      </c>
      <c r="E60" s="154" t="s">
        <v>1060</v>
      </c>
      <c r="F60" s="154">
        <v>25</v>
      </c>
      <c r="G60" s="154" t="s">
        <v>16</v>
      </c>
      <c r="H60" s="154">
        <v>140</v>
      </c>
      <c r="I60" s="653">
        <v>44995</v>
      </c>
    </row>
    <row r="61" spans="2:9" ht="15">
      <c r="B61" s="654"/>
    </row>
    <row r="62" spans="2:9" ht="15">
      <c r="B62" s="654" t="s">
        <v>2225</v>
      </c>
      <c r="C62" s="154" t="s">
        <v>1064</v>
      </c>
      <c r="D62" s="154" t="s">
        <v>155</v>
      </c>
      <c r="E62" s="658" t="s">
        <v>1060</v>
      </c>
      <c r="F62" s="154">
        <v>130</v>
      </c>
      <c r="G62" s="154" t="s">
        <v>8</v>
      </c>
      <c r="H62" s="155">
        <v>200</v>
      </c>
      <c r="I62" s="656">
        <v>39215</v>
      </c>
    </row>
    <row r="63" spans="2:9" ht="15">
      <c r="B63" s="654" t="s">
        <v>2225</v>
      </c>
      <c r="C63" s="154" t="s">
        <v>1066</v>
      </c>
      <c r="D63" s="154" t="s">
        <v>115</v>
      </c>
      <c r="E63" s="658" t="s">
        <v>1060</v>
      </c>
      <c r="F63" s="154">
        <v>131</v>
      </c>
      <c r="G63" s="154" t="s">
        <v>6</v>
      </c>
      <c r="H63" s="155">
        <v>210</v>
      </c>
      <c r="I63" s="656">
        <v>41045</v>
      </c>
    </row>
    <row r="64" spans="2:9" ht="15">
      <c r="B64" s="654" t="s">
        <v>2225</v>
      </c>
      <c r="C64" s="154" t="s">
        <v>2233</v>
      </c>
      <c r="D64" s="658" t="s">
        <v>1069</v>
      </c>
      <c r="E64" s="658" t="s">
        <v>1060</v>
      </c>
      <c r="F64" s="658">
        <v>26</v>
      </c>
      <c r="G64" s="658" t="s">
        <v>16</v>
      </c>
      <c r="H64" s="659">
        <v>140</v>
      </c>
      <c r="I64" s="660">
        <v>47495</v>
      </c>
    </row>
    <row r="65" spans="2:9" ht="15">
      <c r="B65" s="654" t="s">
        <v>2225</v>
      </c>
      <c r="C65" s="154" t="s">
        <v>2234</v>
      </c>
      <c r="D65" s="658" t="s">
        <v>1069</v>
      </c>
      <c r="E65" s="658" t="s">
        <v>1060</v>
      </c>
      <c r="F65" s="658">
        <v>27</v>
      </c>
      <c r="G65" s="658" t="s">
        <v>16</v>
      </c>
      <c r="H65" s="659">
        <v>140</v>
      </c>
      <c r="I65" s="660">
        <v>49995</v>
      </c>
    </row>
    <row r="66" spans="2:9" ht="15">
      <c r="B66" s="654"/>
      <c r="H66" s="155"/>
    </row>
    <row r="67" spans="2:9" ht="15">
      <c r="B67" s="652" t="s">
        <v>2883</v>
      </c>
      <c r="H67" s="155"/>
    </row>
    <row r="68" spans="2:9" ht="15">
      <c r="B68" s="654" t="s">
        <v>580</v>
      </c>
      <c r="C68" s="154" t="s">
        <v>1064</v>
      </c>
      <c r="D68" s="154" t="s">
        <v>155</v>
      </c>
      <c r="E68" s="154" t="s">
        <v>1060</v>
      </c>
      <c r="F68" s="154">
        <v>129</v>
      </c>
      <c r="G68" s="154" t="s">
        <v>8</v>
      </c>
      <c r="H68" s="155">
        <v>200</v>
      </c>
      <c r="I68" s="653">
        <v>32765</v>
      </c>
    </row>
    <row r="69" spans="2:9" ht="15">
      <c r="B69" s="654" t="s">
        <v>580</v>
      </c>
      <c r="C69" s="154" t="s">
        <v>1066</v>
      </c>
      <c r="D69" s="154" t="s">
        <v>115</v>
      </c>
      <c r="E69" s="154" t="s">
        <v>1060</v>
      </c>
      <c r="F69" s="154">
        <v>129</v>
      </c>
      <c r="G69" s="154" t="s">
        <v>8</v>
      </c>
      <c r="H69" s="155">
        <v>200</v>
      </c>
      <c r="I69" s="653">
        <v>34865</v>
      </c>
    </row>
    <row r="70" spans="2:9" ht="15">
      <c r="B70" s="654" t="s">
        <v>580</v>
      </c>
      <c r="C70" s="154" t="s">
        <v>2231</v>
      </c>
      <c r="D70" s="154" t="s">
        <v>1069</v>
      </c>
      <c r="E70" s="154" t="s">
        <v>1060</v>
      </c>
      <c r="F70" s="154">
        <v>25</v>
      </c>
      <c r="G70" s="154" t="s">
        <v>16</v>
      </c>
      <c r="H70" s="155">
        <v>140</v>
      </c>
      <c r="I70" s="653">
        <v>43935</v>
      </c>
    </row>
    <row r="71" spans="2:9" ht="15">
      <c r="B71" s="654"/>
      <c r="H71" s="155"/>
    </row>
    <row r="72" spans="2:9" ht="15">
      <c r="B72" s="654" t="s">
        <v>581</v>
      </c>
      <c r="C72" s="154" t="s">
        <v>1064</v>
      </c>
      <c r="D72" s="154" t="s">
        <v>155</v>
      </c>
      <c r="E72" s="154" t="s">
        <v>1060</v>
      </c>
      <c r="F72" s="154">
        <v>131</v>
      </c>
      <c r="G72" s="154" t="s">
        <v>6</v>
      </c>
      <c r="H72" s="155">
        <v>210</v>
      </c>
      <c r="I72" s="653">
        <v>37495</v>
      </c>
    </row>
    <row r="73" spans="2:9" ht="15">
      <c r="B73" s="654" t="s">
        <v>581</v>
      </c>
      <c r="C73" s="154" t="s">
        <v>1066</v>
      </c>
      <c r="D73" s="154" t="s">
        <v>115</v>
      </c>
      <c r="E73" s="154" t="s">
        <v>1060</v>
      </c>
      <c r="F73" s="154">
        <v>131</v>
      </c>
      <c r="G73" s="154" t="s">
        <v>6</v>
      </c>
      <c r="H73" s="155">
        <v>210</v>
      </c>
      <c r="I73" s="653">
        <v>39080</v>
      </c>
    </row>
    <row r="74" spans="2:9" ht="15">
      <c r="B74" s="654" t="s">
        <v>581</v>
      </c>
      <c r="C74" s="154" t="s">
        <v>2232</v>
      </c>
      <c r="D74" s="154" t="s">
        <v>1069</v>
      </c>
      <c r="E74" s="154" t="s">
        <v>1060</v>
      </c>
      <c r="F74" s="154">
        <v>25</v>
      </c>
      <c r="G74" s="154" t="s">
        <v>16</v>
      </c>
      <c r="H74" s="155">
        <v>140</v>
      </c>
      <c r="I74" s="653">
        <v>45995</v>
      </c>
    </row>
    <row r="75" spans="2:9" ht="15">
      <c r="B75" s="654"/>
      <c r="H75" s="155"/>
    </row>
    <row r="76" spans="2:9" ht="15">
      <c r="B76" s="654" t="s">
        <v>2225</v>
      </c>
      <c r="C76" s="154" t="s">
        <v>1064</v>
      </c>
      <c r="D76" s="154" t="s">
        <v>155</v>
      </c>
      <c r="E76" s="154" t="s">
        <v>1060</v>
      </c>
      <c r="F76" s="154">
        <v>132</v>
      </c>
      <c r="G76" s="154" t="s">
        <v>6</v>
      </c>
      <c r="H76" s="155">
        <v>210</v>
      </c>
      <c r="I76" s="653">
        <v>40215</v>
      </c>
    </row>
    <row r="77" spans="2:9" ht="15">
      <c r="B77" s="654" t="s">
        <v>2225</v>
      </c>
      <c r="C77" s="154" t="s">
        <v>1066</v>
      </c>
      <c r="D77" s="154" t="s">
        <v>115</v>
      </c>
      <c r="E77" s="154" t="s">
        <v>1060</v>
      </c>
      <c r="F77" s="154">
        <v>132</v>
      </c>
      <c r="G77" s="154" t="s">
        <v>6</v>
      </c>
      <c r="H77" s="155">
        <v>210</v>
      </c>
      <c r="I77" s="653">
        <v>42045</v>
      </c>
    </row>
    <row r="78" spans="2:9" ht="15">
      <c r="B78" s="654" t="s">
        <v>2225</v>
      </c>
      <c r="C78" s="154" t="s">
        <v>2233</v>
      </c>
      <c r="D78" s="154" t="s">
        <v>1069</v>
      </c>
      <c r="E78" s="154" t="s">
        <v>1060</v>
      </c>
      <c r="F78" s="154">
        <v>26</v>
      </c>
      <c r="G78" s="154" t="s">
        <v>16</v>
      </c>
      <c r="H78" s="155">
        <v>140</v>
      </c>
      <c r="I78" s="653">
        <v>48495</v>
      </c>
    </row>
    <row r="79" spans="2:9" ht="15">
      <c r="B79" s="654" t="s">
        <v>2225</v>
      </c>
      <c r="C79" s="154" t="s">
        <v>2234</v>
      </c>
      <c r="D79" s="154" t="s">
        <v>1069</v>
      </c>
      <c r="E79" s="154" t="s">
        <v>1060</v>
      </c>
      <c r="F79" s="154">
        <v>27</v>
      </c>
      <c r="G79" s="154" t="s">
        <v>16</v>
      </c>
      <c r="H79" s="155">
        <v>140</v>
      </c>
      <c r="I79" s="653">
        <v>50995</v>
      </c>
    </row>
    <row r="80" spans="2:9" ht="15">
      <c r="B80" s="654"/>
      <c r="H80" s="155"/>
    </row>
    <row r="81" spans="2:9" ht="15">
      <c r="B81" s="652" t="s">
        <v>2884</v>
      </c>
      <c r="H81" s="155"/>
    </row>
    <row r="82" spans="2:9" ht="15">
      <c r="B82" s="654" t="s">
        <v>2885</v>
      </c>
      <c r="C82" s="154" t="s">
        <v>1073</v>
      </c>
      <c r="D82" s="154" t="s">
        <v>155</v>
      </c>
      <c r="E82" s="154" t="s">
        <v>1060</v>
      </c>
      <c r="F82" s="154">
        <v>136</v>
      </c>
      <c r="G82" s="154" t="s">
        <v>6</v>
      </c>
      <c r="H82" s="155">
        <v>210</v>
      </c>
      <c r="I82" s="653">
        <v>39995</v>
      </c>
    </row>
    <row r="83" spans="2:9" ht="15">
      <c r="B83" s="654" t="s">
        <v>2885</v>
      </c>
      <c r="C83" s="154" t="s">
        <v>2231</v>
      </c>
      <c r="D83" s="154" t="s">
        <v>1069</v>
      </c>
      <c r="E83" s="154" t="s">
        <v>1060</v>
      </c>
      <c r="F83" s="154">
        <v>26</v>
      </c>
      <c r="G83" s="154" t="s">
        <v>16</v>
      </c>
      <c r="H83" s="155">
        <v>140</v>
      </c>
      <c r="I83" s="653">
        <v>44995</v>
      </c>
    </row>
    <row r="84" spans="2:9" ht="15">
      <c r="B84" s="654"/>
      <c r="H84" s="155"/>
    </row>
    <row r="85" spans="2:9" ht="15">
      <c r="B85" s="654" t="s">
        <v>2224</v>
      </c>
      <c r="C85" s="154" t="s">
        <v>1073</v>
      </c>
      <c r="D85" s="154" t="s">
        <v>155</v>
      </c>
      <c r="E85" s="154" t="s">
        <v>1060</v>
      </c>
      <c r="F85" s="154">
        <v>136</v>
      </c>
      <c r="G85" s="154" t="s">
        <v>6</v>
      </c>
      <c r="H85" s="155">
        <v>210</v>
      </c>
      <c r="I85" s="653">
        <v>41995</v>
      </c>
    </row>
    <row r="86" spans="2:9" ht="15">
      <c r="B86" s="654" t="s">
        <v>2224</v>
      </c>
      <c r="C86" s="154" t="s">
        <v>2233</v>
      </c>
      <c r="D86" s="154" t="s">
        <v>1069</v>
      </c>
      <c r="E86" s="154" t="s">
        <v>1060</v>
      </c>
      <c r="F86" s="154">
        <v>26</v>
      </c>
      <c r="G86" s="154" t="s">
        <v>16</v>
      </c>
      <c r="H86" s="155">
        <v>140</v>
      </c>
      <c r="I86" s="653">
        <v>46995</v>
      </c>
    </row>
    <row r="87" spans="2:9" ht="15">
      <c r="B87" s="654"/>
      <c r="H87" s="155"/>
    </row>
    <row r="88" spans="2:9" ht="15">
      <c r="B88" s="654" t="s">
        <v>2225</v>
      </c>
      <c r="C88" s="154" t="s">
        <v>1073</v>
      </c>
      <c r="D88" s="154" t="s">
        <v>155</v>
      </c>
      <c r="E88" s="154" t="s">
        <v>1060</v>
      </c>
      <c r="F88" s="154">
        <v>136</v>
      </c>
      <c r="G88" s="154" t="s">
        <v>6</v>
      </c>
      <c r="H88" s="155">
        <v>210</v>
      </c>
      <c r="I88" s="653">
        <v>44995</v>
      </c>
    </row>
    <row r="89" spans="2:9" ht="15">
      <c r="B89" s="654" t="s">
        <v>2225</v>
      </c>
      <c r="C89" s="154" t="s">
        <v>2233</v>
      </c>
      <c r="D89" s="154" t="s">
        <v>1069</v>
      </c>
      <c r="E89" s="154" t="s">
        <v>1060</v>
      </c>
      <c r="F89" s="154">
        <v>26</v>
      </c>
      <c r="G89" s="154" t="s">
        <v>16</v>
      </c>
      <c r="H89" s="155">
        <v>140</v>
      </c>
      <c r="I89" s="653">
        <v>49995</v>
      </c>
    </row>
    <row r="90" spans="2:9" ht="15">
      <c r="B90" s="654" t="s">
        <v>2225</v>
      </c>
      <c r="C90" s="154" t="s">
        <v>2234</v>
      </c>
      <c r="D90" s="154" t="s">
        <v>1069</v>
      </c>
      <c r="E90" s="154" t="s">
        <v>1060</v>
      </c>
      <c r="F90" s="154">
        <v>26</v>
      </c>
      <c r="G90" s="154" t="s">
        <v>16</v>
      </c>
      <c r="H90" s="155">
        <v>140</v>
      </c>
      <c r="I90" s="653">
        <v>52495</v>
      </c>
    </row>
    <row r="91" spans="2:9" ht="15">
      <c r="B91" s="654"/>
      <c r="H91" s="155"/>
    </row>
    <row r="92" spans="2:9" ht="15">
      <c r="B92" s="652">
        <v>3008</v>
      </c>
    </row>
    <row r="93" spans="2:9" ht="15">
      <c r="B93" s="654" t="s">
        <v>580</v>
      </c>
      <c r="C93" s="154" t="s">
        <v>1073</v>
      </c>
      <c r="D93" s="154" t="s">
        <v>155</v>
      </c>
      <c r="E93" s="154" t="s">
        <v>1060</v>
      </c>
      <c r="F93" s="154">
        <v>146</v>
      </c>
      <c r="G93" s="154" t="s">
        <v>1384</v>
      </c>
      <c r="H93" s="155">
        <v>270</v>
      </c>
      <c r="I93" s="653">
        <v>42995</v>
      </c>
    </row>
    <row r="94" spans="2:9">
      <c r="B94" s="154" t="s">
        <v>580</v>
      </c>
      <c r="C94" s="154" t="s">
        <v>1066</v>
      </c>
      <c r="D94" s="154" t="s">
        <v>115</v>
      </c>
      <c r="E94" s="154" t="s">
        <v>1060</v>
      </c>
      <c r="F94" s="154">
        <v>143</v>
      </c>
      <c r="G94" s="154" t="s">
        <v>1384</v>
      </c>
      <c r="H94" s="155">
        <v>270</v>
      </c>
      <c r="I94" s="653">
        <v>43695</v>
      </c>
    </row>
    <row r="95" spans="2:9" ht="15">
      <c r="B95" s="654" t="s">
        <v>580</v>
      </c>
      <c r="C95" s="154" t="s">
        <v>2231</v>
      </c>
      <c r="D95" s="154" t="s">
        <v>1069</v>
      </c>
      <c r="E95" s="154" t="s">
        <v>1060</v>
      </c>
      <c r="F95" s="154">
        <v>31</v>
      </c>
      <c r="G95" s="154" t="s">
        <v>16</v>
      </c>
      <c r="H95" s="155">
        <v>140</v>
      </c>
      <c r="I95" s="653">
        <v>44995</v>
      </c>
    </row>
    <row r="96" spans="2:9" ht="15">
      <c r="B96" s="654"/>
      <c r="H96" s="155"/>
    </row>
    <row r="97" spans="2:9" ht="15">
      <c r="B97" s="654" t="s">
        <v>581</v>
      </c>
      <c r="C97" s="154" t="s">
        <v>1073</v>
      </c>
      <c r="D97" s="154" t="s">
        <v>155</v>
      </c>
      <c r="E97" s="154" t="s">
        <v>1060</v>
      </c>
      <c r="F97" s="154">
        <v>146</v>
      </c>
      <c r="G97" s="154" t="s">
        <v>1384</v>
      </c>
      <c r="H97" s="155">
        <v>270</v>
      </c>
      <c r="I97" s="653">
        <v>43995</v>
      </c>
    </row>
    <row r="98" spans="2:9" ht="15">
      <c r="B98" s="654" t="s">
        <v>581</v>
      </c>
      <c r="C98" s="154" t="s">
        <v>1066</v>
      </c>
      <c r="D98" s="154" t="s">
        <v>115</v>
      </c>
      <c r="E98" s="154" t="s">
        <v>1060</v>
      </c>
      <c r="F98" s="154">
        <v>143</v>
      </c>
      <c r="G98" s="154" t="s">
        <v>1384</v>
      </c>
      <c r="H98" s="155">
        <v>270</v>
      </c>
      <c r="I98" s="653">
        <v>43995</v>
      </c>
    </row>
    <row r="99" spans="2:9" ht="15">
      <c r="B99" s="654" t="s">
        <v>581</v>
      </c>
      <c r="C99" s="154" t="s">
        <v>2231</v>
      </c>
      <c r="D99" s="154" t="s">
        <v>1069</v>
      </c>
      <c r="E99" s="154" t="s">
        <v>1060</v>
      </c>
      <c r="F99" s="154">
        <v>31</v>
      </c>
      <c r="G99" s="154" t="s">
        <v>16</v>
      </c>
      <c r="H99" s="155">
        <v>140</v>
      </c>
      <c r="I99" s="653">
        <v>46995</v>
      </c>
    </row>
    <row r="100" spans="2:9" ht="15">
      <c r="B100" s="654"/>
      <c r="H100" s="155"/>
    </row>
    <row r="101" spans="2:9" ht="15">
      <c r="B101" s="654" t="s">
        <v>2225</v>
      </c>
      <c r="C101" s="154" t="s">
        <v>1070</v>
      </c>
      <c r="D101" s="154" t="s">
        <v>155</v>
      </c>
      <c r="E101" s="154" t="s">
        <v>1060</v>
      </c>
      <c r="F101" s="154">
        <v>146</v>
      </c>
      <c r="G101" s="154" t="s">
        <v>1384</v>
      </c>
      <c r="H101" s="155">
        <v>270</v>
      </c>
      <c r="I101" s="653">
        <v>46995</v>
      </c>
    </row>
    <row r="102" spans="2:9" ht="15">
      <c r="B102" s="654" t="s">
        <v>2225</v>
      </c>
      <c r="C102" s="154" t="s">
        <v>1066</v>
      </c>
      <c r="D102" s="154" t="s">
        <v>115</v>
      </c>
      <c r="E102" s="154" t="s">
        <v>1060</v>
      </c>
      <c r="F102" s="154">
        <v>144</v>
      </c>
      <c r="G102" s="154" t="s">
        <v>1384</v>
      </c>
      <c r="H102" s="155">
        <v>270</v>
      </c>
      <c r="I102" s="653">
        <v>47540</v>
      </c>
    </row>
    <row r="103" spans="2:9" ht="15">
      <c r="B103" s="654" t="s">
        <v>2225</v>
      </c>
      <c r="C103" s="154" t="s">
        <v>1068</v>
      </c>
      <c r="D103" s="154" t="s">
        <v>1069</v>
      </c>
      <c r="E103" s="154" t="s">
        <v>1060</v>
      </c>
      <c r="F103" s="154">
        <v>31</v>
      </c>
      <c r="G103" s="154" t="s">
        <v>16</v>
      </c>
      <c r="H103" s="155">
        <v>140</v>
      </c>
      <c r="I103" s="653">
        <v>49995</v>
      </c>
    </row>
    <row r="104" spans="2:9" ht="15">
      <c r="B104" s="654" t="s">
        <v>2225</v>
      </c>
      <c r="C104" s="154" t="s">
        <v>1071</v>
      </c>
      <c r="D104" s="154" t="s">
        <v>1069</v>
      </c>
      <c r="E104" s="154" t="s">
        <v>1060</v>
      </c>
      <c r="F104" s="154">
        <v>27</v>
      </c>
      <c r="G104" s="154" t="s">
        <v>16</v>
      </c>
      <c r="H104" s="155">
        <v>140</v>
      </c>
      <c r="I104" s="653">
        <v>56995</v>
      </c>
    </row>
    <row r="105" spans="2:9" ht="15">
      <c r="B105" s="654"/>
      <c r="H105" s="155"/>
    </row>
    <row r="106" spans="2:9" ht="15">
      <c r="B106" s="652" t="s">
        <v>1072</v>
      </c>
      <c r="H106" s="156"/>
    </row>
    <row r="107" spans="2:9" ht="15">
      <c r="B107" s="654" t="s">
        <v>580</v>
      </c>
      <c r="C107" s="154" t="s">
        <v>1070</v>
      </c>
      <c r="D107" s="154" t="s">
        <v>155</v>
      </c>
      <c r="E107" s="154" t="s">
        <v>1060</v>
      </c>
      <c r="F107" s="412">
        <v>146</v>
      </c>
      <c r="G107" s="154" t="s">
        <v>1067</v>
      </c>
      <c r="H107" s="155">
        <v>333</v>
      </c>
      <c r="I107" s="653">
        <v>39795</v>
      </c>
    </row>
    <row r="108" spans="2:9" ht="15">
      <c r="B108" s="654" t="s">
        <v>580</v>
      </c>
      <c r="C108" s="154" t="s">
        <v>1066</v>
      </c>
      <c r="D108" s="154" t="s">
        <v>115</v>
      </c>
      <c r="E108" s="154" t="s">
        <v>1060</v>
      </c>
      <c r="F108" s="412">
        <v>143</v>
      </c>
      <c r="G108" s="154" t="s">
        <v>1067</v>
      </c>
      <c r="H108" s="155">
        <v>333</v>
      </c>
      <c r="I108" s="661">
        <v>41975</v>
      </c>
    </row>
    <row r="109" spans="2:9">
      <c r="B109" s="154" t="s">
        <v>580</v>
      </c>
      <c r="C109" s="154" t="s">
        <v>2232</v>
      </c>
      <c r="D109" s="154" t="s">
        <v>1069</v>
      </c>
      <c r="E109" s="154" t="s">
        <v>1060</v>
      </c>
      <c r="F109" s="412">
        <v>31</v>
      </c>
      <c r="G109" s="154" t="s">
        <v>1067</v>
      </c>
      <c r="H109" s="155">
        <v>333</v>
      </c>
      <c r="I109" s="653">
        <v>49995</v>
      </c>
    </row>
    <row r="110" spans="2:9" ht="15">
      <c r="B110" s="654"/>
      <c r="H110" s="155"/>
    </row>
    <row r="111" spans="2:9" ht="15">
      <c r="B111" s="654" t="s">
        <v>581</v>
      </c>
      <c r="C111" s="154" t="s">
        <v>1070</v>
      </c>
      <c r="D111" s="154" t="s">
        <v>155</v>
      </c>
      <c r="E111" s="154" t="s">
        <v>1060</v>
      </c>
      <c r="F111" s="154">
        <v>146</v>
      </c>
      <c r="G111" s="154" t="s">
        <v>1067</v>
      </c>
      <c r="H111" s="155">
        <v>333</v>
      </c>
      <c r="I111" s="661">
        <v>40980</v>
      </c>
    </row>
    <row r="112" spans="2:9" ht="15">
      <c r="B112" s="654" t="s">
        <v>581</v>
      </c>
      <c r="C112" s="154" t="s">
        <v>1066</v>
      </c>
      <c r="D112" s="154" t="s">
        <v>115</v>
      </c>
      <c r="E112" s="154" t="s">
        <v>1060</v>
      </c>
      <c r="F112" s="154">
        <v>143</v>
      </c>
      <c r="G112" s="154" t="s">
        <v>1067</v>
      </c>
      <c r="H112" s="154">
        <v>333</v>
      </c>
      <c r="I112" s="653">
        <v>42355</v>
      </c>
    </row>
    <row r="113" spans="2:9" ht="15">
      <c r="B113" s="654" t="s">
        <v>581</v>
      </c>
      <c r="C113" s="154" t="s">
        <v>2232</v>
      </c>
      <c r="D113" s="154" t="s">
        <v>1069</v>
      </c>
      <c r="E113" s="154" t="s">
        <v>1060</v>
      </c>
      <c r="F113" s="154">
        <v>31</v>
      </c>
      <c r="G113" s="154" t="s">
        <v>1067</v>
      </c>
      <c r="H113" s="155">
        <v>333</v>
      </c>
      <c r="I113" s="653">
        <v>51925</v>
      </c>
    </row>
    <row r="114" spans="2:9" ht="15">
      <c r="B114" s="654"/>
      <c r="H114" s="155"/>
    </row>
    <row r="115" spans="2:9" ht="15">
      <c r="B115" s="654" t="s">
        <v>110</v>
      </c>
      <c r="C115" s="154" t="s">
        <v>1066</v>
      </c>
      <c r="D115" s="154" t="s">
        <v>115</v>
      </c>
      <c r="E115" s="154" t="s">
        <v>1060</v>
      </c>
      <c r="F115" s="154">
        <v>146</v>
      </c>
      <c r="G115" s="154" t="s">
        <v>1067</v>
      </c>
      <c r="H115" s="155">
        <v>333</v>
      </c>
      <c r="I115" s="653">
        <v>44695</v>
      </c>
    </row>
    <row r="116" spans="2:9" ht="15">
      <c r="B116" s="654" t="s">
        <v>110</v>
      </c>
      <c r="C116" s="154" t="s">
        <v>2235</v>
      </c>
      <c r="D116" s="154" t="s">
        <v>1069</v>
      </c>
      <c r="E116" s="154" t="s">
        <v>1060</v>
      </c>
      <c r="F116" s="154">
        <v>31</v>
      </c>
      <c r="G116" s="154" t="s">
        <v>1067</v>
      </c>
      <c r="H116" s="155">
        <v>333</v>
      </c>
      <c r="I116" s="653">
        <v>53980</v>
      </c>
    </row>
    <row r="117" spans="2:9" ht="15">
      <c r="B117" s="654" t="s">
        <v>110</v>
      </c>
      <c r="C117" s="154" t="s">
        <v>2236</v>
      </c>
      <c r="D117" s="154" t="s">
        <v>1069</v>
      </c>
      <c r="E117" s="154" t="s">
        <v>1060</v>
      </c>
      <c r="F117" s="154">
        <v>31</v>
      </c>
      <c r="G117" s="154" t="s">
        <v>1067</v>
      </c>
      <c r="H117" s="155">
        <v>333</v>
      </c>
      <c r="I117" s="653">
        <v>60850</v>
      </c>
    </row>
    <row r="119" spans="2:9" ht="15">
      <c r="B119" s="652" t="s">
        <v>2237</v>
      </c>
    </row>
    <row r="120" spans="2:9" ht="15">
      <c r="B120" s="654" t="s">
        <v>2224</v>
      </c>
      <c r="C120" s="154" t="s">
        <v>1073</v>
      </c>
      <c r="D120" s="154" t="s">
        <v>750</v>
      </c>
      <c r="E120" s="154" t="s">
        <v>1060</v>
      </c>
      <c r="F120" s="154">
        <v>131</v>
      </c>
      <c r="G120" s="154" t="s">
        <v>6</v>
      </c>
      <c r="H120" s="155">
        <v>210</v>
      </c>
      <c r="I120" s="155">
        <v>47160</v>
      </c>
    </row>
    <row r="121" spans="2:9" ht="15">
      <c r="B121" s="654" t="s">
        <v>2224</v>
      </c>
      <c r="C121" s="154" t="s">
        <v>1066</v>
      </c>
      <c r="D121" s="154" t="s">
        <v>115</v>
      </c>
      <c r="E121" s="154" t="s">
        <v>1060</v>
      </c>
      <c r="F121" s="154">
        <v>130</v>
      </c>
      <c r="G121" s="154" t="s">
        <v>8</v>
      </c>
      <c r="H121" s="155">
        <v>200</v>
      </c>
      <c r="I121" s="155">
        <v>47950</v>
      </c>
    </row>
    <row r="122" spans="2:9" ht="15">
      <c r="B122" s="152" t="s">
        <v>2224</v>
      </c>
      <c r="C122" s="150" t="s">
        <v>2238</v>
      </c>
      <c r="D122" s="154" t="s">
        <v>1069</v>
      </c>
      <c r="E122" s="154" t="s">
        <v>1060</v>
      </c>
      <c r="F122" s="154">
        <v>25</v>
      </c>
      <c r="G122" s="154" t="s">
        <v>16</v>
      </c>
      <c r="H122" s="155">
        <v>140</v>
      </c>
      <c r="I122" s="662">
        <v>51995</v>
      </c>
    </row>
    <row r="123" spans="2:9" ht="15">
      <c r="B123" s="654"/>
      <c r="H123" s="155"/>
      <c r="I123" s="155"/>
    </row>
    <row r="124" spans="2:9" ht="15">
      <c r="B124" s="654" t="s">
        <v>2225</v>
      </c>
      <c r="C124" s="154" t="s">
        <v>1073</v>
      </c>
      <c r="D124" s="154" t="s">
        <v>750</v>
      </c>
      <c r="E124" s="154" t="s">
        <v>1060</v>
      </c>
      <c r="F124" s="154">
        <v>132</v>
      </c>
      <c r="G124" s="154" t="s">
        <v>6</v>
      </c>
      <c r="H124" s="155">
        <v>210</v>
      </c>
      <c r="I124" s="155">
        <v>49680</v>
      </c>
    </row>
    <row r="125" spans="2:9" ht="15">
      <c r="B125" s="654" t="s">
        <v>2225</v>
      </c>
      <c r="C125" s="154" t="s">
        <v>1066</v>
      </c>
      <c r="D125" s="658" t="s">
        <v>115</v>
      </c>
      <c r="E125" s="154" t="s">
        <v>1060</v>
      </c>
      <c r="F125" s="154">
        <v>132</v>
      </c>
      <c r="G125" s="154" t="s">
        <v>6</v>
      </c>
      <c r="H125" s="155">
        <v>210</v>
      </c>
      <c r="I125" s="155">
        <v>50995</v>
      </c>
    </row>
    <row r="126" spans="2:9" ht="15">
      <c r="B126" s="654" t="s">
        <v>2225</v>
      </c>
      <c r="C126" s="154" t="s">
        <v>2239</v>
      </c>
      <c r="D126" s="154" t="s">
        <v>1069</v>
      </c>
      <c r="E126" s="154" t="s">
        <v>1060</v>
      </c>
      <c r="F126" s="154">
        <v>28</v>
      </c>
      <c r="G126" s="154" t="s">
        <v>16</v>
      </c>
      <c r="H126" s="155">
        <v>140</v>
      </c>
      <c r="I126" s="155">
        <v>54290</v>
      </c>
    </row>
    <row r="127" spans="2:9" ht="15">
      <c r="B127" s="654"/>
      <c r="C127" s="155"/>
      <c r="D127" s="155"/>
      <c r="E127" s="155"/>
      <c r="F127" s="155"/>
      <c r="G127" s="155"/>
      <c r="H127" s="155"/>
      <c r="I127" s="155"/>
    </row>
    <row r="128" spans="2:9" ht="15">
      <c r="B128" s="654" t="s">
        <v>2240</v>
      </c>
      <c r="C128" s="155" t="s">
        <v>2241</v>
      </c>
      <c r="D128" s="155" t="s">
        <v>1069</v>
      </c>
      <c r="E128" s="155" t="s">
        <v>1060</v>
      </c>
      <c r="F128" s="155">
        <v>42</v>
      </c>
      <c r="G128" s="155" t="s">
        <v>16</v>
      </c>
      <c r="H128" s="155">
        <v>140</v>
      </c>
      <c r="I128" s="155">
        <v>75795</v>
      </c>
    </row>
    <row r="129" spans="2:9" ht="15">
      <c r="B129" s="654"/>
      <c r="C129" s="155"/>
      <c r="D129" s="155"/>
      <c r="E129" s="155"/>
      <c r="F129" s="155"/>
      <c r="G129" s="155"/>
      <c r="H129" s="155"/>
      <c r="I129" s="155"/>
    </row>
    <row r="130" spans="2:9" ht="15">
      <c r="B130" s="652" t="s">
        <v>582</v>
      </c>
    </row>
    <row r="131" spans="2:9" ht="15">
      <c r="B131" s="654" t="s">
        <v>2224</v>
      </c>
      <c r="C131" s="154" t="s">
        <v>1066</v>
      </c>
      <c r="D131" s="154" t="s">
        <v>115</v>
      </c>
      <c r="E131" s="154" t="s">
        <v>1060</v>
      </c>
      <c r="F131" s="154">
        <v>133</v>
      </c>
      <c r="G131" s="154" t="s">
        <v>6</v>
      </c>
      <c r="H131" s="155">
        <v>210</v>
      </c>
      <c r="I131" s="653">
        <v>49760</v>
      </c>
    </row>
    <row r="132" spans="2:9" ht="15">
      <c r="B132" s="654" t="s">
        <v>2224</v>
      </c>
      <c r="C132" s="154" t="s">
        <v>2238</v>
      </c>
      <c r="D132" s="154" t="s">
        <v>1069</v>
      </c>
      <c r="E132" s="154" t="s">
        <v>1060</v>
      </c>
      <c r="F132" s="154">
        <v>30</v>
      </c>
      <c r="G132" s="154" t="s">
        <v>16</v>
      </c>
      <c r="H132" s="155">
        <v>140</v>
      </c>
      <c r="I132" s="653">
        <v>53410</v>
      </c>
    </row>
    <row r="133" spans="2:9">
      <c r="H133" s="155"/>
    </row>
    <row r="134" spans="2:9" ht="15">
      <c r="B134" s="654" t="s">
        <v>110</v>
      </c>
      <c r="C134" s="154" t="s">
        <v>1066</v>
      </c>
      <c r="D134" s="154" t="s">
        <v>115</v>
      </c>
      <c r="E134" s="154" t="s">
        <v>1060</v>
      </c>
      <c r="F134" s="154">
        <v>134</v>
      </c>
      <c r="G134" s="154" t="s">
        <v>6</v>
      </c>
      <c r="H134" s="155">
        <v>210</v>
      </c>
      <c r="I134" s="653">
        <v>53345</v>
      </c>
    </row>
    <row r="135" spans="2:9" ht="15">
      <c r="B135" s="654" t="s">
        <v>110</v>
      </c>
      <c r="C135" s="154" t="s">
        <v>1068</v>
      </c>
      <c r="D135" s="154" t="s">
        <v>1069</v>
      </c>
      <c r="E135" s="154" t="s">
        <v>1060</v>
      </c>
      <c r="F135" s="154">
        <v>34</v>
      </c>
      <c r="G135" s="154" t="s">
        <v>16</v>
      </c>
      <c r="H135" s="155">
        <v>140</v>
      </c>
      <c r="I135" s="653">
        <v>55995</v>
      </c>
    </row>
    <row r="136" spans="2:9" ht="15">
      <c r="B136" s="654"/>
      <c r="H136" s="155"/>
    </row>
    <row r="137" spans="2:9" ht="15">
      <c r="B137" s="654" t="s">
        <v>2240</v>
      </c>
      <c r="C137" s="154" t="s">
        <v>2242</v>
      </c>
      <c r="D137" s="154" t="s">
        <v>1069</v>
      </c>
      <c r="E137" s="154" t="s">
        <v>1060</v>
      </c>
      <c r="F137" s="154">
        <v>43</v>
      </c>
      <c r="G137" s="154" t="s">
        <v>2243</v>
      </c>
      <c r="H137" s="155">
        <v>140</v>
      </c>
      <c r="I137" s="653">
        <v>77280</v>
      </c>
    </row>
    <row r="138" spans="2:9" ht="15">
      <c r="B138" s="654"/>
      <c r="H138" s="155"/>
    </row>
    <row r="139" spans="2:9" ht="15">
      <c r="B139" s="652">
        <v>5008</v>
      </c>
    </row>
    <row r="140" spans="2:9" ht="15">
      <c r="B140" s="654" t="s">
        <v>580</v>
      </c>
      <c r="C140" s="154" t="s">
        <v>1073</v>
      </c>
      <c r="D140" s="154" t="s">
        <v>155</v>
      </c>
      <c r="E140" s="154" t="s">
        <v>1060</v>
      </c>
      <c r="F140" s="154">
        <v>149</v>
      </c>
      <c r="G140" s="154" t="s">
        <v>1384</v>
      </c>
      <c r="H140" s="155">
        <v>270</v>
      </c>
      <c r="I140" s="653">
        <v>46995</v>
      </c>
    </row>
    <row r="141" spans="2:9" ht="15">
      <c r="B141" s="654" t="s">
        <v>580</v>
      </c>
      <c r="C141" s="154" t="s">
        <v>1066</v>
      </c>
      <c r="D141" s="154" t="s">
        <v>115</v>
      </c>
      <c r="E141" s="154" t="s">
        <v>1060</v>
      </c>
      <c r="F141" s="154">
        <v>146</v>
      </c>
      <c r="G141" s="154" t="s">
        <v>1384</v>
      </c>
      <c r="H141" s="155">
        <v>270</v>
      </c>
      <c r="I141" s="653">
        <v>49995</v>
      </c>
    </row>
    <row r="142" spans="2:9" ht="15">
      <c r="B142" s="654"/>
      <c r="H142" s="155"/>
    </row>
    <row r="143" spans="2:9" ht="15">
      <c r="B143" s="654" t="s">
        <v>581</v>
      </c>
      <c r="C143" s="154" t="s">
        <v>1073</v>
      </c>
      <c r="D143" s="154" t="s">
        <v>155</v>
      </c>
      <c r="E143" s="154" t="s">
        <v>1060</v>
      </c>
      <c r="F143" s="154">
        <v>150</v>
      </c>
      <c r="G143" s="154" t="s">
        <v>1384</v>
      </c>
      <c r="H143" s="155">
        <v>270</v>
      </c>
      <c r="I143" s="653">
        <v>48995</v>
      </c>
    </row>
    <row r="144" spans="2:9" ht="15">
      <c r="B144" s="654" t="s">
        <v>581</v>
      </c>
      <c r="C144" s="154" t="s">
        <v>1066</v>
      </c>
      <c r="D144" s="154" t="s">
        <v>115</v>
      </c>
      <c r="E144" s="154" t="s">
        <v>1060</v>
      </c>
      <c r="F144" s="154">
        <v>147</v>
      </c>
      <c r="G144" s="154" t="s">
        <v>1384</v>
      </c>
      <c r="H144" s="155">
        <v>270</v>
      </c>
      <c r="I144" s="653">
        <v>51995</v>
      </c>
    </row>
    <row r="145" spans="1:10" ht="15">
      <c r="B145" s="654"/>
      <c r="H145" s="155"/>
    </row>
    <row r="146" spans="1:10" ht="15">
      <c r="B146" s="654" t="s">
        <v>2225</v>
      </c>
      <c r="C146" s="154" t="s">
        <v>1073</v>
      </c>
      <c r="D146" s="154" t="s">
        <v>155</v>
      </c>
      <c r="E146" s="154" t="s">
        <v>1060</v>
      </c>
      <c r="F146" s="154">
        <v>150</v>
      </c>
      <c r="G146" s="154" t="s">
        <v>1384</v>
      </c>
      <c r="H146" s="155">
        <v>270</v>
      </c>
      <c r="I146" s="653">
        <v>50995</v>
      </c>
    </row>
    <row r="147" spans="1:10" ht="15">
      <c r="B147" s="654" t="s">
        <v>2225</v>
      </c>
      <c r="C147" s="154" t="s">
        <v>1066</v>
      </c>
      <c r="D147" s="154" t="s">
        <v>115</v>
      </c>
      <c r="E147" s="154" t="s">
        <v>1060</v>
      </c>
      <c r="F147" s="154">
        <v>147</v>
      </c>
      <c r="G147" s="154" t="s">
        <v>1384</v>
      </c>
      <c r="H147" s="155">
        <v>270</v>
      </c>
      <c r="I147" s="653">
        <v>53995</v>
      </c>
    </row>
    <row r="148" spans="1:10" ht="15">
      <c r="B148" s="654"/>
      <c r="H148" s="155"/>
    </row>
    <row r="149" spans="1:10" ht="15">
      <c r="B149" s="652" t="s">
        <v>2886</v>
      </c>
      <c r="H149" s="155"/>
    </row>
    <row r="150" spans="1:10" ht="15">
      <c r="A150" s="150" t="s">
        <v>2244</v>
      </c>
      <c r="B150" s="654" t="s">
        <v>581</v>
      </c>
      <c r="C150" s="154" t="s">
        <v>2222</v>
      </c>
      <c r="D150" s="154" t="s">
        <v>997</v>
      </c>
      <c r="E150" s="154" t="s">
        <v>2223</v>
      </c>
      <c r="F150" s="154">
        <v>0</v>
      </c>
      <c r="G150" s="154" t="s">
        <v>966</v>
      </c>
      <c r="H150" s="155">
        <v>120</v>
      </c>
      <c r="I150" s="653" t="s">
        <v>2887</v>
      </c>
      <c r="J150" s="155"/>
    </row>
    <row r="151" spans="1:10" ht="15">
      <c r="B151" s="654"/>
      <c r="H151" s="155"/>
      <c r="J151" s="155"/>
    </row>
    <row r="152" spans="1:10" ht="15">
      <c r="A152" s="150" t="s">
        <v>1074</v>
      </c>
      <c r="B152" s="654" t="s">
        <v>110</v>
      </c>
      <c r="C152" s="154" t="s">
        <v>2222</v>
      </c>
      <c r="D152" s="154" t="s">
        <v>997</v>
      </c>
      <c r="E152" s="154" t="s">
        <v>2223</v>
      </c>
      <c r="F152" s="154">
        <v>0</v>
      </c>
      <c r="G152" s="154" t="s">
        <v>966</v>
      </c>
      <c r="H152" s="155">
        <v>120</v>
      </c>
      <c r="I152" s="653" t="s">
        <v>2888</v>
      </c>
      <c r="J152" s="155"/>
    </row>
    <row r="153" spans="1:10" ht="15">
      <c r="B153" s="654"/>
      <c r="H153" s="155"/>
      <c r="J153" s="155"/>
    </row>
    <row r="154" spans="1:10" ht="15">
      <c r="A154" s="150" t="s">
        <v>1077</v>
      </c>
      <c r="B154" s="654" t="s">
        <v>581</v>
      </c>
      <c r="C154" s="154" t="s">
        <v>2222</v>
      </c>
      <c r="D154" s="154" t="s">
        <v>997</v>
      </c>
      <c r="E154" s="154" t="s">
        <v>2223</v>
      </c>
      <c r="F154" s="154">
        <v>0</v>
      </c>
      <c r="G154" s="154" t="s">
        <v>966</v>
      </c>
      <c r="H154" s="155">
        <v>120</v>
      </c>
      <c r="I154" s="653" t="s">
        <v>2889</v>
      </c>
      <c r="J154" s="155"/>
    </row>
    <row r="155" spans="1:10" ht="15">
      <c r="B155" s="654"/>
      <c r="H155" s="155"/>
      <c r="J155" s="155"/>
    </row>
    <row r="156" spans="1:10" ht="15">
      <c r="A156" s="150" t="s">
        <v>2245</v>
      </c>
      <c r="B156" s="654" t="s">
        <v>110</v>
      </c>
      <c r="C156" s="154" t="s">
        <v>2222</v>
      </c>
      <c r="D156" s="154" t="s">
        <v>997</v>
      </c>
      <c r="E156" s="154" t="s">
        <v>2223</v>
      </c>
      <c r="F156" s="154">
        <v>0</v>
      </c>
      <c r="G156" s="154" t="s">
        <v>966</v>
      </c>
      <c r="H156" s="155">
        <v>120</v>
      </c>
      <c r="I156" s="653" t="s">
        <v>2890</v>
      </c>
      <c r="J156" s="155"/>
    </row>
    <row r="157" spans="1:10">
      <c r="J157" s="155"/>
    </row>
    <row r="158" spans="1:10" ht="15">
      <c r="B158" s="652" t="s">
        <v>583</v>
      </c>
      <c r="J158" s="155"/>
    </row>
    <row r="159" spans="1:10" ht="15">
      <c r="A159" s="152" t="s">
        <v>1074</v>
      </c>
      <c r="B159" s="654" t="s">
        <v>1075</v>
      </c>
      <c r="C159" s="154" t="s">
        <v>2246</v>
      </c>
      <c r="D159" s="154" t="s">
        <v>115</v>
      </c>
      <c r="E159" s="154" t="s">
        <v>1059</v>
      </c>
      <c r="F159" s="154">
        <v>146</v>
      </c>
      <c r="G159" s="154" t="s">
        <v>1067</v>
      </c>
      <c r="H159" s="833">
        <v>333</v>
      </c>
      <c r="I159" s="653">
        <v>26995</v>
      </c>
    </row>
    <row r="160" spans="1:10" ht="15">
      <c r="A160" s="152" t="s">
        <v>1074</v>
      </c>
      <c r="B160" s="654" t="s">
        <v>1075</v>
      </c>
      <c r="C160" s="154" t="s">
        <v>2247</v>
      </c>
      <c r="D160" s="154" t="s">
        <v>115</v>
      </c>
      <c r="E160" s="154" t="s">
        <v>1059</v>
      </c>
      <c r="F160" s="154">
        <v>150</v>
      </c>
      <c r="G160" s="154" t="s">
        <v>1067</v>
      </c>
      <c r="H160" s="833">
        <v>333</v>
      </c>
      <c r="I160" s="653">
        <v>27560</v>
      </c>
    </row>
    <row r="161" spans="1:10" ht="15">
      <c r="A161" s="152" t="s">
        <v>1074</v>
      </c>
      <c r="B161" s="654" t="s">
        <v>1075</v>
      </c>
      <c r="C161" s="154" t="s">
        <v>2891</v>
      </c>
      <c r="D161" s="154" t="s">
        <v>115</v>
      </c>
      <c r="E161" s="154" t="s">
        <v>1060</v>
      </c>
      <c r="F161" s="154">
        <v>158</v>
      </c>
      <c r="G161" s="154" t="s">
        <v>1067</v>
      </c>
      <c r="H161" s="833">
        <v>333</v>
      </c>
      <c r="I161" s="653">
        <v>31035</v>
      </c>
    </row>
    <row r="162" spans="1:10" ht="15">
      <c r="A162" s="152" t="s">
        <v>1074</v>
      </c>
      <c r="B162" s="654" t="s">
        <v>1075</v>
      </c>
      <c r="C162" s="154" t="s">
        <v>2876</v>
      </c>
      <c r="D162" s="154" t="s">
        <v>997</v>
      </c>
      <c r="E162" s="154" t="s">
        <v>2223</v>
      </c>
      <c r="F162" s="154">
        <v>0</v>
      </c>
      <c r="G162" s="154" t="s">
        <v>1067</v>
      </c>
      <c r="H162" s="833">
        <v>333</v>
      </c>
      <c r="I162" s="653">
        <v>36660</v>
      </c>
    </row>
    <row r="163" spans="1:10" ht="15">
      <c r="A163" s="152"/>
      <c r="B163" s="654"/>
      <c r="H163" s="833"/>
    </row>
    <row r="164" spans="1:10" ht="15">
      <c r="A164" s="152" t="s">
        <v>1074</v>
      </c>
      <c r="B164" s="654" t="s">
        <v>1076</v>
      </c>
      <c r="C164" s="154" t="s">
        <v>2246</v>
      </c>
      <c r="D164" s="154" t="s">
        <v>115</v>
      </c>
      <c r="E164" s="154" t="s">
        <v>1059</v>
      </c>
      <c r="F164" s="154">
        <v>146</v>
      </c>
      <c r="G164" s="154" t="s">
        <v>1067</v>
      </c>
      <c r="H164" s="833">
        <v>333</v>
      </c>
      <c r="I164" s="653">
        <v>27785</v>
      </c>
    </row>
    <row r="165" spans="1:10" ht="15">
      <c r="A165" s="152" t="s">
        <v>1074</v>
      </c>
      <c r="B165" s="654" t="s">
        <v>1076</v>
      </c>
      <c r="C165" s="154" t="s">
        <v>2247</v>
      </c>
      <c r="D165" s="154" t="s">
        <v>115</v>
      </c>
      <c r="E165" s="154" t="s">
        <v>1059</v>
      </c>
      <c r="F165" s="154">
        <v>150</v>
      </c>
      <c r="G165" s="154" t="s">
        <v>1067</v>
      </c>
      <c r="H165" s="833">
        <v>333</v>
      </c>
      <c r="I165" s="653">
        <v>28295</v>
      </c>
    </row>
    <row r="166" spans="1:10" ht="15">
      <c r="A166" s="152" t="s">
        <v>1074</v>
      </c>
      <c r="B166" s="654" t="s">
        <v>1076</v>
      </c>
      <c r="C166" s="154" t="s">
        <v>2891</v>
      </c>
      <c r="D166" s="154" t="s">
        <v>115</v>
      </c>
      <c r="E166" s="154" t="s">
        <v>1060</v>
      </c>
      <c r="F166" s="154">
        <v>158</v>
      </c>
      <c r="G166" s="154" t="s">
        <v>1067</v>
      </c>
      <c r="H166" s="833">
        <v>333</v>
      </c>
      <c r="I166" s="653">
        <v>31760</v>
      </c>
    </row>
    <row r="167" spans="1:10" ht="15">
      <c r="A167" s="152" t="s">
        <v>1074</v>
      </c>
      <c r="B167" s="654" t="s">
        <v>1076</v>
      </c>
      <c r="C167" s="154" t="s">
        <v>2876</v>
      </c>
      <c r="D167" s="154" t="s">
        <v>997</v>
      </c>
      <c r="E167" s="154" t="s">
        <v>2223</v>
      </c>
      <c r="F167" s="154">
        <v>0</v>
      </c>
      <c r="G167" s="154" t="s">
        <v>1067</v>
      </c>
      <c r="H167" s="833">
        <v>333</v>
      </c>
      <c r="I167" s="653">
        <v>37395</v>
      </c>
    </row>
    <row r="168" spans="1:10" ht="15">
      <c r="A168" s="152"/>
      <c r="B168" s="654"/>
      <c r="H168" s="833"/>
    </row>
    <row r="169" spans="1:10" ht="15">
      <c r="A169" s="152" t="s">
        <v>1077</v>
      </c>
      <c r="B169" s="654" t="s">
        <v>1078</v>
      </c>
      <c r="C169" s="154" t="s">
        <v>2247</v>
      </c>
      <c r="D169" s="154" t="s">
        <v>115</v>
      </c>
      <c r="E169" s="154" t="s">
        <v>1059</v>
      </c>
      <c r="F169" s="154">
        <v>147</v>
      </c>
      <c r="G169" s="154" t="s">
        <v>1067</v>
      </c>
      <c r="H169" s="833">
        <v>333</v>
      </c>
      <c r="I169" s="653">
        <v>28560</v>
      </c>
    </row>
    <row r="170" spans="1:10" ht="15">
      <c r="A170" s="152" t="s">
        <v>1077</v>
      </c>
      <c r="B170" s="654" t="s">
        <v>1078</v>
      </c>
      <c r="C170" s="154" t="s">
        <v>2876</v>
      </c>
      <c r="D170" s="154" t="s">
        <v>997</v>
      </c>
      <c r="E170" s="154" t="s">
        <v>2223</v>
      </c>
      <c r="F170" s="154">
        <v>0</v>
      </c>
      <c r="G170" s="154" t="s">
        <v>1067</v>
      </c>
      <c r="H170" s="833">
        <v>333</v>
      </c>
      <c r="I170" s="653">
        <v>37890</v>
      </c>
    </row>
    <row r="171" spans="1:10" ht="15">
      <c r="A171" s="152"/>
      <c r="B171" s="654"/>
      <c r="H171" s="833"/>
    </row>
    <row r="172" spans="1:10" ht="15">
      <c r="A172" s="152" t="s">
        <v>1077</v>
      </c>
      <c r="B172" s="654" t="s">
        <v>1079</v>
      </c>
      <c r="C172" s="154" t="s">
        <v>2248</v>
      </c>
      <c r="D172" s="154" t="s">
        <v>115</v>
      </c>
      <c r="E172" s="154" t="s">
        <v>1059</v>
      </c>
      <c r="F172" s="154">
        <v>147</v>
      </c>
      <c r="G172" s="154" t="s">
        <v>1067</v>
      </c>
      <c r="H172" s="833">
        <v>333</v>
      </c>
      <c r="I172" s="653">
        <v>29295</v>
      </c>
    </row>
    <row r="173" spans="1:10" ht="15">
      <c r="A173" s="152" t="s">
        <v>1077</v>
      </c>
      <c r="B173" s="654" t="s">
        <v>1076</v>
      </c>
      <c r="C173" s="154" t="s">
        <v>2876</v>
      </c>
      <c r="D173" s="154" t="s">
        <v>997</v>
      </c>
      <c r="E173" s="154" t="s">
        <v>2223</v>
      </c>
      <c r="F173" s="154">
        <v>0</v>
      </c>
      <c r="G173" s="154" t="s">
        <v>1067</v>
      </c>
      <c r="H173" s="833">
        <v>333</v>
      </c>
      <c r="I173" s="653">
        <v>38425</v>
      </c>
    </row>
    <row r="174" spans="1:10">
      <c r="B174" s="663"/>
    </row>
    <row r="175" spans="1:10" ht="15">
      <c r="B175" s="652" t="s">
        <v>2894</v>
      </c>
    </row>
    <row r="176" spans="1:10" ht="15">
      <c r="A176" s="152" t="s">
        <v>468</v>
      </c>
      <c r="B176" s="654"/>
      <c r="C176" s="154" t="s">
        <v>2249</v>
      </c>
      <c r="D176" s="154" t="s">
        <v>997</v>
      </c>
      <c r="E176" s="154" t="s">
        <v>2223</v>
      </c>
      <c r="F176" s="412">
        <v>0</v>
      </c>
      <c r="G176" s="154" t="s">
        <v>966</v>
      </c>
      <c r="H176" s="155">
        <v>120</v>
      </c>
      <c r="I176" s="653" t="s">
        <v>2892</v>
      </c>
      <c r="J176" s="414"/>
    </row>
    <row r="177" spans="1:10" ht="15">
      <c r="A177" s="152" t="s">
        <v>584</v>
      </c>
      <c r="B177" s="654"/>
      <c r="C177" s="154" t="s">
        <v>2249</v>
      </c>
      <c r="D177" s="154" t="s">
        <v>997</v>
      </c>
      <c r="E177" s="154" t="s">
        <v>2223</v>
      </c>
      <c r="F177" s="412">
        <v>0</v>
      </c>
      <c r="G177" s="154" t="s">
        <v>966</v>
      </c>
      <c r="H177" s="155">
        <v>120</v>
      </c>
      <c r="I177" s="653" t="s">
        <v>2893</v>
      </c>
      <c r="J177" s="414"/>
    </row>
    <row r="178" spans="1:10" ht="15">
      <c r="A178" s="152"/>
      <c r="B178" s="654"/>
      <c r="F178" s="412"/>
      <c r="H178" s="155"/>
      <c r="J178" s="414"/>
    </row>
    <row r="179" spans="1:10" ht="15">
      <c r="B179" s="652" t="s">
        <v>2895</v>
      </c>
    </row>
    <row r="180" spans="1:10" ht="15">
      <c r="A180" s="152" t="s">
        <v>468</v>
      </c>
      <c r="B180" s="654"/>
      <c r="C180" s="154" t="s">
        <v>2896</v>
      </c>
      <c r="D180" s="154" t="s">
        <v>997</v>
      </c>
      <c r="E180" s="154" t="s">
        <v>2223</v>
      </c>
      <c r="F180" s="154">
        <v>0</v>
      </c>
      <c r="G180" s="154" t="s">
        <v>966</v>
      </c>
      <c r="H180" s="833">
        <v>120</v>
      </c>
      <c r="I180" s="653" t="s">
        <v>2897</v>
      </c>
    </row>
    <row r="181" spans="1:10" ht="15">
      <c r="A181" s="152" t="s">
        <v>584</v>
      </c>
      <c r="B181" s="654"/>
      <c r="C181" s="154" t="s">
        <v>2896</v>
      </c>
      <c r="D181" s="154" t="s">
        <v>997</v>
      </c>
      <c r="E181" s="154" t="s">
        <v>2223</v>
      </c>
      <c r="F181" s="154">
        <v>0</v>
      </c>
      <c r="G181" s="154" t="s">
        <v>966</v>
      </c>
      <c r="H181" s="833">
        <v>120</v>
      </c>
      <c r="I181" s="653" t="s">
        <v>2898</v>
      </c>
    </row>
    <row r="182" spans="1:10" ht="15">
      <c r="A182" s="152"/>
      <c r="B182" s="654"/>
      <c r="H182" s="411"/>
    </row>
    <row r="183" spans="1:10" ht="15">
      <c r="A183" s="152"/>
      <c r="B183" s="654"/>
      <c r="H183" s="411"/>
    </row>
    <row r="184" spans="1:10" ht="15">
      <c r="B184" s="652" t="s">
        <v>1080</v>
      </c>
      <c r="J184" s="155"/>
    </row>
    <row r="185" spans="1:10" ht="15">
      <c r="A185" s="654" t="s">
        <v>468</v>
      </c>
      <c r="B185" s="654" t="s">
        <v>580</v>
      </c>
      <c r="C185" s="154" t="s">
        <v>3194</v>
      </c>
      <c r="D185" s="154" t="s">
        <v>115</v>
      </c>
      <c r="E185" s="154" t="s">
        <v>3195</v>
      </c>
      <c r="F185" s="154">
        <v>175</v>
      </c>
      <c r="G185" s="154" t="s">
        <v>1067</v>
      </c>
      <c r="H185" s="834">
        <v>333</v>
      </c>
      <c r="I185" s="653">
        <v>35295</v>
      </c>
      <c r="J185" s="155"/>
    </row>
    <row r="186" spans="1:10" ht="15">
      <c r="A186" s="654" t="s">
        <v>468</v>
      </c>
      <c r="B186" s="654" t="s">
        <v>580</v>
      </c>
      <c r="C186" s="154" t="s">
        <v>3196</v>
      </c>
      <c r="D186" s="154" t="s">
        <v>115</v>
      </c>
      <c r="E186" s="154" t="s">
        <v>3195</v>
      </c>
      <c r="F186" s="154">
        <v>176</v>
      </c>
      <c r="G186" s="154" t="s">
        <v>1067</v>
      </c>
      <c r="H186" s="834">
        <v>333</v>
      </c>
      <c r="I186" s="653">
        <v>36995</v>
      </c>
      <c r="J186" s="155"/>
    </row>
    <row r="187" spans="1:10" ht="15">
      <c r="A187" s="654" t="s">
        <v>584</v>
      </c>
      <c r="B187" s="654" t="s">
        <v>580</v>
      </c>
      <c r="C187" s="154" t="s">
        <v>3197</v>
      </c>
      <c r="D187" s="154" t="s">
        <v>115</v>
      </c>
      <c r="E187" s="154" t="s">
        <v>3195</v>
      </c>
      <c r="F187" s="154">
        <v>178</v>
      </c>
      <c r="G187" s="154" t="s">
        <v>1067</v>
      </c>
      <c r="H187" s="834">
        <v>333</v>
      </c>
      <c r="I187" s="653">
        <v>36295</v>
      </c>
      <c r="J187" s="155"/>
    </row>
    <row r="188" spans="1:10" ht="15">
      <c r="A188" s="654" t="s">
        <v>584</v>
      </c>
      <c r="B188" s="654" t="s">
        <v>580</v>
      </c>
      <c r="C188" s="154" t="s">
        <v>3198</v>
      </c>
      <c r="D188" s="154" t="s">
        <v>115</v>
      </c>
      <c r="E188" s="154" t="s">
        <v>3195</v>
      </c>
      <c r="F188" s="154">
        <v>200</v>
      </c>
      <c r="G188" s="154" t="s">
        <v>1067</v>
      </c>
      <c r="H188" s="834">
        <v>333</v>
      </c>
      <c r="I188" s="653">
        <v>39995</v>
      </c>
      <c r="J188" s="155"/>
    </row>
    <row r="189" spans="1:10" ht="15">
      <c r="A189" s="152"/>
      <c r="B189" s="652"/>
      <c r="H189" s="834"/>
    </row>
    <row r="190" spans="1:10" ht="15">
      <c r="A190" s="654" t="s">
        <v>468</v>
      </c>
      <c r="B190" s="654" t="s">
        <v>3199</v>
      </c>
      <c r="C190" s="154" t="s">
        <v>3200</v>
      </c>
      <c r="D190" s="154" t="s">
        <v>997</v>
      </c>
      <c r="E190" s="154" t="s">
        <v>3201</v>
      </c>
      <c r="F190" s="154">
        <v>0</v>
      </c>
      <c r="G190" s="154" t="s">
        <v>1067</v>
      </c>
      <c r="H190" s="834">
        <v>333</v>
      </c>
      <c r="I190" s="653" t="s">
        <v>3202</v>
      </c>
    </row>
    <row r="191" spans="1:10" ht="15">
      <c r="A191" s="654" t="s">
        <v>584</v>
      </c>
      <c r="B191" s="654" t="s">
        <v>3199</v>
      </c>
      <c r="C191" s="654" t="s">
        <v>3200</v>
      </c>
      <c r="D191" s="154" t="s">
        <v>997</v>
      </c>
      <c r="E191" s="154" t="s">
        <v>2223</v>
      </c>
      <c r="F191" s="154">
        <v>0</v>
      </c>
      <c r="G191" s="154" t="s">
        <v>1067</v>
      </c>
      <c r="H191" s="834">
        <v>333</v>
      </c>
      <c r="I191" s="653" t="s">
        <v>3203</v>
      </c>
      <c r="J191" s="413"/>
    </row>
    <row r="192" spans="1:10" ht="15">
      <c r="A192" s="152"/>
      <c r="B192" s="663"/>
      <c r="C192" s="654"/>
      <c r="J192" s="413"/>
    </row>
    <row r="193" spans="1:10" ht="15">
      <c r="B193" s="652" t="s">
        <v>1081</v>
      </c>
      <c r="J193" s="413"/>
    </row>
    <row r="194" spans="1:10" ht="15">
      <c r="A194" s="654" t="s">
        <v>1074</v>
      </c>
      <c r="B194" s="654">
        <v>330</v>
      </c>
      <c r="C194" s="154" t="s">
        <v>2899</v>
      </c>
      <c r="D194" s="154" t="s">
        <v>115</v>
      </c>
      <c r="E194" s="154" t="s">
        <v>748</v>
      </c>
      <c r="F194" s="154">
        <v>219</v>
      </c>
      <c r="G194" s="154" t="s">
        <v>1067</v>
      </c>
      <c r="H194" s="155">
        <v>333</v>
      </c>
      <c r="I194" s="155">
        <v>33325</v>
      </c>
    </row>
    <row r="195" spans="1:10" ht="15">
      <c r="A195" s="654" t="s">
        <v>1074</v>
      </c>
      <c r="B195" s="654">
        <v>333</v>
      </c>
      <c r="C195" s="154" t="s">
        <v>2900</v>
      </c>
      <c r="D195" s="154" t="s">
        <v>115</v>
      </c>
      <c r="E195" s="154" t="s">
        <v>748</v>
      </c>
      <c r="F195" s="154">
        <v>231</v>
      </c>
      <c r="G195" s="154" t="s">
        <v>1067</v>
      </c>
      <c r="H195" s="155">
        <v>333</v>
      </c>
      <c r="I195" s="155">
        <v>35595</v>
      </c>
    </row>
    <row r="196" spans="1:10" ht="15">
      <c r="A196" s="654" t="s">
        <v>1077</v>
      </c>
      <c r="B196" s="654">
        <v>333</v>
      </c>
      <c r="C196" s="154" t="s">
        <v>2901</v>
      </c>
      <c r="D196" s="154" t="s">
        <v>115</v>
      </c>
      <c r="E196" s="154" t="s">
        <v>748</v>
      </c>
      <c r="F196" s="154">
        <v>222</v>
      </c>
      <c r="G196" s="154" t="s">
        <v>1067</v>
      </c>
      <c r="H196" s="155">
        <v>333</v>
      </c>
      <c r="I196" s="155">
        <v>36430</v>
      </c>
    </row>
    <row r="197" spans="1:10" ht="15">
      <c r="A197" s="654" t="s">
        <v>1077</v>
      </c>
      <c r="B197" s="654">
        <v>333</v>
      </c>
      <c r="C197" s="154" t="s">
        <v>2902</v>
      </c>
      <c r="D197" s="154" t="s">
        <v>115</v>
      </c>
      <c r="E197" s="154" t="s">
        <v>748</v>
      </c>
      <c r="F197" s="154">
        <v>234</v>
      </c>
      <c r="G197" s="154" t="s">
        <v>1067</v>
      </c>
      <c r="H197" s="155">
        <v>333</v>
      </c>
      <c r="I197" s="155">
        <v>36930</v>
      </c>
    </row>
    <row r="198" spans="1:10" ht="15">
      <c r="A198" s="654" t="s">
        <v>1077</v>
      </c>
      <c r="B198" s="654">
        <v>335</v>
      </c>
      <c r="C198" s="154" t="s">
        <v>2903</v>
      </c>
      <c r="D198" s="154" t="s">
        <v>115</v>
      </c>
      <c r="E198" s="154" t="s">
        <v>748</v>
      </c>
      <c r="F198" s="154">
        <v>237</v>
      </c>
      <c r="G198" s="154" t="s">
        <v>1067</v>
      </c>
      <c r="H198" s="155">
        <v>333</v>
      </c>
      <c r="I198" s="155">
        <v>38805</v>
      </c>
    </row>
    <row r="199" spans="1:10" ht="15">
      <c r="A199" s="654" t="s">
        <v>1082</v>
      </c>
      <c r="B199" s="654">
        <v>335</v>
      </c>
      <c r="C199" s="154" t="s">
        <v>2904</v>
      </c>
      <c r="D199" s="154" t="s">
        <v>115</v>
      </c>
      <c r="E199" s="154" t="s">
        <v>748</v>
      </c>
      <c r="F199" s="154">
        <v>237</v>
      </c>
      <c r="G199" s="154" t="s">
        <v>1067</v>
      </c>
      <c r="H199" s="155">
        <v>333</v>
      </c>
      <c r="I199" s="155">
        <v>39845</v>
      </c>
    </row>
    <row r="200" spans="1:10" ht="15">
      <c r="A200" s="654" t="s">
        <v>1082</v>
      </c>
      <c r="B200" s="654">
        <v>335</v>
      </c>
      <c r="C200" s="154" t="s">
        <v>2905</v>
      </c>
      <c r="D200" s="154" t="s">
        <v>115</v>
      </c>
      <c r="E200" s="154" t="s">
        <v>748</v>
      </c>
      <c r="F200" s="154">
        <v>242</v>
      </c>
      <c r="G200" s="154" t="s">
        <v>1067</v>
      </c>
      <c r="H200" s="155">
        <v>333</v>
      </c>
      <c r="I200" s="155">
        <v>41120</v>
      </c>
    </row>
    <row r="201" spans="1:10" ht="15">
      <c r="A201" s="664" t="s">
        <v>1083</v>
      </c>
      <c r="B201" s="664">
        <v>435</v>
      </c>
      <c r="C201" s="665" t="s">
        <v>2906</v>
      </c>
      <c r="D201" s="666" t="s">
        <v>115</v>
      </c>
      <c r="E201" s="666" t="s">
        <v>748</v>
      </c>
      <c r="F201" s="666">
        <v>254</v>
      </c>
      <c r="G201" s="666" t="s">
        <v>1067</v>
      </c>
      <c r="H201" s="667">
        <v>333</v>
      </c>
      <c r="I201" s="155">
        <v>42800</v>
      </c>
    </row>
    <row r="202" spans="1:10" ht="15">
      <c r="A202" s="664"/>
      <c r="B202" s="664"/>
      <c r="C202" s="665"/>
      <c r="D202" s="666"/>
      <c r="E202" s="666"/>
      <c r="F202" s="666"/>
      <c r="G202" s="666"/>
      <c r="H202" s="667"/>
      <c r="I202" s="667"/>
    </row>
    <row r="203" spans="1:10" ht="15">
      <c r="A203" s="654" t="s">
        <v>1082</v>
      </c>
      <c r="B203" s="654">
        <v>435</v>
      </c>
      <c r="C203" s="154" t="s">
        <v>2907</v>
      </c>
      <c r="D203" s="154" t="s">
        <v>115</v>
      </c>
      <c r="E203" s="154" t="s">
        <v>748</v>
      </c>
      <c r="F203" s="154">
        <v>264</v>
      </c>
      <c r="G203" s="154" t="s">
        <v>1067</v>
      </c>
      <c r="H203" s="155">
        <v>333</v>
      </c>
      <c r="I203" s="155">
        <v>37180</v>
      </c>
    </row>
    <row r="204" spans="1:10" ht="15">
      <c r="A204" s="654" t="s">
        <v>1082</v>
      </c>
      <c r="B204" s="654">
        <v>435</v>
      </c>
      <c r="C204" s="154" t="s">
        <v>2908</v>
      </c>
      <c r="D204" s="154" t="s">
        <v>115</v>
      </c>
      <c r="E204" s="154" t="s">
        <v>748</v>
      </c>
      <c r="F204" s="154">
        <v>274</v>
      </c>
      <c r="G204" s="154" t="s">
        <v>1067</v>
      </c>
      <c r="H204" s="155">
        <v>333</v>
      </c>
      <c r="I204" s="155">
        <v>43995</v>
      </c>
    </row>
    <row r="205" spans="1:10" ht="15">
      <c r="A205" s="654" t="s">
        <v>1082</v>
      </c>
      <c r="B205" s="654">
        <v>335</v>
      </c>
      <c r="C205" s="154" t="s">
        <v>2909</v>
      </c>
      <c r="D205" s="154" t="s">
        <v>115</v>
      </c>
      <c r="E205" s="154" t="s">
        <v>748</v>
      </c>
      <c r="F205" s="154">
        <v>255</v>
      </c>
      <c r="G205" s="154" t="s">
        <v>1067</v>
      </c>
      <c r="H205" s="155">
        <v>333</v>
      </c>
      <c r="I205" s="155">
        <v>37580</v>
      </c>
    </row>
    <row r="206" spans="1:10" ht="15">
      <c r="A206" s="654" t="s">
        <v>1077</v>
      </c>
      <c r="B206" s="654">
        <v>435</v>
      </c>
      <c r="C206" s="154" t="s">
        <v>2910</v>
      </c>
      <c r="D206" s="154" t="s">
        <v>115</v>
      </c>
      <c r="E206" s="154" t="s">
        <v>748</v>
      </c>
      <c r="F206" s="154">
        <v>300</v>
      </c>
      <c r="G206" s="154" t="s">
        <v>1067</v>
      </c>
      <c r="H206" s="155">
        <v>333</v>
      </c>
      <c r="I206" s="155">
        <v>48350</v>
      </c>
    </row>
    <row r="207" spans="1:10" ht="15">
      <c r="A207" s="654" t="s">
        <v>1082</v>
      </c>
      <c r="B207" s="654">
        <v>435</v>
      </c>
      <c r="C207" s="154" t="s">
        <v>2911</v>
      </c>
      <c r="D207" s="154" t="s">
        <v>115</v>
      </c>
      <c r="E207" s="154" t="s">
        <v>748</v>
      </c>
      <c r="F207" s="154">
        <v>300</v>
      </c>
      <c r="G207" s="154" t="s">
        <v>1067</v>
      </c>
      <c r="H207" s="155">
        <v>333</v>
      </c>
      <c r="I207" s="155">
        <v>59995</v>
      </c>
    </row>
    <row r="208" spans="1:10" ht="15">
      <c r="A208" s="664"/>
      <c r="B208" s="664"/>
      <c r="C208" s="665"/>
      <c r="D208" s="666"/>
      <c r="E208" s="666"/>
      <c r="F208" s="666"/>
      <c r="G208" s="666"/>
      <c r="H208" s="667"/>
      <c r="I208" s="667"/>
    </row>
    <row r="209" spans="1:8" ht="15">
      <c r="A209" s="152" t="s">
        <v>1084</v>
      </c>
      <c r="H209" s="155"/>
    </row>
    <row r="210" spans="1:8">
      <c r="A210" s="150" t="s">
        <v>1085</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topLeftCell="A12" workbookViewId="0">
      <selection activeCell="B8" sqref="B8:J10"/>
    </sheetView>
  </sheetViews>
  <sheetFormatPr defaultColWidth="8.85546875" defaultRowHeight="15.75"/>
  <cols>
    <col min="1" max="1" width="10.28515625" style="176" customWidth="1"/>
    <col min="2" max="2" width="35" style="176" customWidth="1"/>
    <col min="3" max="3" width="44.5703125" style="176" customWidth="1"/>
    <col min="4" max="4" width="26.85546875" style="176" customWidth="1"/>
    <col min="5" max="5" width="9" style="178" customWidth="1"/>
    <col min="6" max="9" width="17.85546875" style="178" customWidth="1"/>
    <col min="10" max="10" width="18" style="432" customWidth="1"/>
    <col min="11" max="11" width="18" style="177" customWidth="1"/>
    <col min="12" max="16384" width="8.85546875" style="178"/>
  </cols>
  <sheetData>
    <row r="1" spans="1:11" s="6" customFormat="1" ht="12.75" customHeight="1">
      <c r="A1" s="16" t="s">
        <v>17</v>
      </c>
      <c r="B1" s="17"/>
      <c r="C1" s="19"/>
    </row>
    <row r="2" spans="1:11" s="109" customFormat="1" ht="12.75" customHeight="1">
      <c r="A2" s="1" t="s">
        <v>996</v>
      </c>
      <c r="B2"/>
      <c r="C2" s="111"/>
    </row>
    <row r="5" spans="1:11" ht="15.75" customHeight="1">
      <c r="B5" s="955" t="s">
        <v>666</v>
      </c>
      <c r="C5" s="955"/>
      <c r="D5" s="955"/>
      <c r="E5" s="955"/>
      <c r="F5" s="955"/>
      <c r="G5" s="955"/>
      <c r="H5" s="955"/>
      <c r="I5" s="955"/>
      <c r="J5" s="955"/>
    </row>
    <row r="6" spans="1:11" ht="15.75" customHeight="1">
      <c r="B6" s="955"/>
      <c r="C6" s="955"/>
      <c r="D6" s="955"/>
      <c r="E6" s="955"/>
      <c r="F6" s="955"/>
      <c r="G6" s="955"/>
      <c r="H6" s="955"/>
      <c r="I6" s="955"/>
      <c r="J6" s="955"/>
    </row>
    <row r="7" spans="1:11" ht="15.75" customHeight="1">
      <c r="B7" s="955"/>
      <c r="C7" s="955"/>
      <c r="D7" s="955"/>
      <c r="E7" s="955"/>
      <c r="F7" s="955"/>
      <c r="G7" s="955"/>
      <c r="H7" s="955"/>
      <c r="I7" s="955"/>
      <c r="J7" s="955"/>
    </row>
    <row r="8" spans="1:11">
      <c r="B8" s="955" t="s">
        <v>667</v>
      </c>
      <c r="C8" s="955"/>
      <c r="D8" s="955"/>
      <c r="E8" s="955"/>
      <c r="F8" s="955"/>
      <c r="G8" s="955"/>
      <c r="H8" s="955"/>
      <c r="I8" s="955"/>
      <c r="J8" s="955"/>
    </row>
    <row r="9" spans="1:11">
      <c r="B9" s="955"/>
      <c r="C9" s="955"/>
      <c r="D9" s="955"/>
      <c r="E9" s="955"/>
      <c r="F9" s="955"/>
      <c r="G9" s="955"/>
      <c r="H9" s="955"/>
      <c r="I9" s="955"/>
      <c r="J9" s="955"/>
    </row>
    <row r="10" spans="1:11" ht="15">
      <c r="B10" s="955"/>
      <c r="C10" s="955"/>
      <c r="D10" s="955"/>
      <c r="E10" s="955"/>
      <c r="F10" s="955"/>
      <c r="G10" s="955"/>
      <c r="H10" s="955"/>
      <c r="I10" s="955"/>
      <c r="J10" s="955"/>
      <c r="K10" s="178"/>
    </row>
    <row r="11" spans="1:11" ht="21" thickBot="1">
      <c r="B11" s="956"/>
      <c r="C11" s="957"/>
      <c r="D11" s="957"/>
      <c r="E11" s="957"/>
      <c r="F11" s="957"/>
      <c r="G11" s="957"/>
      <c r="H11" s="957"/>
      <c r="I11" s="957"/>
      <c r="J11" s="957"/>
      <c r="K11" s="178"/>
    </row>
    <row r="12" spans="1:11" ht="24" customHeight="1" thickBot="1">
      <c r="A12" s="958" t="s">
        <v>470</v>
      </c>
      <c r="B12" s="959"/>
      <c r="C12" s="959"/>
      <c r="D12" s="959"/>
      <c r="E12" s="959"/>
      <c r="F12" s="959"/>
      <c r="G12" s="959"/>
      <c r="H12" s="959"/>
      <c r="I12" s="959"/>
      <c r="J12" s="959"/>
      <c r="K12" s="960"/>
    </row>
    <row r="13" spans="1:11" ht="39" thickBot="1">
      <c r="A13" s="424" t="s">
        <v>429</v>
      </c>
      <c r="B13" s="425" t="s">
        <v>596</v>
      </c>
      <c r="C13" s="425" t="s">
        <v>671</v>
      </c>
      <c r="D13" s="425" t="s">
        <v>668</v>
      </c>
      <c r="E13" s="426" t="s">
        <v>672</v>
      </c>
      <c r="F13" s="427" t="s">
        <v>673</v>
      </c>
      <c r="G13" s="428" t="s">
        <v>1150</v>
      </c>
      <c r="H13" s="428" t="s">
        <v>669</v>
      </c>
      <c r="I13" s="428" t="s">
        <v>1151</v>
      </c>
      <c r="J13" s="429" t="s">
        <v>14</v>
      </c>
      <c r="K13" s="474" t="s">
        <v>674</v>
      </c>
    </row>
    <row r="14" spans="1:11" ht="16.5" thickBot="1">
      <c r="A14" s="430"/>
      <c r="E14" s="431"/>
      <c r="F14" s="431"/>
      <c r="G14" s="431"/>
      <c r="H14" s="431"/>
      <c r="I14" s="431"/>
      <c r="K14" s="179"/>
    </row>
    <row r="15" spans="1:11" ht="30.75" customHeight="1" thickBot="1">
      <c r="A15" s="978" t="s">
        <v>1152</v>
      </c>
      <c r="B15" s="979">
        <v>0</v>
      </c>
      <c r="C15" s="979">
        <v>0</v>
      </c>
      <c r="D15" s="979"/>
      <c r="E15" s="979">
        <v>0</v>
      </c>
      <c r="F15" s="979"/>
      <c r="G15" s="979">
        <v>0</v>
      </c>
      <c r="H15" s="979"/>
      <c r="I15" s="979"/>
      <c r="J15" s="979">
        <v>0</v>
      </c>
      <c r="K15" s="980">
        <v>0</v>
      </c>
    </row>
    <row r="16" spans="1:11">
      <c r="A16" s="182">
        <v>999</v>
      </c>
      <c r="B16" s="176" t="s">
        <v>728</v>
      </c>
      <c r="C16" s="176" t="s">
        <v>676</v>
      </c>
      <c r="D16" s="176" t="s">
        <v>1153</v>
      </c>
      <c r="E16" s="431" t="s">
        <v>573</v>
      </c>
      <c r="F16" s="431" t="s">
        <v>677</v>
      </c>
      <c r="G16" s="431">
        <v>121</v>
      </c>
      <c r="H16" s="431">
        <v>5.4</v>
      </c>
      <c r="I16" s="431">
        <v>33.799999999999997</v>
      </c>
      <c r="J16" s="432">
        <v>200</v>
      </c>
      <c r="K16" s="181">
        <v>17195</v>
      </c>
    </row>
    <row r="17" spans="1:12">
      <c r="A17" s="182">
        <v>999</v>
      </c>
      <c r="B17" s="176" t="s">
        <v>728</v>
      </c>
      <c r="C17" s="176" t="s">
        <v>675</v>
      </c>
      <c r="D17" s="176" t="s">
        <v>1154</v>
      </c>
      <c r="E17" s="431" t="s">
        <v>573</v>
      </c>
      <c r="F17" s="431" t="s">
        <v>677</v>
      </c>
      <c r="G17" s="431">
        <v>122</v>
      </c>
      <c r="H17" s="431">
        <v>5.4</v>
      </c>
      <c r="I17" s="431">
        <v>33.799999999999997</v>
      </c>
      <c r="J17" s="432">
        <v>200</v>
      </c>
      <c r="K17" s="181">
        <v>18995</v>
      </c>
    </row>
    <row r="18" spans="1:12">
      <c r="A18" s="182">
        <v>999</v>
      </c>
      <c r="B18" s="176" t="s">
        <v>1155</v>
      </c>
      <c r="C18" s="176" t="s">
        <v>675</v>
      </c>
      <c r="D18" s="176" t="s">
        <v>1156</v>
      </c>
      <c r="E18" s="431" t="s">
        <v>573</v>
      </c>
      <c r="F18" s="431" t="s">
        <v>677</v>
      </c>
      <c r="G18" s="431">
        <v>117</v>
      </c>
      <c r="H18" s="431">
        <v>5.2</v>
      </c>
      <c r="I18" s="431">
        <v>17.5</v>
      </c>
      <c r="J18" s="432">
        <v>190</v>
      </c>
      <c r="K18" s="181">
        <v>19495</v>
      </c>
    </row>
    <row r="19" spans="1:12">
      <c r="A19" s="182">
        <v>999</v>
      </c>
      <c r="B19" s="176" t="s">
        <v>1157</v>
      </c>
      <c r="C19" s="176" t="s">
        <v>675</v>
      </c>
      <c r="D19" s="176" t="s">
        <v>1158</v>
      </c>
      <c r="E19" s="431" t="s">
        <v>573</v>
      </c>
      <c r="F19" s="431" t="s">
        <v>677</v>
      </c>
      <c r="G19" s="431">
        <v>131</v>
      </c>
      <c r="H19" s="431">
        <v>5.8</v>
      </c>
      <c r="I19" s="431">
        <v>38.799999999999997</v>
      </c>
      <c r="J19" s="432">
        <v>210</v>
      </c>
      <c r="K19" s="181">
        <v>21395</v>
      </c>
    </row>
    <row r="20" spans="1:12">
      <c r="A20" s="182">
        <v>1461</v>
      </c>
      <c r="B20" s="176" t="s">
        <v>1159</v>
      </c>
      <c r="C20" s="176" t="s">
        <v>675</v>
      </c>
      <c r="D20" s="176" t="s">
        <v>1160</v>
      </c>
      <c r="E20" s="431" t="s">
        <v>573</v>
      </c>
      <c r="F20" s="431" t="s">
        <v>677</v>
      </c>
      <c r="G20" s="431">
        <v>110</v>
      </c>
      <c r="H20" s="431">
        <v>4.2</v>
      </c>
      <c r="I20" s="431">
        <v>24.5</v>
      </c>
      <c r="J20" s="432">
        <v>180</v>
      </c>
      <c r="K20" s="181">
        <v>21495</v>
      </c>
    </row>
    <row r="21" spans="1:12">
      <c r="A21" s="513">
        <v>1598</v>
      </c>
      <c r="B21" s="514" t="s">
        <v>1311</v>
      </c>
      <c r="C21" s="514" t="s">
        <v>675</v>
      </c>
      <c r="D21" s="514" t="s">
        <v>1312</v>
      </c>
      <c r="E21" s="515" t="s">
        <v>573</v>
      </c>
      <c r="F21" s="515" t="s">
        <v>677</v>
      </c>
      <c r="G21" s="515">
        <v>98</v>
      </c>
      <c r="H21" s="515">
        <v>4.4000000000000004</v>
      </c>
      <c r="I21" s="515">
        <v>2.2999999999999998</v>
      </c>
      <c r="J21" s="516">
        <v>170</v>
      </c>
      <c r="K21" s="517">
        <v>24995</v>
      </c>
      <c r="L21" s="183"/>
    </row>
    <row r="22" spans="1:12">
      <c r="A22" s="182">
        <v>999</v>
      </c>
      <c r="B22" s="176" t="s">
        <v>728</v>
      </c>
      <c r="C22" s="176" t="s">
        <v>680</v>
      </c>
      <c r="D22" s="176" t="s">
        <v>1161</v>
      </c>
      <c r="E22" s="431" t="s">
        <v>573</v>
      </c>
      <c r="F22" s="431" t="s">
        <v>677</v>
      </c>
      <c r="G22" s="431">
        <v>122</v>
      </c>
      <c r="H22" s="431">
        <v>5.4</v>
      </c>
      <c r="I22" s="431">
        <v>33.799999999999997</v>
      </c>
      <c r="J22" s="432">
        <v>200</v>
      </c>
      <c r="K22" s="181">
        <v>20295</v>
      </c>
      <c r="L22" s="183"/>
    </row>
    <row r="23" spans="1:12">
      <c r="A23" s="182">
        <v>999</v>
      </c>
      <c r="B23" s="176" t="s">
        <v>1155</v>
      </c>
      <c r="C23" s="176" t="s">
        <v>680</v>
      </c>
      <c r="D23" s="176" t="s">
        <v>1162</v>
      </c>
      <c r="E23" s="431" t="s">
        <v>573</v>
      </c>
      <c r="F23" s="431" t="s">
        <v>677</v>
      </c>
      <c r="G23" s="431">
        <v>118</v>
      </c>
      <c r="H23" s="431">
        <v>5.2</v>
      </c>
      <c r="I23" s="431">
        <v>17.5</v>
      </c>
      <c r="J23" s="432">
        <v>190</v>
      </c>
      <c r="K23" s="181">
        <v>20795</v>
      </c>
      <c r="L23" s="183"/>
    </row>
    <row r="24" spans="1:12">
      <c r="A24" s="182">
        <v>999</v>
      </c>
      <c r="B24" s="176" t="s">
        <v>1157</v>
      </c>
      <c r="C24" s="176" t="s">
        <v>680</v>
      </c>
      <c r="D24" s="176" t="s">
        <v>1163</v>
      </c>
      <c r="E24" s="431" t="s">
        <v>573</v>
      </c>
      <c r="F24" s="431" t="s">
        <v>677</v>
      </c>
      <c r="G24" s="431">
        <v>131</v>
      </c>
      <c r="H24" s="431">
        <v>5.8</v>
      </c>
      <c r="I24" s="431">
        <v>38.799999999999997</v>
      </c>
      <c r="J24" s="432">
        <v>210</v>
      </c>
      <c r="K24" s="185">
        <v>22695</v>
      </c>
      <c r="L24" s="183"/>
    </row>
    <row r="25" spans="1:12">
      <c r="A25" s="182">
        <v>1330</v>
      </c>
      <c r="B25" s="176" t="s">
        <v>1164</v>
      </c>
      <c r="C25" s="176" t="s">
        <v>680</v>
      </c>
      <c r="D25" s="176" t="s">
        <v>1165</v>
      </c>
      <c r="E25" s="431" t="s">
        <v>573</v>
      </c>
      <c r="F25" s="431" t="s">
        <v>677</v>
      </c>
      <c r="G25" s="431">
        <v>131</v>
      </c>
      <c r="H25" s="431">
        <v>5.7</v>
      </c>
      <c r="I25" s="431">
        <v>27.5</v>
      </c>
      <c r="J25" s="432">
        <v>210</v>
      </c>
      <c r="K25" s="181">
        <v>23695</v>
      </c>
      <c r="L25" s="183"/>
    </row>
    <row r="26" spans="1:12">
      <c r="A26" s="182">
        <v>1461</v>
      </c>
      <c r="B26" s="176" t="s">
        <v>1159</v>
      </c>
      <c r="C26" s="176" t="s">
        <v>680</v>
      </c>
      <c r="D26" s="176" t="s">
        <v>1166</v>
      </c>
      <c r="E26" s="431" t="s">
        <v>573</v>
      </c>
      <c r="F26" s="431" t="s">
        <v>677</v>
      </c>
      <c r="G26" s="431">
        <v>110</v>
      </c>
      <c r="H26" s="431">
        <v>4.2</v>
      </c>
      <c r="I26" s="431">
        <v>24.5</v>
      </c>
      <c r="J26" s="432">
        <v>180</v>
      </c>
      <c r="K26" s="181">
        <v>22795</v>
      </c>
      <c r="L26" s="183"/>
    </row>
    <row r="27" spans="1:12">
      <c r="A27" s="513">
        <v>1598</v>
      </c>
      <c r="B27" s="514" t="s">
        <v>1311</v>
      </c>
      <c r="C27" s="514" t="s">
        <v>680</v>
      </c>
      <c r="D27" s="514" t="s">
        <v>1313</v>
      </c>
      <c r="E27" s="515" t="s">
        <v>573</v>
      </c>
      <c r="F27" s="515" t="s">
        <v>677</v>
      </c>
      <c r="G27" s="515">
        <v>98</v>
      </c>
      <c r="H27" s="515">
        <v>4.4000000000000004</v>
      </c>
      <c r="I27" s="515">
        <v>2.2999999999999998</v>
      </c>
      <c r="J27" s="516">
        <v>170</v>
      </c>
      <c r="K27" s="517">
        <v>26295</v>
      </c>
      <c r="L27" s="183"/>
    </row>
    <row r="28" spans="1:12">
      <c r="A28" s="182">
        <v>999</v>
      </c>
      <c r="B28" s="176" t="s">
        <v>1155</v>
      </c>
      <c r="C28" s="176" t="s">
        <v>1167</v>
      </c>
      <c r="D28" s="176" t="s">
        <v>1168</v>
      </c>
      <c r="E28" s="431" t="s">
        <v>573</v>
      </c>
      <c r="F28" s="431" t="s">
        <v>677</v>
      </c>
      <c r="G28" s="431">
        <v>121</v>
      </c>
      <c r="H28" s="431">
        <v>5.2</v>
      </c>
      <c r="I28" s="431">
        <v>17.5</v>
      </c>
      <c r="J28" s="432">
        <v>200</v>
      </c>
      <c r="K28" s="181">
        <v>22695</v>
      </c>
      <c r="L28" s="183"/>
    </row>
    <row r="29" spans="1:12">
      <c r="A29" s="182">
        <v>999</v>
      </c>
      <c r="B29" s="176" t="s">
        <v>1157</v>
      </c>
      <c r="C29" s="176" t="s">
        <v>1167</v>
      </c>
      <c r="D29" s="176" t="s">
        <v>1169</v>
      </c>
      <c r="E29" s="431" t="s">
        <v>573</v>
      </c>
      <c r="F29" s="431" t="s">
        <v>677</v>
      </c>
      <c r="G29" s="431">
        <v>131</v>
      </c>
      <c r="H29" s="431">
        <v>5.8</v>
      </c>
      <c r="I29" s="431">
        <v>38.799999999999997</v>
      </c>
      <c r="J29" s="432">
        <v>210</v>
      </c>
      <c r="K29" s="181">
        <v>24595</v>
      </c>
      <c r="L29" s="183"/>
    </row>
    <row r="30" spans="1:12">
      <c r="A30" s="182">
        <v>1330</v>
      </c>
      <c r="B30" s="176" t="s">
        <v>1164</v>
      </c>
      <c r="C30" s="176" t="s">
        <v>1167</v>
      </c>
      <c r="D30" s="176" t="s">
        <v>1170</v>
      </c>
      <c r="E30" s="431" t="s">
        <v>573</v>
      </c>
      <c r="F30" s="431" t="s">
        <v>677</v>
      </c>
      <c r="G30" s="431">
        <v>131</v>
      </c>
      <c r="H30" s="431">
        <v>5.7</v>
      </c>
      <c r="I30" s="431">
        <v>27.5</v>
      </c>
      <c r="J30" s="432">
        <v>210</v>
      </c>
      <c r="K30" s="181">
        <v>25595</v>
      </c>
      <c r="L30" s="183"/>
    </row>
    <row r="31" spans="1:12">
      <c r="A31" s="513">
        <v>1598</v>
      </c>
      <c r="B31" s="514" t="s">
        <v>1311</v>
      </c>
      <c r="C31" s="514" t="s">
        <v>1167</v>
      </c>
      <c r="D31" s="514" t="s">
        <v>1314</v>
      </c>
      <c r="E31" s="515" t="s">
        <v>573</v>
      </c>
      <c r="F31" s="515" t="s">
        <v>677</v>
      </c>
      <c r="G31" s="515">
        <v>99</v>
      </c>
      <c r="H31" s="515">
        <v>4.4000000000000004</v>
      </c>
      <c r="I31" s="515">
        <v>2.2999999999999998</v>
      </c>
      <c r="J31" s="516">
        <v>170</v>
      </c>
      <c r="K31" s="517">
        <v>28295</v>
      </c>
      <c r="L31" s="183"/>
    </row>
    <row r="32" spans="1:12" ht="16.5" thickBot="1">
      <c r="A32" s="513">
        <v>1598</v>
      </c>
      <c r="B32" s="514" t="s">
        <v>1311</v>
      </c>
      <c r="C32" s="514" t="s">
        <v>1315</v>
      </c>
      <c r="D32" s="514" t="s">
        <v>1316</v>
      </c>
      <c r="E32" s="515" t="s">
        <v>573</v>
      </c>
      <c r="F32" s="515" t="s">
        <v>677</v>
      </c>
      <c r="G32" s="515">
        <v>99</v>
      </c>
      <c r="H32" s="515">
        <v>4.4000000000000004</v>
      </c>
      <c r="I32" s="515">
        <v>2.2999999999999998</v>
      </c>
      <c r="J32" s="516">
        <v>170</v>
      </c>
      <c r="K32" s="517">
        <v>28795</v>
      </c>
      <c r="L32" s="183"/>
    </row>
    <row r="33" spans="1:11" ht="16.5" thickBot="1">
      <c r="A33" s="433"/>
      <c r="B33" s="434"/>
      <c r="C33" s="434"/>
      <c r="D33" s="434"/>
      <c r="E33" s="435"/>
      <c r="F33" s="435"/>
      <c r="G33" s="435"/>
      <c r="H33" s="435"/>
      <c r="I33" s="435"/>
      <c r="J33" s="436"/>
      <c r="K33" s="512"/>
    </row>
    <row r="34" spans="1:11" ht="30.75" customHeight="1" thickBot="1">
      <c r="A34" s="981" t="s">
        <v>1171</v>
      </c>
      <c r="B34" s="982"/>
      <c r="C34" s="982"/>
      <c r="D34" s="982"/>
      <c r="E34" s="982"/>
      <c r="F34" s="982"/>
      <c r="G34" s="982"/>
      <c r="H34" s="982"/>
      <c r="I34" s="982"/>
      <c r="J34" s="982"/>
      <c r="K34" s="983"/>
    </row>
    <row r="35" spans="1:11">
      <c r="A35" s="518" t="s">
        <v>111</v>
      </c>
      <c r="B35" s="519" t="s">
        <v>1172</v>
      </c>
      <c r="C35" s="519" t="s">
        <v>1173</v>
      </c>
      <c r="D35" s="519" t="s">
        <v>1174</v>
      </c>
      <c r="E35" s="520" t="s">
        <v>573</v>
      </c>
      <c r="F35" s="520" t="s">
        <v>677</v>
      </c>
      <c r="G35" s="520">
        <v>0</v>
      </c>
      <c r="H35" s="520">
        <v>0</v>
      </c>
      <c r="I35" s="521">
        <v>0</v>
      </c>
      <c r="J35" s="522">
        <v>120</v>
      </c>
      <c r="K35" s="523">
        <v>26990.035199999998</v>
      </c>
    </row>
    <row r="36" spans="1:11">
      <c r="A36" s="513" t="s">
        <v>111</v>
      </c>
      <c r="B36" s="514" t="s">
        <v>1172</v>
      </c>
      <c r="C36" s="514" t="s">
        <v>1175</v>
      </c>
      <c r="D36" s="514" t="s">
        <v>1176</v>
      </c>
      <c r="E36" s="515" t="s">
        <v>573</v>
      </c>
      <c r="F36" s="515" t="s">
        <v>677</v>
      </c>
      <c r="G36" s="515">
        <v>0</v>
      </c>
      <c r="H36" s="515">
        <v>0</v>
      </c>
      <c r="I36" s="524">
        <v>0</v>
      </c>
      <c r="J36" s="516">
        <v>120</v>
      </c>
      <c r="K36" s="517">
        <v>28690.020400000001</v>
      </c>
    </row>
    <row r="37" spans="1:11">
      <c r="A37" s="513" t="s">
        <v>1177</v>
      </c>
      <c r="B37" s="514" t="s">
        <v>1172</v>
      </c>
      <c r="C37" s="514" t="s">
        <v>1178</v>
      </c>
      <c r="D37" s="514" t="s">
        <v>1179</v>
      </c>
      <c r="E37" s="515" t="s">
        <v>573</v>
      </c>
      <c r="F37" s="515" t="s">
        <v>677</v>
      </c>
      <c r="G37" s="515">
        <v>0</v>
      </c>
      <c r="H37" s="515">
        <v>0</v>
      </c>
      <c r="I37" s="524">
        <v>0</v>
      </c>
      <c r="J37" s="516">
        <v>120</v>
      </c>
      <c r="K37" s="517">
        <v>29690.176800000001</v>
      </c>
    </row>
    <row r="38" spans="1:11">
      <c r="A38" s="513" t="s">
        <v>111</v>
      </c>
      <c r="B38" s="514" t="s">
        <v>1180</v>
      </c>
      <c r="C38" s="514" t="s">
        <v>1181</v>
      </c>
      <c r="D38" s="514" t="s">
        <v>1182</v>
      </c>
      <c r="E38" s="515" t="s">
        <v>573</v>
      </c>
      <c r="F38" s="515" t="s">
        <v>677</v>
      </c>
      <c r="G38" s="515">
        <v>0</v>
      </c>
      <c r="H38" s="515">
        <v>0</v>
      </c>
      <c r="I38" s="524">
        <v>0</v>
      </c>
      <c r="J38" s="516">
        <v>120</v>
      </c>
      <c r="K38" s="517">
        <v>30690.333200000001</v>
      </c>
    </row>
    <row r="39" spans="1:11" ht="16.5" thickBot="1">
      <c r="A39" s="525" t="s">
        <v>111</v>
      </c>
      <c r="B39" s="526" t="s">
        <v>1180</v>
      </c>
      <c r="C39" s="526" t="s">
        <v>1183</v>
      </c>
      <c r="D39" s="526" t="s">
        <v>1184</v>
      </c>
      <c r="E39" s="527" t="s">
        <v>573</v>
      </c>
      <c r="F39" s="527" t="s">
        <v>677</v>
      </c>
      <c r="G39" s="527">
        <v>0</v>
      </c>
      <c r="H39" s="527">
        <v>0</v>
      </c>
      <c r="I39" s="528">
        <v>0</v>
      </c>
      <c r="J39" s="529">
        <v>120</v>
      </c>
      <c r="K39" s="530">
        <v>31689.553999999996</v>
      </c>
    </row>
    <row r="40" spans="1:11" ht="16.5" thickBot="1">
      <c r="A40" s="447" t="s">
        <v>670</v>
      </c>
      <c r="B40" s="439"/>
      <c r="C40" s="439"/>
      <c r="D40" s="439"/>
      <c r="E40" s="440"/>
      <c r="F40" s="440"/>
      <c r="G40" s="440"/>
      <c r="H40" s="440"/>
      <c r="I40" s="441"/>
      <c r="J40" s="442"/>
      <c r="K40" s="475"/>
    </row>
    <row r="41" spans="1:11" ht="31.5" customHeight="1" thickBot="1">
      <c r="A41" s="978" t="s">
        <v>1185</v>
      </c>
      <c r="B41" s="979"/>
      <c r="C41" s="979"/>
      <c r="D41" s="979"/>
      <c r="E41" s="979"/>
      <c r="F41" s="979"/>
      <c r="G41" s="979"/>
      <c r="H41" s="979"/>
      <c r="I41" s="979"/>
      <c r="J41" s="979"/>
      <c r="K41" s="980"/>
    </row>
    <row r="42" spans="1:11">
      <c r="A42" s="438">
        <v>999</v>
      </c>
      <c r="B42" s="444" t="s">
        <v>1155</v>
      </c>
      <c r="C42" s="444" t="s">
        <v>679</v>
      </c>
      <c r="D42" s="444" t="s">
        <v>1186</v>
      </c>
      <c r="E42" s="445" t="s">
        <v>469</v>
      </c>
      <c r="F42" s="445" t="s">
        <v>677</v>
      </c>
      <c r="G42" s="445">
        <v>136</v>
      </c>
      <c r="H42" s="445">
        <v>6.1</v>
      </c>
      <c r="I42" s="531">
        <v>28.2</v>
      </c>
      <c r="J42" s="446">
        <v>210</v>
      </c>
      <c r="K42" s="498">
        <v>22595</v>
      </c>
    </row>
    <row r="43" spans="1:11">
      <c r="A43" s="180">
        <v>1333</v>
      </c>
      <c r="B43" s="176" t="s">
        <v>1187</v>
      </c>
      <c r="C43" s="176" t="s">
        <v>679</v>
      </c>
      <c r="D43" s="176" t="s">
        <v>1188</v>
      </c>
      <c r="E43" s="431" t="s">
        <v>469</v>
      </c>
      <c r="F43" s="431" t="s">
        <v>677</v>
      </c>
      <c r="G43" s="431">
        <v>142</v>
      </c>
      <c r="H43" s="431">
        <v>6.2</v>
      </c>
      <c r="I43" s="437">
        <v>30.2</v>
      </c>
      <c r="J43" s="432">
        <v>270</v>
      </c>
      <c r="K43" s="181">
        <v>26295</v>
      </c>
    </row>
    <row r="44" spans="1:11">
      <c r="A44" s="180">
        <v>1461</v>
      </c>
      <c r="B44" s="176" t="s">
        <v>1189</v>
      </c>
      <c r="C44" s="176" t="s">
        <v>679</v>
      </c>
      <c r="D44" s="176" t="s">
        <v>1190</v>
      </c>
      <c r="E44" s="431" t="s">
        <v>469</v>
      </c>
      <c r="F44" s="431" t="s">
        <v>677</v>
      </c>
      <c r="G44" s="431">
        <v>125</v>
      </c>
      <c r="H44" s="431">
        <v>4.5999999999999996</v>
      </c>
      <c r="I44" s="437">
        <v>43</v>
      </c>
      <c r="J44" s="432">
        <v>200</v>
      </c>
      <c r="K44" s="181">
        <v>24495</v>
      </c>
    </row>
    <row r="45" spans="1:11">
      <c r="A45" s="180">
        <v>1461</v>
      </c>
      <c r="B45" s="176" t="s">
        <v>1191</v>
      </c>
      <c r="C45" s="176" t="s">
        <v>679</v>
      </c>
      <c r="D45" s="176" t="s">
        <v>1192</v>
      </c>
      <c r="E45" s="431" t="s">
        <v>469</v>
      </c>
      <c r="F45" s="431" t="s">
        <v>677</v>
      </c>
      <c r="G45" s="431">
        <v>125</v>
      </c>
      <c r="H45" s="431">
        <v>4.5999999999999996</v>
      </c>
      <c r="I45" s="437">
        <v>39.700000000000003</v>
      </c>
      <c r="J45" s="432">
        <v>200</v>
      </c>
      <c r="K45" s="181">
        <v>28195</v>
      </c>
    </row>
    <row r="46" spans="1:11">
      <c r="A46" s="180">
        <v>999</v>
      </c>
      <c r="B46" s="176" t="s">
        <v>1155</v>
      </c>
      <c r="C46" s="176" t="s">
        <v>680</v>
      </c>
      <c r="D46" s="176" t="s">
        <v>1162</v>
      </c>
      <c r="E46" s="431" t="s">
        <v>469</v>
      </c>
      <c r="F46" s="431" t="s">
        <v>677</v>
      </c>
      <c r="G46" s="431">
        <v>137</v>
      </c>
      <c r="H46" s="431">
        <v>5.9</v>
      </c>
      <c r="I46" s="437">
        <v>28.2</v>
      </c>
      <c r="J46" s="432">
        <v>210</v>
      </c>
      <c r="K46" s="181">
        <v>24095</v>
      </c>
    </row>
    <row r="47" spans="1:11">
      <c r="A47" s="180">
        <v>1333</v>
      </c>
      <c r="B47" s="176" t="s">
        <v>1193</v>
      </c>
      <c r="C47" s="176" t="s">
        <v>680</v>
      </c>
      <c r="D47" s="176" t="s">
        <v>1194</v>
      </c>
      <c r="E47" s="431" t="s">
        <v>469</v>
      </c>
      <c r="F47" s="431" t="s">
        <v>677</v>
      </c>
      <c r="G47" s="431">
        <v>141</v>
      </c>
      <c r="H47" s="431">
        <v>6.2</v>
      </c>
      <c r="I47" s="437">
        <v>27.9</v>
      </c>
      <c r="J47" s="432">
        <v>270</v>
      </c>
      <c r="K47" s="181">
        <v>25995</v>
      </c>
    </row>
    <row r="48" spans="1:11">
      <c r="A48" s="180">
        <v>1333</v>
      </c>
      <c r="B48" s="176" t="s">
        <v>1195</v>
      </c>
      <c r="C48" s="176" t="s">
        <v>680</v>
      </c>
      <c r="D48" s="176" t="s">
        <v>1165</v>
      </c>
      <c r="E48" s="431" t="s">
        <v>469</v>
      </c>
      <c r="F48" s="431" t="s">
        <v>677</v>
      </c>
      <c r="G48" s="431">
        <v>143</v>
      </c>
      <c r="H48" s="431">
        <v>6.2</v>
      </c>
      <c r="I48" s="437">
        <v>30.2</v>
      </c>
      <c r="J48" s="432">
        <v>270</v>
      </c>
      <c r="K48" s="181">
        <v>27795</v>
      </c>
    </row>
    <row r="49" spans="1:12">
      <c r="A49" s="180">
        <v>1461</v>
      </c>
      <c r="B49" s="176" t="s">
        <v>1189</v>
      </c>
      <c r="C49" s="176" t="s">
        <v>680</v>
      </c>
      <c r="D49" s="176" t="s">
        <v>1196</v>
      </c>
      <c r="E49" s="431" t="s">
        <v>469</v>
      </c>
      <c r="F49" s="431" t="s">
        <v>677</v>
      </c>
      <c r="G49" s="431">
        <v>125</v>
      </c>
      <c r="H49" s="431">
        <v>4.8</v>
      </c>
      <c r="I49" s="437">
        <v>43</v>
      </c>
      <c r="J49" s="432">
        <v>200</v>
      </c>
      <c r="K49" s="181">
        <v>25995</v>
      </c>
      <c r="L49" s="183"/>
    </row>
    <row r="50" spans="1:12">
      <c r="A50" s="180">
        <v>1461</v>
      </c>
      <c r="B50" s="176" t="s">
        <v>1197</v>
      </c>
      <c r="C50" s="176" t="s">
        <v>680</v>
      </c>
      <c r="D50" s="176" t="s">
        <v>1198</v>
      </c>
      <c r="E50" s="431" t="s">
        <v>469</v>
      </c>
      <c r="F50" s="431" t="s">
        <v>677</v>
      </c>
      <c r="G50" s="431">
        <v>126</v>
      </c>
      <c r="H50" s="431">
        <v>4.7</v>
      </c>
      <c r="I50" s="437">
        <v>45.4</v>
      </c>
      <c r="J50" s="432">
        <v>200</v>
      </c>
      <c r="K50" s="181">
        <v>27095</v>
      </c>
    </row>
    <row r="51" spans="1:12">
      <c r="A51" s="180">
        <v>1461</v>
      </c>
      <c r="B51" s="176" t="s">
        <v>1197</v>
      </c>
      <c r="C51" s="176" t="s">
        <v>680</v>
      </c>
      <c r="D51" s="176" t="s">
        <v>1198</v>
      </c>
      <c r="E51" s="431" t="s">
        <v>469</v>
      </c>
      <c r="F51" s="431" t="s">
        <v>677</v>
      </c>
      <c r="G51" s="431">
        <v>126</v>
      </c>
      <c r="H51" s="431">
        <v>4.7</v>
      </c>
      <c r="I51" s="437">
        <v>45.4</v>
      </c>
      <c r="J51" s="432">
        <v>200</v>
      </c>
      <c r="K51" s="181">
        <v>27095</v>
      </c>
      <c r="L51" s="183"/>
    </row>
    <row r="52" spans="1:12">
      <c r="A52" s="180">
        <v>999</v>
      </c>
      <c r="B52" s="176" t="s">
        <v>1199</v>
      </c>
      <c r="C52" s="176" t="s">
        <v>707</v>
      </c>
      <c r="D52" s="176" t="s">
        <v>1200</v>
      </c>
      <c r="E52" s="431" t="s">
        <v>469</v>
      </c>
      <c r="F52" s="431" t="s">
        <v>677</v>
      </c>
      <c r="G52" s="431">
        <v>137</v>
      </c>
      <c r="H52" s="431">
        <v>5.9</v>
      </c>
      <c r="I52" s="437">
        <v>28.2</v>
      </c>
      <c r="J52" s="432">
        <v>210</v>
      </c>
      <c r="K52" s="181">
        <v>26095</v>
      </c>
      <c r="L52" s="183"/>
    </row>
    <row r="53" spans="1:12">
      <c r="A53" s="180">
        <v>1333</v>
      </c>
      <c r="B53" s="176" t="s">
        <v>1193</v>
      </c>
      <c r="C53" s="176" t="s">
        <v>707</v>
      </c>
      <c r="D53" s="176" t="s">
        <v>1201</v>
      </c>
      <c r="E53" s="431" t="s">
        <v>469</v>
      </c>
      <c r="F53" s="431" t="s">
        <v>677</v>
      </c>
      <c r="G53" s="431">
        <v>141</v>
      </c>
      <c r="H53" s="431">
        <v>6.2</v>
      </c>
      <c r="I53" s="437">
        <v>27.9</v>
      </c>
      <c r="J53" s="432">
        <v>270</v>
      </c>
      <c r="K53" s="181">
        <v>27995</v>
      </c>
      <c r="L53" s="183"/>
    </row>
    <row r="54" spans="1:12">
      <c r="A54" s="180">
        <v>1333</v>
      </c>
      <c r="B54" s="176" t="s">
        <v>1195</v>
      </c>
      <c r="C54" s="176" t="s">
        <v>707</v>
      </c>
      <c r="D54" s="176" t="s">
        <v>1202</v>
      </c>
      <c r="E54" s="431" t="s">
        <v>469</v>
      </c>
      <c r="F54" s="431" t="s">
        <v>677</v>
      </c>
      <c r="G54" s="431">
        <v>143</v>
      </c>
      <c r="H54" s="431">
        <v>6.2</v>
      </c>
      <c r="I54" s="437">
        <v>30.2</v>
      </c>
      <c r="J54" s="432">
        <v>270</v>
      </c>
      <c r="K54" s="181">
        <v>29795</v>
      </c>
      <c r="L54" s="183"/>
    </row>
    <row r="55" spans="1:12">
      <c r="A55" s="180">
        <v>1333</v>
      </c>
      <c r="B55" s="176" t="s">
        <v>1203</v>
      </c>
      <c r="C55" s="176" t="s">
        <v>707</v>
      </c>
      <c r="D55" s="176" t="s">
        <v>1204</v>
      </c>
      <c r="E55" s="431" t="s">
        <v>469</v>
      </c>
      <c r="F55" s="431" t="s">
        <v>677</v>
      </c>
      <c r="G55" s="431">
        <v>143</v>
      </c>
      <c r="H55" s="431">
        <v>6.3</v>
      </c>
      <c r="I55" s="437">
        <v>21.7</v>
      </c>
      <c r="J55" s="432">
        <v>270</v>
      </c>
      <c r="K55" s="181">
        <v>30295</v>
      </c>
      <c r="L55" s="183"/>
    </row>
    <row r="56" spans="1:12">
      <c r="A56" s="180">
        <v>1461</v>
      </c>
      <c r="B56" s="176" t="s">
        <v>1189</v>
      </c>
      <c r="C56" s="176" t="s">
        <v>707</v>
      </c>
      <c r="D56" s="176" t="s">
        <v>1205</v>
      </c>
      <c r="E56" s="431" t="s">
        <v>469</v>
      </c>
      <c r="F56" s="431" t="s">
        <v>677</v>
      </c>
      <c r="G56" s="431">
        <v>126</v>
      </c>
      <c r="H56" s="431">
        <v>4.8</v>
      </c>
      <c r="I56" s="437">
        <v>43</v>
      </c>
      <c r="J56" s="432">
        <v>200</v>
      </c>
      <c r="K56" s="181">
        <v>27995</v>
      </c>
      <c r="L56" s="183"/>
    </row>
    <row r="57" spans="1:12">
      <c r="A57" s="180">
        <v>1461</v>
      </c>
      <c r="B57" s="176" t="s">
        <v>1197</v>
      </c>
      <c r="C57" s="176" t="s">
        <v>707</v>
      </c>
      <c r="D57" s="176" t="s">
        <v>1206</v>
      </c>
      <c r="E57" s="431" t="s">
        <v>469</v>
      </c>
      <c r="F57" s="431" t="s">
        <v>677</v>
      </c>
      <c r="G57" s="431">
        <v>126</v>
      </c>
      <c r="H57" s="431">
        <v>4.7</v>
      </c>
      <c r="I57" s="437">
        <v>45.4</v>
      </c>
      <c r="J57" s="432">
        <v>200</v>
      </c>
      <c r="K57" s="181">
        <v>29095</v>
      </c>
      <c r="L57" s="183"/>
    </row>
    <row r="58" spans="1:12">
      <c r="A58" s="180">
        <v>1461</v>
      </c>
      <c r="B58" s="176" t="s">
        <v>1191</v>
      </c>
      <c r="C58" s="176" t="s">
        <v>707</v>
      </c>
      <c r="D58" s="176" t="s">
        <v>1207</v>
      </c>
      <c r="E58" s="431" t="s">
        <v>469</v>
      </c>
      <c r="F58" s="431" t="s">
        <v>677</v>
      </c>
      <c r="G58" s="431">
        <v>126</v>
      </c>
      <c r="H58" s="431">
        <v>4.8</v>
      </c>
      <c r="I58" s="437">
        <v>39.700000000000003</v>
      </c>
      <c r="J58" s="432">
        <v>200</v>
      </c>
      <c r="K58" s="181">
        <v>31695</v>
      </c>
      <c r="L58" s="183"/>
    </row>
    <row r="59" spans="1:12">
      <c r="A59" s="513">
        <v>1598</v>
      </c>
      <c r="B59" s="514" t="s">
        <v>1317</v>
      </c>
      <c r="C59" s="514" t="s">
        <v>707</v>
      </c>
      <c r="D59" s="514" t="s">
        <v>1318</v>
      </c>
      <c r="E59" s="515" t="s">
        <v>469</v>
      </c>
      <c r="F59" s="515" t="s">
        <v>677</v>
      </c>
      <c r="G59" s="515">
        <v>34</v>
      </c>
      <c r="H59" s="515">
        <v>1.5</v>
      </c>
      <c r="I59" s="532">
        <v>4.3</v>
      </c>
      <c r="J59" s="516">
        <v>140</v>
      </c>
      <c r="K59" s="517">
        <v>29695</v>
      </c>
      <c r="L59" s="183"/>
    </row>
    <row r="60" spans="1:12" ht="16.5" thickBot="1">
      <c r="A60" s="525">
        <v>1598</v>
      </c>
      <c r="B60" s="526" t="s">
        <v>1317</v>
      </c>
      <c r="C60" s="526" t="s">
        <v>1319</v>
      </c>
      <c r="D60" s="526" t="s">
        <v>1320</v>
      </c>
      <c r="E60" s="527" t="s">
        <v>469</v>
      </c>
      <c r="F60" s="527" t="s">
        <v>677</v>
      </c>
      <c r="G60" s="527">
        <v>36</v>
      </c>
      <c r="H60" s="527">
        <v>1.6</v>
      </c>
      <c r="I60" s="528">
        <v>4.3</v>
      </c>
      <c r="J60" s="529">
        <v>140</v>
      </c>
      <c r="K60" s="530">
        <v>30695</v>
      </c>
      <c r="L60" s="183"/>
    </row>
    <row r="61" spans="1:12" ht="16.5" thickBot="1">
      <c r="A61" s="447" t="s">
        <v>1321</v>
      </c>
      <c r="B61" s="439"/>
      <c r="C61" s="439"/>
      <c r="D61" s="439"/>
      <c r="E61" s="440"/>
      <c r="F61" s="440"/>
      <c r="G61" s="440"/>
      <c r="H61" s="440"/>
      <c r="I61" s="441"/>
      <c r="J61" s="442"/>
      <c r="K61" s="475"/>
      <c r="L61" s="183"/>
    </row>
    <row r="62" spans="1:12" ht="31.5" customHeight="1" thickBot="1">
      <c r="A62" s="978" t="s">
        <v>1322</v>
      </c>
      <c r="B62" s="979"/>
      <c r="C62" s="979"/>
      <c r="D62" s="979"/>
      <c r="E62" s="979"/>
      <c r="F62" s="979"/>
      <c r="G62" s="979"/>
      <c r="H62" s="979"/>
      <c r="I62" s="979"/>
      <c r="J62" s="979"/>
      <c r="K62" s="980"/>
      <c r="L62" s="183"/>
    </row>
    <row r="63" spans="1:12">
      <c r="A63" s="533">
        <v>1332</v>
      </c>
      <c r="B63" s="534" t="s">
        <v>682</v>
      </c>
      <c r="C63" s="534" t="s">
        <v>679</v>
      </c>
      <c r="D63" s="534" t="s">
        <v>683</v>
      </c>
      <c r="E63" s="535" t="s">
        <v>573</v>
      </c>
      <c r="F63" s="535" t="s">
        <v>677</v>
      </c>
      <c r="G63" s="535">
        <v>138</v>
      </c>
      <c r="H63" s="536">
        <v>6.2</v>
      </c>
      <c r="I63" s="536">
        <v>27</v>
      </c>
      <c r="J63" s="537">
        <v>210</v>
      </c>
      <c r="K63" s="538">
        <v>23490</v>
      </c>
      <c r="L63" s="183"/>
    </row>
    <row r="64" spans="1:12">
      <c r="A64" s="533">
        <v>1332</v>
      </c>
      <c r="B64" s="534" t="s">
        <v>684</v>
      </c>
      <c r="C64" s="534" t="s">
        <v>679</v>
      </c>
      <c r="D64" s="534" t="s">
        <v>685</v>
      </c>
      <c r="E64" s="535" t="s">
        <v>573</v>
      </c>
      <c r="F64" s="535" t="s">
        <v>677</v>
      </c>
      <c r="G64" s="535">
        <v>144</v>
      </c>
      <c r="H64" s="536">
        <v>5.5</v>
      </c>
      <c r="I64" s="536">
        <v>31.61</v>
      </c>
      <c r="J64" s="537">
        <v>270</v>
      </c>
      <c r="K64" s="538">
        <v>25990</v>
      </c>
      <c r="L64" s="183"/>
    </row>
    <row r="65" spans="1:12">
      <c r="A65" s="533">
        <v>1461</v>
      </c>
      <c r="B65" s="534" t="s">
        <v>686</v>
      </c>
      <c r="C65" s="534" t="s">
        <v>679</v>
      </c>
      <c r="D65" s="534" t="s">
        <v>687</v>
      </c>
      <c r="E65" s="535" t="s">
        <v>573</v>
      </c>
      <c r="F65" s="535" t="s">
        <v>677</v>
      </c>
      <c r="G65" s="535">
        <v>119</v>
      </c>
      <c r="H65" s="536">
        <v>4.5</v>
      </c>
      <c r="I65" s="536">
        <v>31.99</v>
      </c>
      <c r="J65" s="537">
        <v>190</v>
      </c>
      <c r="K65" s="538">
        <v>24990</v>
      </c>
      <c r="L65" s="183"/>
    </row>
    <row r="66" spans="1:12">
      <c r="A66" s="533">
        <v>1461</v>
      </c>
      <c r="B66" s="534" t="s">
        <v>686</v>
      </c>
      <c r="C66" s="534" t="s">
        <v>680</v>
      </c>
      <c r="D66" s="534" t="s">
        <v>692</v>
      </c>
      <c r="E66" s="535" t="s">
        <v>573</v>
      </c>
      <c r="F66" s="535" t="s">
        <v>677</v>
      </c>
      <c r="G66" s="535">
        <v>119</v>
      </c>
      <c r="H66" s="536">
        <v>4.5999999999999996</v>
      </c>
      <c r="I66" s="536">
        <v>31.99</v>
      </c>
      <c r="J66" s="537">
        <v>190</v>
      </c>
      <c r="K66" s="538">
        <v>27690</v>
      </c>
      <c r="L66" s="183"/>
    </row>
    <row r="67" spans="1:12">
      <c r="A67" s="533">
        <v>1332</v>
      </c>
      <c r="B67" s="534" t="s">
        <v>682</v>
      </c>
      <c r="C67" s="534" t="s">
        <v>681</v>
      </c>
      <c r="D67" s="534" t="s">
        <v>694</v>
      </c>
      <c r="E67" s="535" t="s">
        <v>573</v>
      </c>
      <c r="F67" s="535" t="s">
        <v>677</v>
      </c>
      <c r="G67" s="535">
        <v>147</v>
      </c>
      <c r="H67" s="536">
        <v>6.5</v>
      </c>
      <c r="I67" s="536">
        <v>27</v>
      </c>
      <c r="J67" s="537">
        <v>270</v>
      </c>
      <c r="K67" s="538">
        <v>28190</v>
      </c>
      <c r="L67" s="183"/>
    </row>
    <row r="68" spans="1:12">
      <c r="A68" s="180">
        <v>1332</v>
      </c>
      <c r="B68" s="176" t="s">
        <v>1323</v>
      </c>
      <c r="C68" s="176" t="s">
        <v>679</v>
      </c>
      <c r="D68" s="176" t="s">
        <v>1324</v>
      </c>
      <c r="E68" s="431" t="s">
        <v>573</v>
      </c>
      <c r="F68" s="431" t="s">
        <v>677</v>
      </c>
      <c r="G68" s="431">
        <v>136</v>
      </c>
      <c r="H68" s="437">
        <v>6.2</v>
      </c>
      <c r="I68" s="437">
        <v>27</v>
      </c>
      <c r="J68" s="432">
        <v>210</v>
      </c>
      <c r="K68" s="181">
        <v>24290</v>
      </c>
      <c r="L68" s="183"/>
    </row>
    <row r="69" spans="1:12">
      <c r="A69" s="180">
        <v>1332</v>
      </c>
      <c r="B69" s="176" t="s">
        <v>1325</v>
      </c>
      <c r="C69" s="176" t="s">
        <v>679</v>
      </c>
      <c r="D69" s="176" t="s">
        <v>1326</v>
      </c>
      <c r="E69" s="431" t="s">
        <v>573</v>
      </c>
      <c r="F69" s="431" t="s">
        <v>677</v>
      </c>
      <c r="G69" s="431">
        <v>139</v>
      </c>
      <c r="H69" s="437">
        <v>6.2</v>
      </c>
      <c r="I69" s="437">
        <v>31.61</v>
      </c>
      <c r="J69" s="432">
        <v>210</v>
      </c>
      <c r="K69" s="181">
        <v>26790</v>
      </c>
      <c r="L69" s="183"/>
    </row>
    <row r="70" spans="1:12">
      <c r="A70" s="180">
        <v>1461</v>
      </c>
      <c r="B70" s="176" t="s">
        <v>686</v>
      </c>
      <c r="C70" s="176" t="s">
        <v>679</v>
      </c>
      <c r="D70" s="176" t="s">
        <v>1327</v>
      </c>
      <c r="E70" s="431" t="s">
        <v>573</v>
      </c>
      <c r="F70" s="431" t="s">
        <v>677</v>
      </c>
      <c r="G70" s="431">
        <v>117</v>
      </c>
      <c r="H70" s="437">
        <v>5.5</v>
      </c>
      <c r="I70" s="437">
        <v>31.99</v>
      </c>
      <c r="J70" s="432">
        <v>190</v>
      </c>
      <c r="K70" s="181">
        <v>26290</v>
      </c>
      <c r="L70" s="183"/>
    </row>
    <row r="71" spans="1:12">
      <c r="A71" s="180">
        <v>1461</v>
      </c>
      <c r="B71" s="176" t="s">
        <v>1328</v>
      </c>
      <c r="C71" s="176" t="s">
        <v>679</v>
      </c>
      <c r="D71" s="176" t="s">
        <v>1329</v>
      </c>
      <c r="E71" s="431" t="s">
        <v>573</v>
      </c>
      <c r="F71" s="431" t="s">
        <v>677</v>
      </c>
      <c r="G71" s="431">
        <v>121</v>
      </c>
      <c r="H71" s="437">
        <v>4.5</v>
      </c>
      <c r="I71" s="437">
        <v>22.33</v>
      </c>
      <c r="J71" s="432">
        <v>200</v>
      </c>
      <c r="K71" s="181">
        <v>28790</v>
      </c>
      <c r="L71" s="183"/>
    </row>
    <row r="72" spans="1:12">
      <c r="A72" s="180">
        <v>1332</v>
      </c>
      <c r="B72" s="176" t="s">
        <v>1323</v>
      </c>
      <c r="C72" s="176" t="s">
        <v>680</v>
      </c>
      <c r="D72" s="176" t="s">
        <v>1330</v>
      </c>
      <c r="E72" s="431" t="s">
        <v>573</v>
      </c>
      <c r="F72" s="431" t="s">
        <v>677</v>
      </c>
      <c r="G72" s="431">
        <v>136</v>
      </c>
      <c r="H72" s="437">
        <v>4.8</v>
      </c>
      <c r="I72" s="437">
        <v>27</v>
      </c>
      <c r="J72" s="432">
        <v>210</v>
      </c>
      <c r="K72" s="181">
        <v>26690</v>
      </c>
      <c r="L72" s="183"/>
    </row>
    <row r="73" spans="1:12">
      <c r="A73" s="180">
        <v>1332</v>
      </c>
      <c r="B73" s="176" t="s">
        <v>1325</v>
      </c>
      <c r="C73" s="176" t="s">
        <v>680</v>
      </c>
      <c r="D73" s="176" t="s">
        <v>1331</v>
      </c>
      <c r="E73" s="431" t="s">
        <v>573</v>
      </c>
      <c r="F73" s="431" t="s">
        <v>677</v>
      </c>
      <c r="G73" s="431">
        <v>138</v>
      </c>
      <c r="H73" s="437">
        <v>6.3</v>
      </c>
      <c r="I73" s="437">
        <v>31.61</v>
      </c>
      <c r="J73" s="432">
        <v>210</v>
      </c>
      <c r="K73" s="181">
        <v>29190</v>
      </c>
      <c r="L73" s="183"/>
    </row>
    <row r="74" spans="1:12">
      <c r="A74" s="180">
        <v>1461</v>
      </c>
      <c r="B74" s="176" t="s">
        <v>686</v>
      </c>
      <c r="C74" s="176" t="s">
        <v>680</v>
      </c>
      <c r="D74" s="176" t="s">
        <v>1332</v>
      </c>
      <c r="E74" s="431" t="s">
        <v>573</v>
      </c>
      <c r="F74" s="431" t="s">
        <v>677</v>
      </c>
      <c r="G74" s="431">
        <v>117</v>
      </c>
      <c r="H74" s="437">
        <v>6.5</v>
      </c>
      <c r="I74" s="437">
        <v>31.99</v>
      </c>
      <c r="J74" s="432">
        <v>190</v>
      </c>
      <c r="K74" s="181">
        <v>28690</v>
      </c>
      <c r="L74" s="183"/>
    </row>
    <row r="75" spans="1:12">
      <c r="A75" s="180">
        <v>1461</v>
      </c>
      <c r="B75" s="176" t="s">
        <v>1328</v>
      </c>
      <c r="C75" s="176" t="s">
        <v>680</v>
      </c>
      <c r="D75" s="176" t="s">
        <v>1333</v>
      </c>
      <c r="E75" s="431" t="s">
        <v>573</v>
      </c>
      <c r="F75" s="431" t="s">
        <v>677</v>
      </c>
      <c r="G75" s="431">
        <v>121</v>
      </c>
      <c r="H75" s="437">
        <v>4.5999999999999996</v>
      </c>
      <c r="I75" s="437">
        <v>22.33</v>
      </c>
      <c r="J75" s="432">
        <v>200</v>
      </c>
      <c r="K75" s="181">
        <v>31190</v>
      </c>
      <c r="L75" s="183"/>
    </row>
    <row r="76" spans="1:12">
      <c r="A76" s="180">
        <v>1332</v>
      </c>
      <c r="B76" s="176" t="s">
        <v>1323</v>
      </c>
      <c r="C76" s="176" t="s">
        <v>1167</v>
      </c>
      <c r="D76" s="176" t="s">
        <v>1334</v>
      </c>
      <c r="E76" s="431" t="s">
        <v>573</v>
      </c>
      <c r="F76" s="431" t="s">
        <v>677</v>
      </c>
      <c r="G76" s="431">
        <v>140</v>
      </c>
      <c r="H76" s="437">
        <v>4.9000000000000004</v>
      </c>
      <c r="I76" s="437">
        <v>27</v>
      </c>
      <c r="J76" s="432">
        <v>210</v>
      </c>
      <c r="K76" s="181">
        <v>28690</v>
      </c>
      <c r="L76" s="183"/>
    </row>
    <row r="77" spans="1:12">
      <c r="A77" s="180">
        <v>1332</v>
      </c>
      <c r="B77" s="176" t="s">
        <v>1325</v>
      </c>
      <c r="C77" s="176" t="s">
        <v>1167</v>
      </c>
      <c r="D77" s="176" t="s">
        <v>1335</v>
      </c>
      <c r="E77" s="431" t="s">
        <v>573</v>
      </c>
      <c r="F77" s="431" t="s">
        <v>677</v>
      </c>
      <c r="G77" s="431">
        <v>138</v>
      </c>
      <c r="H77" s="437">
        <v>6.5</v>
      </c>
      <c r="I77" s="437">
        <v>31.61</v>
      </c>
      <c r="J77" s="432">
        <v>210</v>
      </c>
      <c r="K77" s="181">
        <v>31190</v>
      </c>
      <c r="L77" s="183"/>
    </row>
    <row r="78" spans="1:12">
      <c r="A78" s="180">
        <v>1461</v>
      </c>
      <c r="B78" s="176" t="s">
        <v>686</v>
      </c>
      <c r="C78" s="176" t="s">
        <v>1167</v>
      </c>
      <c r="D78" s="176" t="s">
        <v>1336</v>
      </c>
      <c r="E78" s="431" t="s">
        <v>573</v>
      </c>
      <c r="F78" s="431" t="s">
        <v>677</v>
      </c>
      <c r="G78" s="431">
        <v>121</v>
      </c>
      <c r="H78" s="437">
        <v>6.8</v>
      </c>
      <c r="I78" s="437">
        <v>31.99</v>
      </c>
      <c r="J78" s="432">
        <v>200</v>
      </c>
      <c r="K78" s="181">
        <v>30690</v>
      </c>
      <c r="L78" s="183"/>
    </row>
    <row r="79" spans="1:12" ht="16.5" thickBot="1">
      <c r="A79" s="447">
        <v>1461</v>
      </c>
      <c r="B79" s="439" t="s">
        <v>1328</v>
      </c>
      <c r="C79" s="439" t="s">
        <v>1167</v>
      </c>
      <c r="D79" s="439" t="s">
        <v>1337</v>
      </c>
      <c r="E79" s="440" t="s">
        <v>573</v>
      </c>
      <c r="F79" s="440" t="s">
        <v>677</v>
      </c>
      <c r="G79" s="440">
        <v>121</v>
      </c>
      <c r="H79" s="441">
        <v>4.8</v>
      </c>
      <c r="I79" s="441">
        <v>22.33</v>
      </c>
      <c r="J79" s="442">
        <v>200</v>
      </c>
      <c r="K79" s="475">
        <v>33190</v>
      </c>
      <c r="L79" s="183"/>
    </row>
    <row r="80" spans="1:12" ht="16.5" thickBot="1">
      <c r="A80" s="430"/>
      <c r="E80" s="431"/>
      <c r="F80" s="431"/>
      <c r="G80" s="431"/>
      <c r="H80" s="431"/>
      <c r="I80" s="431"/>
      <c r="K80" s="179"/>
      <c r="L80" s="183"/>
    </row>
    <row r="81" spans="1:13" ht="31.5" customHeight="1" thickBot="1">
      <c r="A81" s="978" t="s">
        <v>1208</v>
      </c>
      <c r="B81" s="979"/>
      <c r="C81" s="979"/>
      <c r="D81" s="979"/>
      <c r="E81" s="979"/>
      <c r="F81" s="979"/>
      <c r="G81" s="979"/>
      <c r="H81" s="979"/>
      <c r="I81" s="979"/>
      <c r="J81" s="979"/>
      <c r="K81" s="980"/>
      <c r="L81" s="183"/>
    </row>
    <row r="82" spans="1:13">
      <c r="A82" s="180" t="s">
        <v>697</v>
      </c>
      <c r="B82" s="176" t="s">
        <v>682</v>
      </c>
      <c r="C82" s="176" t="s">
        <v>679</v>
      </c>
      <c r="D82" s="176" t="s">
        <v>683</v>
      </c>
      <c r="E82" s="431" t="s">
        <v>698</v>
      </c>
      <c r="F82" s="431" t="s">
        <v>677</v>
      </c>
      <c r="G82" s="431">
        <v>138</v>
      </c>
      <c r="H82" s="431">
        <v>6.1</v>
      </c>
      <c r="I82" s="437">
        <v>27</v>
      </c>
      <c r="J82" s="432">
        <v>210</v>
      </c>
      <c r="K82" s="181">
        <v>24390</v>
      </c>
      <c r="L82" s="183"/>
    </row>
    <row r="83" spans="1:13">
      <c r="A83" s="180" t="s">
        <v>697</v>
      </c>
      <c r="B83" s="176" t="s">
        <v>684</v>
      </c>
      <c r="C83" s="176" t="s">
        <v>679</v>
      </c>
      <c r="D83" s="176" t="s">
        <v>685</v>
      </c>
      <c r="E83" s="431" t="s">
        <v>698</v>
      </c>
      <c r="F83" s="431" t="s">
        <v>677</v>
      </c>
      <c r="G83" s="431">
        <v>142</v>
      </c>
      <c r="H83" s="431">
        <v>6.3</v>
      </c>
      <c r="I83" s="437">
        <v>31.61</v>
      </c>
      <c r="J83" s="432">
        <v>270</v>
      </c>
      <c r="K83" s="181">
        <v>26890</v>
      </c>
      <c r="L83" s="183"/>
    </row>
    <row r="84" spans="1:13">
      <c r="A84" s="180" t="s">
        <v>699</v>
      </c>
      <c r="B84" s="176" t="s">
        <v>686</v>
      </c>
      <c r="C84" s="176" t="s">
        <v>679</v>
      </c>
      <c r="D84" s="176" t="s">
        <v>687</v>
      </c>
      <c r="E84" s="431" t="s">
        <v>698</v>
      </c>
      <c r="F84" s="431" t="s">
        <v>677</v>
      </c>
      <c r="G84" s="431">
        <v>117</v>
      </c>
      <c r="H84" s="431">
        <v>4.5</v>
      </c>
      <c r="I84" s="437">
        <v>35.1</v>
      </c>
      <c r="J84" s="432">
        <v>190</v>
      </c>
      <c r="K84" s="181">
        <v>25890</v>
      </c>
      <c r="L84" s="183"/>
    </row>
    <row r="85" spans="1:13">
      <c r="A85" s="180" t="s">
        <v>699</v>
      </c>
      <c r="B85" s="176" t="s">
        <v>688</v>
      </c>
      <c r="C85" s="176" t="s">
        <v>679</v>
      </c>
      <c r="D85" s="176" t="s">
        <v>689</v>
      </c>
      <c r="E85" s="431" t="s">
        <v>698</v>
      </c>
      <c r="F85" s="431" t="s">
        <v>677</v>
      </c>
      <c r="G85" s="431">
        <v>128</v>
      </c>
      <c r="H85" s="431">
        <v>4.9000000000000004</v>
      </c>
      <c r="I85" s="437">
        <v>20.9</v>
      </c>
      <c r="J85" s="432">
        <v>200</v>
      </c>
      <c r="K85" s="181">
        <v>28390</v>
      </c>
      <c r="L85" s="183"/>
    </row>
    <row r="86" spans="1:13">
      <c r="A86" s="180" t="s">
        <v>697</v>
      </c>
      <c r="B86" s="176" t="s">
        <v>682</v>
      </c>
      <c r="C86" s="176" t="s">
        <v>680</v>
      </c>
      <c r="D86" s="176" t="s">
        <v>690</v>
      </c>
      <c r="E86" s="431" t="s">
        <v>698</v>
      </c>
      <c r="F86" s="431" t="s">
        <v>677</v>
      </c>
      <c r="G86" s="431">
        <v>140</v>
      </c>
      <c r="H86" s="431">
        <v>6.3</v>
      </c>
      <c r="I86" s="437">
        <v>27</v>
      </c>
      <c r="J86" s="432">
        <v>210</v>
      </c>
      <c r="K86" s="181">
        <v>27090</v>
      </c>
      <c r="L86" s="183"/>
    </row>
    <row r="87" spans="1:13">
      <c r="A87" s="180" t="s">
        <v>697</v>
      </c>
      <c r="B87" s="176" t="s">
        <v>684</v>
      </c>
      <c r="C87" s="176" t="s">
        <v>680</v>
      </c>
      <c r="D87" s="176" t="s">
        <v>691</v>
      </c>
      <c r="E87" s="431" t="s">
        <v>698</v>
      </c>
      <c r="F87" s="431" t="s">
        <v>677</v>
      </c>
      <c r="G87" s="431">
        <v>146</v>
      </c>
      <c r="H87" s="431">
        <v>6.4</v>
      </c>
      <c r="I87" s="437">
        <v>31.61</v>
      </c>
      <c r="J87" s="432">
        <v>270</v>
      </c>
      <c r="K87" s="181">
        <v>29590</v>
      </c>
      <c r="L87" s="183"/>
    </row>
    <row r="88" spans="1:13">
      <c r="A88" s="180" t="s">
        <v>699</v>
      </c>
      <c r="B88" s="176" t="s">
        <v>686</v>
      </c>
      <c r="C88" s="176" t="s">
        <v>680</v>
      </c>
      <c r="D88" s="176" t="s">
        <v>692</v>
      </c>
      <c r="E88" s="431" t="s">
        <v>698</v>
      </c>
      <c r="F88" s="431" t="s">
        <v>677</v>
      </c>
      <c r="G88" s="431">
        <v>123</v>
      </c>
      <c r="H88" s="431">
        <v>4.7</v>
      </c>
      <c r="I88" s="437">
        <v>35.1</v>
      </c>
      <c r="J88" s="432">
        <v>200</v>
      </c>
      <c r="K88" s="181">
        <v>28590</v>
      </c>
    </row>
    <row r="89" spans="1:13">
      <c r="A89" s="180" t="s">
        <v>699</v>
      </c>
      <c r="B89" s="176" t="s">
        <v>688</v>
      </c>
      <c r="C89" s="176" t="s">
        <v>680</v>
      </c>
      <c r="D89" s="176" t="s">
        <v>693</v>
      </c>
      <c r="E89" s="431" t="s">
        <v>698</v>
      </c>
      <c r="F89" s="431" t="s">
        <v>677</v>
      </c>
      <c r="G89" s="431">
        <v>132</v>
      </c>
      <c r="H89" s="431">
        <v>5</v>
      </c>
      <c r="I89" s="437">
        <v>20.9</v>
      </c>
      <c r="J89" s="432">
        <v>210</v>
      </c>
      <c r="K89" s="181">
        <v>31090</v>
      </c>
    </row>
    <row r="90" spans="1:13">
      <c r="A90" s="180" t="s">
        <v>697</v>
      </c>
      <c r="B90" s="176" t="s">
        <v>682</v>
      </c>
      <c r="C90" s="176" t="s">
        <v>700</v>
      </c>
      <c r="D90" s="176" t="s">
        <v>701</v>
      </c>
      <c r="E90" s="431" t="s">
        <v>698</v>
      </c>
      <c r="F90" s="431" t="s">
        <v>677</v>
      </c>
      <c r="G90" s="431">
        <v>144</v>
      </c>
      <c r="H90" s="431">
        <v>6.5</v>
      </c>
      <c r="I90" s="437">
        <v>27</v>
      </c>
      <c r="J90" s="432">
        <v>270</v>
      </c>
      <c r="K90" s="181">
        <v>29090</v>
      </c>
    </row>
    <row r="91" spans="1:13">
      <c r="A91" s="180" t="s">
        <v>697</v>
      </c>
      <c r="B91" s="176" t="s">
        <v>684</v>
      </c>
      <c r="C91" s="176" t="s">
        <v>700</v>
      </c>
      <c r="D91" s="176" t="s">
        <v>702</v>
      </c>
      <c r="E91" s="431" t="s">
        <v>698</v>
      </c>
      <c r="F91" s="431" t="s">
        <v>677</v>
      </c>
      <c r="G91" s="431">
        <v>150</v>
      </c>
      <c r="H91" s="431">
        <v>6.6</v>
      </c>
      <c r="I91" s="437">
        <v>31.61</v>
      </c>
      <c r="J91" s="432">
        <v>270</v>
      </c>
      <c r="K91" s="181">
        <v>31590</v>
      </c>
    </row>
    <row r="92" spans="1:13">
      <c r="A92" s="180" t="s">
        <v>699</v>
      </c>
      <c r="B92" s="176" t="s">
        <v>686</v>
      </c>
      <c r="C92" s="176" t="s">
        <v>700</v>
      </c>
      <c r="D92" s="176" t="s">
        <v>703</v>
      </c>
      <c r="E92" s="431" t="s">
        <v>698</v>
      </c>
      <c r="F92" s="431" t="s">
        <v>677</v>
      </c>
      <c r="G92" s="431">
        <v>128</v>
      </c>
      <c r="H92" s="437">
        <v>4.9000000000000004</v>
      </c>
      <c r="I92" s="437">
        <v>35.1</v>
      </c>
      <c r="J92" s="432">
        <v>200</v>
      </c>
      <c r="K92" s="181">
        <v>30590</v>
      </c>
    </row>
    <row r="93" spans="1:13" ht="16.5" thickBot="1">
      <c r="A93" s="447" t="s">
        <v>699</v>
      </c>
      <c r="B93" s="439" t="s">
        <v>688</v>
      </c>
      <c r="C93" s="439" t="s">
        <v>700</v>
      </c>
      <c r="D93" s="439" t="s">
        <v>704</v>
      </c>
      <c r="E93" s="440" t="s">
        <v>698</v>
      </c>
      <c r="F93" s="440" t="s">
        <v>677</v>
      </c>
      <c r="G93" s="440">
        <v>134</v>
      </c>
      <c r="H93" s="440">
        <v>5.0999999999999996</v>
      </c>
      <c r="I93" s="441">
        <v>20.9</v>
      </c>
      <c r="J93" s="442">
        <v>210</v>
      </c>
      <c r="K93" s="475">
        <v>33090</v>
      </c>
    </row>
    <row r="94" spans="1:13" s="453" customFormat="1" thickBot="1">
      <c r="A94" s="176"/>
      <c r="B94" s="176"/>
      <c r="C94" s="176"/>
      <c r="D94" s="176"/>
      <c r="E94" s="178"/>
      <c r="F94" s="178"/>
      <c r="G94" s="178"/>
      <c r="H94" s="178"/>
      <c r="I94" s="178"/>
      <c r="J94" s="183"/>
      <c r="K94" s="178"/>
      <c r="M94" s="178"/>
    </row>
    <row r="95" spans="1:13" ht="31.5" customHeight="1" thickBot="1">
      <c r="A95" s="978" t="s">
        <v>705</v>
      </c>
      <c r="B95" s="979"/>
      <c r="C95" s="979"/>
      <c r="D95" s="979"/>
      <c r="E95" s="979"/>
      <c r="F95" s="979"/>
      <c r="G95" s="979"/>
      <c r="H95" s="979"/>
      <c r="I95" s="979"/>
      <c r="J95" s="979"/>
      <c r="K95" s="980"/>
    </row>
    <row r="96" spans="1:13" s="453" customFormat="1">
      <c r="A96" s="533">
        <v>1332</v>
      </c>
      <c r="B96" s="534" t="s">
        <v>682</v>
      </c>
      <c r="C96" s="534" t="s">
        <v>679</v>
      </c>
      <c r="D96" s="534" t="s">
        <v>683</v>
      </c>
      <c r="E96" s="535" t="s">
        <v>573</v>
      </c>
      <c r="F96" s="535" t="s">
        <v>677</v>
      </c>
      <c r="G96" s="535">
        <v>139</v>
      </c>
      <c r="H96" s="535">
        <v>6.2</v>
      </c>
      <c r="I96" s="536">
        <v>27</v>
      </c>
      <c r="J96" s="537">
        <v>210</v>
      </c>
      <c r="K96" s="538">
        <v>24890</v>
      </c>
      <c r="M96" s="178"/>
    </row>
    <row r="97" spans="1:13" s="453" customFormat="1">
      <c r="A97" s="533">
        <v>1461</v>
      </c>
      <c r="B97" s="534" t="s">
        <v>686</v>
      </c>
      <c r="C97" s="534" t="s">
        <v>679</v>
      </c>
      <c r="D97" s="534" t="s">
        <v>687</v>
      </c>
      <c r="E97" s="535" t="s">
        <v>573</v>
      </c>
      <c r="F97" s="535" t="s">
        <v>677</v>
      </c>
      <c r="G97" s="535">
        <v>120</v>
      </c>
      <c r="H97" s="535">
        <v>4.5</v>
      </c>
      <c r="I97" s="536">
        <v>31.99</v>
      </c>
      <c r="J97" s="537">
        <v>190</v>
      </c>
      <c r="K97" s="538">
        <v>26390</v>
      </c>
      <c r="M97" s="178"/>
    </row>
    <row r="98" spans="1:13" s="453" customFormat="1">
      <c r="A98" s="533">
        <v>1332</v>
      </c>
      <c r="B98" s="534" t="s">
        <v>682</v>
      </c>
      <c r="C98" s="534" t="s">
        <v>680</v>
      </c>
      <c r="D98" s="534" t="s">
        <v>690</v>
      </c>
      <c r="E98" s="535" t="s">
        <v>573</v>
      </c>
      <c r="F98" s="535" t="s">
        <v>677</v>
      </c>
      <c r="G98" s="535">
        <v>145</v>
      </c>
      <c r="H98" s="535">
        <v>6.4</v>
      </c>
      <c r="I98" s="536">
        <v>27</v>
      </c>
      <c r="J98" s="537">
        <v>270</v>
      </c>
      <c r="K98" s="538">
        <v>27590</v>
      </c>
      <c r="M98" s="178"/>
    </row>
    <row r="99" spans="1:13">
      <c r="A99" s="533">
        <v>1461</v>
      </c>
      <c r="B99" s="534" t="s">
        <v>686</v>
      </c>
      <c r="C99" s="534" t="s">
        <v>680</v>
      </c>
      <c r="D99" s="534" t="s">
        <v>692</v>
      </c>
      <c r="E99" s="535" t="s">
        <v>573</v>
      </c>
      <c r="F99" s="535" t="s">
        <v>677</v>
      </c>
      <c r="G99" s="535">
        <v>120</v>
      </c>
      <c r="H99" s="535">
        <v>4.7</v>
      </c>
      <c r="I99" s="536">
        <v>31.99</v>
      </c>
      <c r="J99" s="537">
        <v>190</v>
      </c>
      <c r="K99" s="538">
        <v>29090</v>
      </c>
    </row>
    <row r="100" spans="1:13">
      <c r="A100" s="533">
        <v>1461</v>
      </c>
      <c r="B100" s="534" t="s">
        <v>688</v>
      </c>
      <c r="C100" s="534" t="s">
        <v>680</v>
      </c>
      <c r="D100" s="534" t="s">
        <v>693</v>
      </c>
      <c r="E100" s="535" t="s">
        <v>573</v>
      </c>
      <c r="F100" s="535" t="s">
        <v>677</v>
      </c>
      <c r="G100" s="535">
        <v>130</v>
      </c>
      <c r="H100" s="535">
        <v>4.9000000000000004</v>
      </c>
      <c r="I100" s="536">
        <v>22.33</v>
      </c>
      <c r="J100" s="537">
        <v>200</v>
      </c>
      <c r="K100" s="538">
        <v>31590</v>
      </c>
    </row>
    <row r="101" spans="1:13">
      <c r="A101" s="533">
        <v>1332</v>
      </c>
      <c r="B101" s="534" t="s">
        <v>682</v>
      </c>
      <c r="C101" s="534" t="s">
        <v>681</v>
      </c>
      <c r="D101" s="534" t="s">
        <v>694</v>
      </c>
      <c r="E101" s="535" t="s">
        <v>573</v>
      </c>
      <c r="F101" s="535" t="s">
        <v>677</v>
      </c>
      <c r="G101" s="535">
        <v>149</v>
      </c>
      <c r="H101" s="535">
        <v>6.6</v>
      </c>
      <c r="I101" s="536">
        <v>27</v>
      </c>
      <c r="J101" s="537">
        <v>270</v>
      </c>
      <c r="K101" s="538">
        <v>29590</v>
      </c>
      <c r="L101" s="183"/>
    </row>
    <row r="102" spans="1:13">
      <c r="A102" s="448">
        <v>1332</v>
      </c>
      <c r="B102" s="449" t="s">
        <v>1323</v>
      </c>
      <c r="C102" s="449" t="s">
        <v>679</v>
      </c>
      <c r="D102" s="449" t="s">
        <v>1324</v>
      </c>
      <c r="E102" s="450" t="s">
        <v>573</v>
      </c>
      <c r="F102" s="450" t="s">
        <v>677</v>
      </c>
      <c r="G102" s="450">
        <v>141</v>
      </c>
      <c r="H102" s="450">
        <v>6.2</v>
      </c>
      <c r="I102" s="451">
        <v>27</v>
      </c>
      <c r="J102" s="452">
        <v>270</v>
      </c>
      <c r="K102" s="539">
        <v>25690</v>
      </c>
    </row>
    <row r="103" spans="1:13">
      <c r="A103" s="448">
        <v>1332</v>
      </c>
      <c r="B103" s="449" t="s">
        <v>1325</v>
      </c>
      <c r="C103" s="449" t="s">
        <v>679</v>
      </c>
      <c r="D103" s="449" t="s">
        <v>1326</v>
      </c>
      <c r="E103" s="450" t="s">
        <v>573</v>
      </c>
      <c r="F103" s="450" t="s">
        <v>677</v>
      </c>
      <c r="G103" s="450">
        <v>145</v>
      </c>
      <c r="H103" s="450">
        <v>6.4</v>
      </c>
      <c r="I103" s="451">
        <v>31.61</v>
      </c>
      <c r="J103" s="452">
        <v>270</v>
      </c>
      <c r="K103" s="539">
        <v>28190</v>
      </c>
    </row>
    <row r="104" spans="1:13">
      <c r="A104" s="448">
        <v>1461</v>
      </c>
      <c r="B104" s="449" t="s">
        <v>686</v>
      </c>
      <c r="C104" s="449" t="s">
        <v>679</v>
      </c>
      <c r="D104" s="449" t="s">
        <v>1327</v>
      </c>
      <c r="E104" s="450" t="s">
        <v>573</v>
      </c>
      <c r="F104" s="450" t="s">
        <v>677</v>
      </c>
      <c r="G104" s="450">
        <v>119</v>
      </c>
      <c r="H104" s="450">
        <v>4.5</v>
      </c>
      <c r="I104" s="451">
        <v>31.99</v>
      </c>
      <c r="J104" s="452">
        <v>190</v>
      </c>
      <c r="K104" s="539">
        <v>27690</v>
      </c>
    </row>
    <row r="105" spans="1:13">
      <c r="A105" s="448">
        <v>1461</v>
      </c>
      <c r="B105" s="449" t="s">
        <v>1328</v>
      </c>
      <c r="C105" s="449" t="s">
        <v>679</v>
      </c>
      <c r="D105" s="449" t="s">
        <v>1329</v>
      </c>
      <c r="E105" s="450" t="s">
        <v>573</v>
      </c>
      <c r="F105" s="450" t="s">
        <v>677</v>
      </c>
      <c r="G105" s="450">
        <v>130</v>
      </c>
      <c r="H105" s="450">
        <v>4.8</v>
      </c>
      <c r="I105" s="451">
        <v>22.33</v>
      </c>
      <c r="J105" s="452">
        <v>200</v>
      </c>
      <c r="K105" s="539">
        <v>30190</v>
      </c>
    </row>
    <row r="106" spans="1:13">
      <c r="A106" s="448">
        <v>1332</v>
      </c>
      <c r="B106" s="449" t="s">
        <v>1323</v>
      </c>
      <c r="C106" s="449" t="s">
        <v>680</v>
      </c>
      <c r="D106" s="449" t="s">
        <v>1330</v>
      </c>
      <c r="E106" s="450" t="s">
        <v>573</v>
      </c>
      <c r="F106" s="450" t="s">
        <v>677</v>
      </c>
      <c r="G106" s="450">
        <v>144</v>
      </c>
      <c r="H106" s="450">
        <v>6.4</v>
      </c>
      <c r="I106" s="451">
        <v>27</v>
      </c>
      <c r="J106" s="452">
        <v>270</v>
      </c>
      <c r="K106" s="539">
        <v>28090</v>
      </c>
    </row>
    <row r="107" spans="1:13">
      <c r="A107" s="448">
        <v>1332</v>
      </c>
      <c r="B107" s="449" t="s">
        <v>1325</v>
      </c>
      <c r="C107" s="449" t="s">
        <v>680</v>
      </c>
      <c r="D107" s="449" t="s">
        <v>1331</v>
      </c>
      <c r="E107" s="450" t="s">
        <v>573</v>
      </c>
      <c r="F107" s="450" t="s">
        <v>677</v>
      </c>
      <c r="G107" s="450">
        <v>149</v>
      </c>
      <c r="H107" s="450">
        <v>6.6</v>
      </c>
      <c r="I107" s="451">
        <v>31.61</v>
      </c>
      <c r="J107" s="452">
        <v>270</v>
      </c>
      <c r="K107" s="539">
        <v>30590</v>
      </c>
    </row>
    <row r="108" spans="1:13">
      <c r="A108" s="448">
        <v>1461</v>
      </c>
      <c r="B108" s="449" t="s">
        <v>686</v>
      </c>
      <c r="C108" s="449" t="s">
        <v>680</v>
      </c>
      <c r="D108" s="449" t="s">
        <v>1332</v>
      </c>
      <c r="E108" s="450" t="s">
        <v>573</v>
      </c>
      <c r="F108" s="450" t="s">
        <v>677</v>
      </c>
      <c r="G108" s="450">
        <v>122</v>
      </c>
      <c r="H108" s="450">
        <v>4.7</v>
      </c>
      <c r="I108" s="451">
        <v>31.99</v>
      </c>
      <c r="J108" s="452">
        <v>200</v>
      </c>
      <c r="K108" s="539">
        <v>30090</v>
      </c>
    </row>
    <row r="109" spans="1:13">
      <c r="A109" s="448">
        <v>1461</v>
      </c>
      <c r="B109" s="449" t="s">
        <v>1328</v>
      </c>
      <c r="C109" s="449" t="s">
        <v>680</v>
      </c>
      <c r="D109" s="449" t="s">
        <v>1333</v>
      </c>
      <c r="E109" s="450" t="s">
        <v>573</v>
      </c>
      <c r="F109" s="450" t="s">
        <v>677</v>
      </c>
      <c r="G109" s="450">
        <v>132</v>
      </c>
      <c r="H109" s="450">
        <v>4.9000000000000004</v>
      </c>
      <c r="I109" s="451">
        <v>22.33</v>
      </c>
      <c r="J109" s="452">
        <v>210</v>
      </c>
      <c r="K109" s="539">
        <v>32590</v>
      </c>
    </row>
    <row r="110" spans="1:13">
      <c r="A110" s="448">
        <v>1332</v>
      </c>
      <c r="B110" s="449" t="s">
        <v>1323</v>
      </c>
      <c r="C110" s="449" t="s">
        <v>1167</v>
      </c>
      <c r="D110" s="449" t="s">
        <v>1334</v>
      </c>
      <c r="E110" s="450" t="s">
        <v>573</v>
      </c>
      <c r="F110" s="450" t="s">
        <v>677</v>
      </c>
      <c r="G110" s="450">
        <v>149</v>
      </c>
      <c r="H110" s="450">
        <v>6.6</v>
      </c>
      <c r="I110" s="451">
        <v>27</v>
      </c>
      <c r="J110" s="452">
        <v>270</v>
      </c>
      <c r="K110" s="539">
        <v>30090</v>
      </c>
    </row>
    <row r="111" spans="1:13">
      <c r="A111" s="448">
        <v>1332</v>
      </c>
      <c r="B111" s="449" t="s">
        <v>1325</v>
      </c>
      <c r="C111" s="449" t="s">
        <v>1167</v>
      </c>
      <c r="D111" s="449" t="s">
        <v>1335</v>
      </c>
      <c r="E111" s="450" t="s">
        <v>573</v>
      </c>
      <c r="F111" s="450" t="s">
        <v>677</v>
      </c>
      <c r="G111" s="450">
        <v>152</v>
      </c>
      <c r="H111" s="450">
        <v>6.7</v>
      </c>
      <c r="I111" s="451">
        <v>31.61</v>
      </c>
      <c r="J111" s="452">
        <v>280</v>
      </c>
      <c r="K111" s="539">
        <v>32590</v>
      </c>
    </row>
    <row r="112" spans="1:13">
      <c r="A112" s="448">
        <v>1461</v>
      </c>
      <c r="B112" s="449" t="s">
        <v>686</v>
      </c>
      <c r="C112" s="449" t="s">
        <v>1167</v>
      </c>
      <c r="D112" s="449" t="s">
        <v>1336</v>
      </c>
      <c r="E112" s="450" t="s">
        <v>573</v>
      </c>
      <c r="F112" s="450" t="s">
        <v>677</v>
      </c>
      <c r="G112" s="450">
        <v>127</v>
      </c>
      <c r="H112" s="450">
        <v>4.8</v>
      </c>
      <c r="I112" s="451">
        <v>31.99</v>
      </c>
      <c r="J112" s="452">
        <v>200</v>
      </c>
      <c r="K112" s="539">
        <v>32090</v>
      </c>
    </row>
    <row r="113" spans="1:13">
      <c r="A113" s="448">
        <v>1461</v>
      </c>
      <c r="B113" s="449" t="s">
        <v>1328</v>
      </c>
      <c r="C113" s="449" t="s">
        <v>1167</v>
      </c>
      <c r="D113" s="449" t="s">
        <v>1337</v>
      </c>
      <c r="E113" s="450" t="s">
        <v>573</v>
      </c>
      <c r="F113" s="450" t="s">
        <v>677</v>
      </c>
      <c r="G113" s="450">
        <v>135</v>
      </c>
      <c r="H113" s="450">
        <v>5</v>
      </c>
      <c r="I113" s="451">
        <v>22.33</v>
      </c>
      <c r="J113" s="452">
        <v>210</v>
      </c>
      <c r="K113" s="539">
        <v>34590</v>
      </c>
    </row>
    <row r="114" spans="1:13">
      <c r="A114" s="513">
        <v>1598</v>
      </c>
      <c r="B114" s="514" t="s">
        <v>1317</v>
      </c>
      <c r="C114" s="514" t="s">
        <v>680</v>
      </c>
      <c r="D114" s="514" t="s">
        <v>1338</v>
      </c>
      <c r="E114" s="515" t="s">
        <v>573</v>
      </c>
      <c r="F114" s="515" t="s">
        <v>677</v>
      </c>
      <c r="G114" s="515">
        <v>30</v>
      </c>
      <c r="H114" s="515">
        <v>6.7</v>
      </c>
      <c r="I114" s="532">
        <v>27</v>
      </c>
      <c r="J114" s="516">
        <v>140</v>
      </c>
      <c r="K114" s="517">
        <v>29990</v>
      </c>
    </row>
    <row r="115" spans="1:13" ht="16.5" thickBot="1">
      <c r="A115" s="525">
        <v>1598</v>
      </c>
      <c r="B115" s="526" t="s">
        <v>1317</v>
      </c>
      <c r="C115" s="526" t="s">
        <v>1167</v>
      </c>
      <c r="D115" s="526" t="s">
        <v>1339</v>
      </c>
      <c r="E115" s="527" t="s">
        <v>573</v>
      </c>
      <c r="F115" s="527" t="s">
        <v>677</v>
      </c>
      <c r="G115" s="527">
        <v>30</v>
      </c>
      <c r="H115" s="527">
        <v>4.8</v>
      </c>
      <c r="I115" s="540">
        <v>27</v>
      </c>
      <c r="J115" s="529">
        <v>140</v>
      </c>
      <c r="K115" s="530">
        <v>31990</v>
      </c>
    </row>
    <row r="116" spans="1:13" s="453" customFormat="1" thickBot="1">
      <c r="A116" s="176" t="s">
        <v>1321</v>
      </c>
      <c r="B116" s="176"/>
      <c r="C116" s="176"/>
      <c r="D116" s="176"/>
      <c r="E116" s="178"/>
      <c r="F116" s="178"/>
      <c r="G116" s="178"/>
      <c r="H116" s="178"/>
      <c r="I116" s="178"/>
      <c r="J116" s="183"/>
      <c r="K116" s="178"/>
      <c r="M116" s="178"/>
    </row>
    <row r="117" spans="1:13" s="453" customFormat="1" ht="32.25" customHeight="1" thickBot="1">
      <c r="A117" s="978" t="s">
        <v>1340</v>
      </c>
      <c r="B117" s="979"/>
      <c r="C117" s="979"/>
      <c r="D117" s="979"/>
      <c r="E117" s="979"/>
      <c r="F117" s="979"/>
      <c r="G117" s="979"/>
      <c r="H117" s="979"/>
      <c r="I117" s="979"/>
      <c r="J117" s="979"/>
      <c r="K117" s="980"/>
      <c r="M117" s="178"/>
    </row>
    <row r="118" spans="1:13">
      <c r="A118" s="438">
        <v>1332</v>
      </c>
      <c r="B118" s="444" t="s">
        <v>682</v>
      </c>
      <c r="C118" s="444" t="s">
        <v>679</v>
      </c>
      <c r="D118" s="444" t="s">
        <v>1209</v>
      </c>
      <c r="E118" s="445" t="s">
        <v>573</v>
      </c>
      <c r="F118" s="445" t="s">
        <v>677</v>
      </c>
      <c r="G118" s="445">
        <v>148</v>
      </c>
      <c r="H118" s="531">
        <v>6.6</v>
      </c>
      <c r="I118" s="531">
        <v>37</v>
      </c>
      <c r="J118" s="446">
        <v>270</v>
      </c>
      <c r="K118" s="498">
        <v>27795</v>
      </c>
    </row>
    <row r="119" spans="1:13">
      <c r="A119" s="180">
        <v>1332</v>
      </c>
      <c r="B119" s="176" t="s">
        <v>706</v>
      </c>
      <c r="C119" s="176" t="s">
        <v>679</v>
      </c>
      <c r="D119" s="176" t="s">
        <v>685</v>
      </c>
      <c r="E119" s="431" t="s">
        <v>573</v>
      </c>
      <c r="F119" s="431" t="s">
        <v>677</v>
      </c>
      <c r="G119" s="431">
        <v>147</v>
      </c>
      <c r="H119" s="437">
        <v>6.5</v>
      </c>
      <c r="I119" s="437">
        <v>28.57</v>
      </c>
      <c r="J119" s="432">
        <v>270</v>
      </c>
      <c r="K119" s="181">
        <v>30295</v>
      </c>
    </row>
    <row r="120" spans="1:13">
      <c r="A120" s="180">
        <v>1461</v>
      </c>
      <c r="B120" s="176" t="s">
        <v>686</v>
      </c>
      <c r="C120" s="176" t="s">
        <v>679</v>
      </c>
      <c r="D120" s="176" t="s">
        <v>1210</v>
      </c>
      <c r="E120" s="431" t="s">
        <v>573</v>
      </c>
      <c r="F120" s="431" t="s">
        <v>677</v>
      </c>
      <c r="G120" s="431">
        <v>131</v>
      </c>
      <c r="H120" s="437">
        <v>5</v>
      </c>
      <c r="I120" s="437">
        <v>30.71</v>
      </c>
      <c r="J120" s="432">
        <v>210</v>
      </c>
      <c r="K120" s="181">
        <v>29795</v>
      </c>
    </row>
    <row r="121" spans="1:13">
      <c r="A121" s="180">
        <v>1461</v>
      </c>
      <c r="B121" s="176" t="s">
        <v>688</v>
      </c>
      <c r="C121" s="176" t="s">
        <v>679</v>
      </c>
      <c r="D121" s="176" t="s">
        <v>689</v>
      </c>
      <c r="E121" s="431" t="s">
        <v>573</v>
      </c>
      <c r="F121" s="431" t="s">
        <v>677</v>
      </c>
      <c r="G121" s="431">
        <v>128</v>
      </c>
      <c r="H121" s="437">
        <v>4.9000000000000004</v>
      </c>
      <c r="I121" s="437">
        <v>29.78</v>
      </c>
      <c r="J121" s="432">
        <v>200</v>
      </c>
      <c r="K121" s="181">
        <v>32295</v>
      </c>
    </row>
    <row r="122" spans="1:13" ht="15.6" customHeight="1">
      <c r="A122" s="180">
        <v>1332</v>
      </c>
      <c r="B122" s="176" t="s">
        <v>682</v>
      </c>
      <c r="C122" s="176" t="s">
        <v>680</v>
      </c>
      <c r="D122" s="176" t="s">
        <v>1211</v>
      </c>
      <c r="E122" s="431" t="s">
        <v>573</v>
      </c>
      <c r="F122" s="431" t="s">
        <v>677</v>
      </c>
      <c r="G122" s="431">
        <v>151</v>
      </c>
      <c r="H122" s="437">
        <v>6.7</v>
      </c>
      <c r="I122" s="437">
        <v>37</v>
      </c>
      <c r="J122" s="432">
        <v>280</v>
      </c>
      <c r="K122" s="181">
        <v>30295</v>
      </c>
    </row>
    <row r="123" spans="1:13">
      <c r="A123" s="180">
        <v>1332</v>
      </c>
      <c r="B123" s="176" t="s">
        <v>706</v>
      </c>
      <c r="C123" s="176" t="s">
        <v>680</v>
      </c>
      <c r="D123" s="176" t="s">
        <v>691</v>
      </c>
      <c r="E123" s="431" t="s">
        <v>573</v>
      </c>
      <c r="F123" s="431" t="s">
        <v>677</v>
      </c>
      <c r="G123" s="431">
        <v>152</v>
      </c>
      <c r="H123" s="437">
        <v>6.7</v>
      </c>
      <c r="I123" s="437">
        <v>28.57</v>
      </c>
      <c r="J123" s="432">
        <v>280</v>
      </c>
      <c r="K123" s="181">
        <v>32795</v>
      </c>
    </row>
    <row r="124" spans="1:13">
      <c r="A124" s="180">
        <v>1461</v>
      </c>
      <c r="B124" s="176" t="s">
        <v>686</v>
      </c>
      <c r="C124" s="176" t="s">
        <v>680</v>
      </c>
      <c r="D124" s="176" t="s">
        <v>1212</v>
      </c>
      <c r="E124" s="431" t="s">
        <v>573</v>
      </c>
      <c r="F124" s="431" t="s">
        <v>677</v>
      </c>
      <c r="G124" s="431">
        <v>135</v>
      </c>
      <c r="H124" s="437">
        <v>5.2</v>
      </c>
      <c r="I124" s="437">
        <v>30.71</v>
      </c>
      <c r="J124" s="432">
        <v>210</v>
      </c>
      <c r="K124" s="181">
        <v>32295</v>
      </c>
    </row>
    <row r="125" spans="1:13">
      <c r="A125" s="180">
        <v>1461</v>
      </c>
      <c r="B125" s="176" t="s">
        <v>688</v>
      </c>
      <c r="C125" s="176" t="s">
        <v>680</v>
      </c>
      <c r="D125" s="176" t="s">
        <v>693</v>
      </c>
      <c r="E125" s="431" t="s">
        <v>573</v>
      </c>
      <c r="F125" s="431" t="s">
        <v>677</v>
      </c>
      <c r="G125" s="431">
        <v>133</v>
      </c>
      <c r="H125" s="437">
        <v>5.0999999999999996</v>
      </c>
      <c r="I125" s="437">
        <v>29.78</v>
      </c>
      <c r="J125" s="432">
        <v>210</v>
      </c>
      <c r="K125" s="181">
        <v>34795</v>
      </c>
    </row>
    <row r="126" spans="1:13">
      <c r="A126" s="180">
        <v>1332</v>
      </c>
      <c r="B126" s="176" t="s">
        <v>682</v>
      </c>
      <c r="C126" s="176" t="s">
        <v>707</v>
      </c>
      <c r="D126" s="176" t="s">
        <v>1213</v>
      </c>
      <c r="E126" s="431" t="s">
        <v>573</v>
      </c>
      <c r="F126" s="431" t="s">
        <v>677</v>
      </c>
      <c r="G126" s="431">
        <v>152</v>
      </c>
      <c r="H126" s="437">
        <v>6.7</v>
      </c>
      <c r="I126" s="437">
        <v>37</v>
      </c>
      <c r="J126" s="432">
        <v>280</v>
      </c>
      <c r="K126" s="181">
        <v>32295</v>
      </c>
    </row>
    <row r="127" spans="1:13">
      <c r="A127" s="180">
        <v>1332</v>
      </c>
      <c r="B127" s="176" t="s">
        <v>706</v>
      </c>
      <c r="C127" s="176" t="s">
        <v>707</v>
      </c>
      <c r="D127" s="176" t="s">
        <v>708</v>
      </c>
      <c r="E127" s="431" t="s">
        <v>573</v>
      </c>
      <c r="F127" s="431" t="s">
        <v>677</v>
      </c>
      <c r="G127" s="431">
        <v>153</v>
      </c>
      <c r="H127" s="437">
        <v>6.8</v>
      </c>
      <c r="I127" s="437">
        <v>28.57</v>
      </c>
      <c r="J127" s="432">
        <v>280</v>
      </c>
      <c r="K127" s="181">
        <v>34795</v>
      </c>
    </row>
    <row r="128" spans="1:13">
      <c r="A128" s="180">
        <v>1461</v>
      </c>
      <c r="B128" s="176" t="s">
        <v>686</v>
      </c>
      <c r="C128" s="176" t="s">
        <v>707</v>
      </c>
      <c r="D128" s="176" t="s">
        <v>1214</v>
      </c>
      <c r="E128" s="431" t="s">
        <v>573</v>
      </c>
      <c r="F128" s="431" t="s">
        <v>677</v>
      </c>
      <c r="G128" s="431">
        <v>136</v>
      </c>
      <c r="H128" s="437">
        <v>5.2</v>
      </c>
      <c r="I128" s="437">
        <v>30.71</v>
      </c>
      <c r="J128" s="432">
        <v>210</v>
      </c>
      <c r="K128" s="181">
        <v>34295</v>
      </c>
    </row>
    <row r="129" spans="1:11">
      <c r="A129" s="180">
        <v>1461</v>
      </c>
      <c r="B129" s="176" t="s">
        <v>688</v>
      </c>
      <c r="C129" s="176" t="s">
        <v>707</v>
      </c>
      <c r="D129" s="176" t="s">
        <v>709</v>
      </c>
      <c r="E129" s="431" t="s">
        <v>573</v>
      </c>
      <c r="F129" s="431" t="s">
        <v>677</v>
      </c>
      <c r="G129" s="431">
        <v>135</v>
      </c>
      <c r="H129" s="437">
        <v>5.0999999999999996</v>
      </c>
      <c r="I129" s="437">
        <v>29.78</v>
      </c>
      <c r="J129" s="432">
        <v>210</v>
      </c>
      <c r="K129" s="181">
        <v>36795</v>
      </c>
    </row>
    <row r="130" spans="1:11">
      <c r="A130" s="180">
        <v>1332</v>
      </c>
      <c r="B130" s="176" t="s">
        <v>682</v>
      </c>
      <c r="C130" s="176" t="s">
        <v>681</v>
      </c>
      <c r="D130" s="176" t="s">
        <v>694</v>
      </c>
      <c r="E130" s="431" t="s">
        <v>573</v>
      </c>
      <c r="F130" s="431" t="s">
        <v>677</v>
      </c>
      <c r="G130" s="431">
        <v>153</v>
      </c>
      <c r="H130" s="437">
        <v>6.8</v>
      </c>
      <c r="I130" s="437">
        <v>37</v>
      </c>
      <c r="J130" s="432">
        <v>280</v>
      </c>
      <c r="K130" s="181">
        <v>34995</v>
      </c>
    </row>
    <row r="131" spans="1:11">
      <c r="A131" s="180">
        <v>1332</v>
      </c>
      <c r="B131" s="176" t="s">
        <v>706</v>
      </c>
      <c r="C131" s="176" t="s">
        <v>681</v>
      </c>
      <c r="D131" s="176" t="s">
        <v>695</v>
      </c>
      <c r="E131" s="431" t="s">
        <v>573</v>
      </c>
      <c r="F131" s="431" t="s">
        <v>677</v>
      </c>
      <c r="G131" s="431">
        <v>154</v>
      </c>
      <c r="H131" s="437">
        <v>6.8</v>
      </c>
      <c r="I131" s="437">
        <v>28.57</v>
      </c>
      <c r="J131" s="432">
        <v>280</v>
      </c>
      <c r="K131" s="181">
        <v>37495</v>
      </c>
    </row>
    <row r="132" spans="1:11">
      <c r="A132" s="180">
        <v>1332</v>
      </c>
      <c r="B132" s="176" t="s">
        <v>710</v>
      </c>
      <c r="C132" s="176" t="s">
        <v>681</v>
      </c>
      <c r="D132" s="176" t="s">
        <v>711</v>
      </c>
      <c r="E132" s="431" t="s">
        <v>573</v>
      </c>
      <c r="F132" s="431" t="s">
        <v>677</v>
      </c>
      <c r="G132" s="431">
        <v>150</v>
      </c>
      <c r="H132" s="437">
        <v>6.6</v>
      </c>
      <c r="I132" s="437">
        <v>40</v>
      </c>
      <c r="J132" s="432">
        <v>270</v>
      </c>
      <c r="K132" s="181">
        <v>35795</v>
      </c>
    </row>
    <row r="133" spans="1:11">
      <c r="A133" s="180">
        <v>1461</v>
      </c>
      <c r="B133" s="176" t="s">
        <v>686</v>
      </c>
      <c r="C133" s="176" t="s">
        <v>681</v>
      </c>
      <c r="D133" s="176" t="s">
        <v>1215</v>
      </c>
      <c r="E133" s="431" t="s">
        <v>573</v>
      </c>
      <c r="F133" s="431" t="s">
        <v>677</v>
      </c>
      <c r="G133" s="431">
        <v>136</v>
      </c>
      <c r="H133" s="437">
        <v>5.2</v>
      </c>
      <c r="I133" s="437">
        <v>30.71</v>
      </c>
      <c r="J133" s="432">
        <v>210</v>
      </c>
      <c r="K133" s="181">
        <v>36995</v>
      </c>
    </row>
    <row r="134" spans="1:11" ht="16.5" thickBot="1">
      <c r="A134" s="447">
        <v>1461</v>
      </c>
      <c r="B134" s="439" t="s">
        <v>688</v>
      </c>
      <c r="C134" s="439" t="s">
        <v>681</v>
      </c>
      <c r="D134" s="439" t="s">
        <v>696</v>
      </c>
      <c r="E134" s="440" t="s">
        <v>573</v>
      </c>
      <c r="F134" s="440" t="s">
        <v>677</v>
      </c>
      <c r="G134" s="440">
        <v>135</v>
      </c>
      <c r="H134" s="441">
        <v>5.0999999999999996</v>
      </c>
      <c r="I134" s="441">
        <v>29.78</v>
      </c>
      <c r="J134" s="442">
        <v>210</v>
      </c>
      <c r="K134" s="475">
        <v>39495</v>
      </c>
    </row>
    <row r="135" spans="1:11" ht="15.6" customHeight="1" thickBot="1">
      <c r="A135" s="430"/>
      <c r="E135" s="431"/>
      <c r="F135" s="431"/>
      <c r="G135" s="431"/>
      <c r="H135" s="431"/>
      <c r="I135" s="431"/>
      <c r="K135" s="179"/>
    </row>
    <row r="136" spans="1:11" ht="31.5" customHeight="1" thickBot="1">
      <c r="A136" s="978" t="s">
        <v>109</v>
      </c>
      <c r="B136" s="979"/>
      <c r="C136" s="979"/>
      <c r="D136" s="979"/>
      <c r="E136" s="979"/>
      <c r="F136" s="979"/>
      <c r="G136" s="979"/>
      <c r="H136" s="979"/>
      <c r="I136" s="979"/>
      <c r="J136" s="979"/>
      <c r="K136" s="980"/>
    </row>
    <row r="137" spans="1:11">
      <c r="A137" s="180">
        <v>1750</v>
      </c>
      <c r="B137" s="176" t="s">
        <v>712</v>
      </c>
      <c r="C137" s="176" t="s">
        <v>679</v>
      </c>
      <c r="D137" s="176" t="s">
        <v>713</v>
      </c>
      <c r="E137" s="431" t="s">
        <v>573</v>
      </c>
      <c r="F137" s="431" t="s">
        <v>677</v>
      </c>
      <c r="G137" s="431">
        <v>146</v>
      </c>
      <c r="H137" s="437">
        <v>5.5</v>
      </c>
      <c r="I137" s="437">
        <v>61.5</v>
      </c>
      <c r="J137" s="431">
        <v>270</v>
      </c>
      <c r="K137" s="181">
        <v>34476.382310984314</v>
      </c>
    </row>
    <row r="138" spans="1:11">
      <c r="A138" s="180">
        <v>1750</v>
      </c>
      <c r="B138" s="176" t="s">
        <v>714</v>
      </c>
      <c r="C138" s="176" t="s">
        <v>679</v>
      </c>
      <c r="D138" s="176" t="s">
        <v>715</v>
      </c>
      <c r="E138" s="431" t="s">
        <v>573</v>
      </c>
      <c r="F138" s="431" t="s">
        <v>677</v>
      </c>
      <c r="G138" s="431">
        <v>156</v>
      </c>
      <c r="H138" s="437">
        <v>5.9</v>
      </c>
      <c r="I138" s="437">
        <v>29.4</v>
      </c>
      <c r="J138" s="431">
        <v>280</v>
      </c>
      <c r="K138" s="181">
        <v>39393.012195121948</v>
      </c>
    </row>
    <row r="139" spans="1:11">
      <c r="A139" s="180">
        <v>1750</v>
      </c>
      <c r="B139" s="176" t="s">
        <v>712</v>
      </c>
      <c r="C139" s="176" t="s">
        <v>680</v>
      </c>
      <c r="D139" s="176" t="s">
        <v>716</v>
      </c>
      <c r="E139" s="431" t="s">
        <v>573</v>
      </c>
      <c r="F139" s="431" t="s">
        <v>677</v>
      </c>
      <c r="G139" s="431">
        <v>146</v>
      </c>
      <c r="H139" s="437">
        <v>5.6</v>
      </c>
      <c r="I139" s="437">
        <v>61.5</v>
      </c>
      <c r="J139" s="431">
        <v>270</v>
      </c>
      <c r="K139" s="181">
        <v>36520.182596291008</v>
      </c>
    </row>
    <row r="140" spans="1:11">
      <c r="A140" s="180">
        <v>1750</v>
      </c>
      <c r="B140" s="176" t="s">
        <v>714</v>
      </c>
      <c r="C140" s="176" t="s">
        <v>680</v>
      </c>
      <c r="D140" s="176" t="s">
        <v>717</v>
      </c>
      <c r="E140" s="431" t="s">
        <v>573</v>
      </c>
      <c r="F140" s="431" t="s">
        <v>677</v>
      </c>
      <c r="G140" s="431">
        <v>156</v>
      </c>
      <c r="H140" s="437">
        <v>5.9</v>
      </c>
      <c r="I140" s="437">
        <v>29.4</v>
      </c>
      <c r="J140" s="431">
        <v>280</v>
      </c>
      <c r="K140" s="181">
        <v>41575.902439024212</v>
      </c>
    </row>
    <row r="141" spans="1:11">
      <c r="A141" s="180">
        <v>1750</v>
      </c>
      <c r="B141" s="176" t="s">
        <v>712</v>
      </c>
      <c r="C141" s="176" t="s">
        <v>700</v>
      </c>
      <c r="D141" s="176" t="s">
        <v>718</v>
      </c>
      <c r="E141" s="431" t="s">
        <v>573</v>
      </c>
      <c r="F141" s="431" t="s">
        <v>677</v>
      </c>
      <c r="G141" s="431">
        <v>146</v>
      </c>
      <c r="H141" s="437">
        <v>5.6</v>
      </c>
      <c r="I141" s="437">
        <v>61.5</v>
      </c>
      <c r="J141" s="431">
        <v>270</v>
      </c>
      <c r="K141" s="181">
        <v>39482.031383737514</v>
      </c>
    </row>
    <row r="142" spans="1:11" ht="16.5" thickBot="1">
      <c r="A142" s="180">
        <v>1750</v>
      </c>
      <c r="B142" s="176" t="s">
        <v>714</v>
      </c>
      <c r="C142" s="176" t="s">
        <v>700</v>
      </c>
      <c r="D142" s="176" t="s">
        <v>719</v>
      </c>
      <c r="E142" s="431" t="s">
        <v>573</v>
      </c>
      <c r="F142" s="431" t="s">
        <v>677</v>
      </c>
      <c r="G142" s="431">
        <v>156</v>
      </c>
      <c r="H142" s="437">
        <v>6</v>
      </c>
      <c r="I142" s="437">
        <v>29.4</v>
      </c>
      <c r="J142" s="431">
        <v>280</v>
      </c>
      <c r="K142" s="181">
        <v>44742.036585365975</v>
      </c>
    </row>
    <row r="143" spans="1:11" ht="16.5" thickBot="1">
      <c r="A143" s="433"/>
      <c r="B143" s="434"/>
      <c r="C143" s="434"/>
      <c r="D143" s="434"/>
      <c r="E143" s="435"/>
      <c r="F143" s="435"/>
      <c r="G143" s="435"/>
      <c r="H143" s="435"/>
      <c r="I143" s="435"/>
      <c r="J143" s="436"/>
      <c r="K143" s="512"/>
    </row>
    <row r="144" spans="1:11" ht="31.5" customHeight="1" thickBot="1">
      <c r="A144" s="978" t="s">
        <v>720</v>
      </c>
      <c r="B144" s="979"/>
      <c r="C144" s="979"/>
      <c r="D144" s="979"/>
      <c r="E144" s="979"/>
      <c r="F144" s="979"/>
      <c r="G144" s="979"/>
      <c r="H144" s="979"/>
      <c r="I144" s="979"/>
      <c r="J144" s="979"/>
      <c r="K144" s="980"/>
    </row>
    <row r="145" spans="1:11">
      <c r="A145" s="438">
        <v>1749</v>
      </c>
      <c r="B145" s="444" t="s">
        <v>1216</v>
      </c>
      <c r="C145" s="444" t="s">
        <v>680</v>
      </c>
      <c r="D145" s="444" t="s">
        <v>1217</v>
      </c>
      <c r="E145" s="445" t="s">
        <v>573</v>
      </c>
      <c r="F145" s="445" t="s">
        <v>677</v>
      </c>
      <c r="G145" s="445">
        <v>161</v>
      </c>
      <c r="H145" s="445">
        <v>6.1</v>
      </c>
      <c r="I145" s="531">
        <v>42.1</v>
      </c>
      <c r="J145" s="446">
        <v>420</v>
      </c>
      <c r="K145" s="498">
        <v>42150</v>
      </c>
    </row>
    <row r="146" spans="1:11">
      <c r="A146" s="180">
        <v>1995</v>
      </c>
      <c r="B146" s="176" t="s">
        <v>1218</v>
      </c>
      <c r="C146" s="176" t="s">
        <v>680</v>
      </c>
      <c r="D146" s="176" t="s">
        <v>1219</v>
      </c>
      <c r="E146" s="431" t="s">
        <v>573</v>
      </c>
      <c r="F146" s="431" t="s">
        <v>677</v>
      </c>
      <c r="G146" s="431">
        <v>181</v>
      </c>
      <c r="H146" s="431">
        <v>6.9</v>
      </c>
      <c r="I146" s="437">
        <v>55.1</v>
      </c>
      <c r="J146" s="432">
        <v>420</v>
      </c>
      <c r="K146" s="181">
        <v>48900</v>
      </c>
    </row>
    <row r="147" spans="1:11">
      <c r="A147" s="180">
        <v>1749</v>
      </c>
      <c r="B147" s="176" t="s">
        <v>1216</v>
      </c>
      <c r="C147" s="176" t="s">
        <v>681</v>
      </c>
      <c r="D147" s="176" t="s">
        <v>1220</v>
      </c>
      <c r="E147" s="431" t="s">
        <v>573</v>
      </c>
      <c r="F147" s="431" t="s">
        <v>677</v>
      </c>
      <c r="G147" s="431">
        <v>162</v>
      </c>
      <c r="H147" s="431">
        <v>6.2</v>
      </c>
      <c r="I147" s="437">
        <v>42.1</v>
      </c>
      <c r="J147" s="432">
        <v>420</v>
      </c>
      <c r="K147" s="181">
        <v>44750</v>
      </c>
    </row>
    <row r="148" spans="1:11" ht="16.5" thickBot="1">
      <c r="A148" s="447">
        <v>1995</v>
      </c>
      <c r="B148" s="439" t="s">
        <v>1218</v>
      </c>
      <c r="C148" s="439" t="s">
        <v>681</v>
      </c>
      <c r="D148" s="439" t="s">
        <v>1221</v>
      </c>
      <c r="E148" s="440" t="s">
        <v>573</v>
      </c>
      <c r="F148" s="440" t="s">
        <v>677</v>
      </c>
      <c r="G148" s="440">
        <v>184</v>
      </c>
      <c r="H148" s="440">
        <v>7.1</v>
      </c>
      <c r="I148" s="441">
        <v>55.1</v>
      </c>
      <c r="J148" s="442">
        <v>420</v>
      </c>
      <c r="K148" s="475">
        <v>51500</v>
      </c>
    </row>
    <row r="149" spans="1:11" ht="16.5" thickBot="1">
      <c r="A149" s="430"/>
      <c r="E149" s="431"/>
      <c r="F149" s="431"/>
      <c r="G149" s="431"/>
      <c r="H149" s="431"/>
      <c r="I149" s="437"/>
      <c r="K149" s="181"/>
    </row>
    <row r="150" spans="1:11" ht="16.5" thickBot="1">
      <c r="A150" s="978" t="s">
        <v>1222</v>
      </c>
      <c r="B150" s="979"/>
      <c r="C150" s="979"/>
      <c r="D150" s="979"/>
      <c r="E150" s="979"/>
      <c r="F150" s="979"/>
      <c r="G150" s="979"/>
      <c r="H150" s="979"/>
      <c r="I150" s="979"/>
      <c r="J150" s="979"/>
      <c r="K150" s="980"/>
    </row>
    <row r="151" spans="1:11" ht="15.95" customHeight="1">
      <c r="A151" s="456"/>
      <c r="B151" s="457"/>
      <c r="C151" s="457" t="s">
        <v>1223</v>
      </c>
      <c r="D151" s="457"/>
      <c r="E151" s="458"/>
      <c r="F151" s="458"/>
      <c r="G151" s="458"/>
      <c r="H151" s="458"/>
      <c r="I151" s="458"/>
      <c r="J151" s="459"/>
      <c r="K151" s="498" t="s">
        <v>1224</v>
      </c>
    </row>
    <row r="152" spans="1:11" ht="15.6" customHeight="1">
      <c r="A152" s="460"/>
      <c r="B152" s="461"/>
      <c r="C152" s="461" t="s">
        <v>1225</v>
      </c>
      <c r="D152" s="461"/>
      <c r="E152" s="462"/>
      <c r="F152" s="462"/>
      <c r="G152" s="462"/>
      <c r="H152" s="462"/>
      <c r="I152" s="462"/>
      <c r="J152" s="463"/>
      <c r="K152" s="181">
        <v>566</v>
      </c>
    </row>
    <row r="153" spans="1:11">
      <c r="A153" s="460"/>
      <c r="B153" s="461"/>
      <c r="C153" s="461" t="s">
        <v>1226</v>
      </c>
      <c r="D153" s="461"/>
      <c r="E153" s="462"/>
      <c r="F153" s="462"/>
      <c r="G153" s="462"/>
      <c r="H153" s="462"/>
      <c r="I153" s="462"/>
      <c r="J153" s="463"/>
      <c r="K153" s="181">
        <v>664</v>
      </c>
    </row>
    <row r="154" spans="1:11">
      <c r="A154" s="460"/>
      <c r="B154" s="461"/>
      <c r="C154" s="461" t="s">
        <v>1227</v>
      </c>
      <c r="D154" s="461"/>
      <c r="E154" s="462"/>
      <c r="F154" s="462"/>
      <c r="G154" s="462"/>
      <c r="H154" s="462"/>
      <c r="I154" s="462"/>
      <c r="J154" s="463"/>
      <c r="K154" s="181">
        <v>1156</v>
      </c>
    </row>
    <row r="155" spans="1:11">
      <c r="A155" s="460"/>
      <c r="B155" s="461"/>
      <c r="C155" s="461" t="s">
        <v>1228</v>
      </c>
      <c r="D155" s="461"/>
      <c r="E155" s="462"/>
      <c r="F155" s="462"/>
      <c r="G155" s="462"/>
      <c r="H155" s="462"/>
      <c r="I155" s="462"/>
      <c r="J155" s="463"/>
      <c r="K155" s="181">
        <v>1058</v>
      </c>
    </row>
    <row r="156" spans="1:11">
      <c r="A156" s="460"/>
      <c r="B156" s="461"/>
      <c r="C156" s="461" t="s">
        <v>1229</v>
      </c>
      <c r="D156" s="461"/>
      <c r="E156" s="462"/>
      <c r="F156" s="462"/>
      <c r="G156" s="462"/>
      <c r="H156" s="462"/>
      <c r="I156" s="462"/>
      <c r="J156" s="463"/>
      <c r="K156" s="181">
        <v>1156</v>
      </c>
    </row>
    <row r="157" spans="1:11" ht="16.5" thickBot="1">
      <c r="A157" s="464" t="s">
        <v>1230</v>
      </c>
      <c r="B157" s="465"/>
      <c r="C157" s="465"/>
      <c r="D157" s="465"/>
      <c r="E157" s="466"/>
      <c r="F157" s="466"/>
      <c r="G157" s="466"/>
      <c r="H157" s="466"/>
      <c r="I157" s="466"/>
      <c r="J157" s="467"/>
      <c r="K157" s="475"/>
    </row>
    <row r="158" spans="1:11" ht="16.5" thickBot="1">
      <c r="A158" s="978" t="s">
        <v>1231</v>
      </c>
      <c r="B158" s="979"/>
      <c r="C158" s="979"/>
      <c r="D158" s="979"/>
      <c r="E158" s="979"/>
      <c r="F158" s="979"/>
      <c r="G158" s="979"/>
      <c r="H158" s="979"/>
      <c r="I158" s="979"/>
      <c r="J158" s="979"/>
      <c r="K158" s="980"/>
    </row>
    <row r="159" spans="1:11" ht="15.6" customHeight="1" thickBot="1">
      <c r="A159" s="468"/>
      <c r="B159" s="465"/>
      <c r="C159" s="465" t="s">
        <v>1232</v>
      </c>
      <c r="D159" s="465"/>
      <c r="E159" s="466"/>
      <c r="F159" s="466"/>
      <c r="G159" s="466"/>
      <c r="H159" s="466"/>
      <c r="I159" s="466"/>
      <c r="J159" s="467"/>
      <c r="K159" s="475">
        <v>750</v>
      </c>
    </row>
    <row r="160" spans="1:11" ht="44.25" customHeight="1">
      <c r="K160" s="184"/>
    </row>
    <row r="161" spans="2:11" ht="30.6" customHeight="1">
      <c r="K161" s="184"/>
    </row>
    <row r="162" spans="2:11">
      <c r="K162" s="184"/>
    </row>
    <row r="163" spans="2:11">
      <c r="B163" s="470"/>
      <c r="C163" s="470"/>
      <c r="D163" s="470"/>
      <c r="E163" s="470"/>
      <c r="F163" s="470"/>
      <c r="G163" s="470"/>
      <c r="H163" s="470"/>
      <c r="I163" s="470"/>
      <c r="J163" s="470"/>
      <c r="K163" s="184"/>
    </row>
    <row r="164" spans="2:11">
      <c r="K164" s="184"/>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188"/>
  <sheetViews>
    <sheetView workbookViewId="0">
      <selection activeCell="O17" sqref="O17"/>
    </sheetView>
  </sheetViews>
  <sheetFormatPr defaultRowHeight="12.75"/>
  <cols>
    <col min="2" max="2" width="30.28515625" bestFit="1" customWidth="1"/>
    <col min="3" max="4" width="9.28515625" style="214" bestFit="1" customWidth="1"/>
    <col min="5" max="6" width="9.28515625" style="214" customWidth="1"/>
    <col min="7" max="7" width="9.5703125" style="213" customWidth="1"/>
    <col min="8" max="8" width="9.28515625" style="682" customWidth="1"/>
    <col min="9" max="9" width="8.5703125" customWidth="1"/>
  </cols>
  <sheetData>
    <row r="1" spans="1:10">
      <c r="A1" s="949" t="s">
        <v>2674</v>
      </c>
      <c r="B1" s="950"/>
      <c r="C1" s="950"/>
      <c r="D1" s="950"/>
      <c r="E1" s="673"/>
      <c r="F1" s="673"/>
      <c r="G1" s="674"/>
      <c r="H1" s="674"/>
      <c r="I1" s="171"/>
      <c r="J1" s="683"/>
    </row>
    <row r="2" spans="1:10" ht="13.5" thickBot="1">
      <c r="A2" s="170"/>
      <c r="B2" s="732"/>
      <c r="C2" s="673"/>
      <c r="D2" s="673"/>
      <c r="E2" s="673"/>
      <c r="F2" s="673"/>
      <c r="G2" s="674"/>
      <c r="H2" s="727"/>
      <c r="I2" s="772"/>
      <c r="J2" s="683"/>
    </row>
    <row r="3" spans="1:10" ht="15" customHeight="1">
      <c r="A3" s="951" t="s">
        <v>10</v>
      </c>
      <c r="B3" s="951" t="s">
        <v>11</v>
      </c>
      <c r="C3" s="951" t="s">
        <v>1775</v>
      </c>
      <c r="D3" s="951" t="s">
        <v>1776</v>
      </c>
      <c r="E3" s="941" t="s">
        <v>1028</v>
      </c>
      <c r="F3" s="944" t="s">
        <v>1777</v>
      </c>
      <c r="G3" s="947" t="s">
        <v>91</v>
      </c>
      <c r="H3" s="947" t="s">
        <v>1778</v>
      </c>
      <c r="I3" s="948" t="s">
        <v>1779</v>
      </c>
      <c r="J3" s="684"/>
    </row>
    <row r="4" spans="1:10">
      <c r="A4" s="951"/>
      <c r="B4" s="951"/>
      <c r="C4" s="951"/>
      <c r="D4" s="951"/>
      <c r="E4" s="942"/>
      <c r="F4" s="945"/>
      <c r="G4" s="947"/>
      <c r="H4" s="947"/>
      <c r="I4" s="948"/>
      <c r="J4" s="685"/>
    </row>
    <row r="5" spans="1:10" ht="13.5" thickBot="1">
      <c r="A5" s="951"/>
      <c r="B5" s="951"/>
      <c r="C5" s="951"/>
      <c r="D5" s="951"/>
      <c r="E5" s="943"/>
      <c r="F5" s="946"/>
      <c r="G5" s="947"/>
      <c r="H5" s="947"/>
      <c r="I5" s="948"/>
      <c r="J5" s="685"/>
    </row>
    <row r="6" spans="1:10" ht="15.75" thickBot="1">
      <c r="E6" s="586" t="s">
        <v>1780</v>
      </c>
      <c r="F6" s="585" t="s">
        <v>113</v>
      </c>
    </row>
    <row r="7" spans="1:10" ht="13.5" thickBot="1">
      <c r="A7" s="676" t="s">
        <v>2250</v>
      </c>
      <c r="B7" s="677"/>
      <c r="C7" s="677"/>
      <c r="D7" s="677"/>
      <c r="E7" s="686"/>
      <c r="F7" s="687"/>
      <c r="G7" s="679"/>
      <c r="H7" s="679"/>
      <c r="I7" s="680"/>
      <c r="J7" s="680"/>
    </row>
    <row r="8" spans="1:10">
      <c r="A8" t="s">
        <v>3284</v>
      </c>
      <c r="B8" t="s">
        <v>2251</v>
      </c>
      <c r="C8" s="213">
        <v>59</v>
      </c>
      <c r="D8" s="213">
        <v>80</v>
      </c>
      <c r="E8" s="688">
        <v>12.3</v>
      </c>
      <c r="F8" s="689">
        <v>119</v>
      </c>
      <c r="G8" s="56">
        <v>21620</v>
      </c>
      <c r="H8" s="213">
        <v>3174.28</v>
      </c>
      <c r="I8" s="213">
        <v>3449.1996747967482</v>
      </c>
    </row>
    <row r="9" spans="1:10">
      <c r="A9" t="s">
        <v>3285</v>
      </c>
      <c r="B9" t="s">
        <v>2252</v>
      </c>
      <c r="C9" s="213">
        <v>70</v>
      </c>
      <c r="D9" s="213">
        <v>95</v>
      </c>
      <c r="E9" s="681">
        <v>40.5</v>
      </c>
      <c r="F9" s="691">
        <v>119</v>
      </c>
      <c r="G9" s="56">
        <v>23945</v>
      </c>
      <c r="H9" s="213">
        <v>3655.08</v>
      </c>
      <c r="I9" s="213">
        <v>3794.0500813008125</v>
      </c>
    </row>
    <row r="10" spans="1:10">
      <c r="C10" s="213"/>
      <c r="D10" s="213"/>
      <c r="E10" s="681"/>
      <c r="F10" s="691"/>
      <c r="G10" s="56"/>
      <c r="H10" s="213"/>
      <c r="I10" s="213"/>
    </row>
    <row r="11" spans="1:10">
      <c r="A11" t="s">
        <v>3284</v>
      </c>
      <c r="B11" t="s">
        <v>2253</v>
      </c>
      <c r="C11" s="213">
        <v>59</v>
      </c>
      <c r="D11" s="213">
        <v>80</v>
      </c>
      <c r="E11" s="681">
        <v>12.3</v>
      </c>
      <c r="F11" s="691">
        <v>120</v>
      </c>
      <c r="G11" s="56">
        <v>21935</v>
      </c>
      <c r="H11" s="213">
        <v>3219.64</v>
      </c>
      <c r="I11" s="213">
        <v>3499.6201626016259</v>
      </c>
    </row>
    <row r="12" spans="1:10">
      <c r="A12" t="s">
        <v>3285</v>
      </c>
      <c r="B12" t="s">
        <v>2254</v>
      </c>
      <c r="C12" s="213">
        <v>70</v>
      </c>
      <c r="D12" s="213">
        <v>95</v>
      </c>
      <c r="E12" s="681">
        <v>40.5</v>
      </c>
      <c r="F12" s="691">
        <v>119</v>
      </c>
      <c r="G12" s="56">
        <v>24265</v>
      </c>
      <c r="H12" s="213">
        <v>3701.16</v>
      </c>
      <c r="I12" s="213">
        <v>3845.2708943089433</v>
      </c>
    </row>
    <row r="13" spans="1:10">
      <c r="C13" s="213"/>
      <c r="D13" s="213"/>
      <c r="E13" s="681"/>
      <c r="F13" s="691"/>
      <c r="G13" s="56"/>
      <c r="H13" s="213"/>
      <c r="I13" s="213"/>
    </row>
    <row r="14" spans="1:10">
      <c r="A14" t="s">
        <v>3286</v>
      </c>
      <c r="B14" t="s">
        <v>2255</v>
      </c>
      <c r="C14" s="213">
        <v>70</v>
      </c>
      <c r="D14" s="213">
        <v>95</v>
      </c>
      <c r="E14" s="681">
        <v>40.5</v>
      </c>
      <c r="F14" s="691">
        <v>119</v>
      </c>
      <c r="G14" s="56">
        <v>25605</v>
      </c>
      <c r="H14" s="213">
        <v>3894.12</v>
      </c>
      <c r="I14" s="213">
        <v>4059.758048780488</v>
      </c>
    </row>
    <row r="15" spans="1:10">
      <c r="A15" t="s">
        <v>3287</v>
      </c>
      <c r="B15" t="s">
        <v>2256</v>
      </c>
      <c r="C15" s="213">
        <v>81</v>
      </c>
      <c r="D15" s="213">
        <v>110</v>
      </c>
      <c r="E15" s="681">
        <v>45.3</v>
      </c>
      <c r="F15" s="691">
        <v>116</v>
      </c>
      <c r="G15" s="56">
        <v>26280</v>
      </c>
      <c r="H15" s="213">
        <v>4063.32</v>
      </c>
      <c r="I15" s="213">
        <v>4154.3385365853655</v>
      </c>
    </row>
    <row r="16" spans="1:10">
      <c r="A16" t="s">
        <v>3288</v>
      </c>
      <c r="B16" t="s">
        <v>2257</v>
      </c>
      <c r="C16" s="213">
        <v>81</v>
      </c>
      <c r="D16" s="213">
        <v>110</v>
      </c>
      <c r="E16" s="681">
        <v>36.9</v>
      </c>
      <c r="F16" s="691">
        <v>126</v>
      </c>
      <c r="G16" s="56">
        <v>28175</v>
      </c>
      <c r="H16" s="213">
        <v>4621.5625</v>
      </c>
      <c r="I16" s="213">
        <v>4404.3013211382113</v>
      </c>
    </row>
    <row r="17" spans="1:9">
      <c r="C17" s="213"/>
      <c r="D17" s="213"/>
      <c r="E17" s="681"/>
      <c r="F17" s="691"/>
      <c r="G17" s="56"/>
      <c r="H17" s="213"/>
      <c r="I17" s="213"/>
    </row>
    <row r="18" spans="1:9">
      <c r="A18" t="s">
        <v>3286</v>
      </c>
      <c r="B18" t="s">
        <v>2258</v>
      </c>
      <c r="C18" s="213">
        <v>70</v>
      </c>
      <c r="D18" s="213">
        <v>95</v>
      </c>
      <c r="E18" s="681">
        <v>40.5</v>
      </c>
      <c r="F18" s="691">
        <v>127</v>
      </c>
      <c r="G18" s="56">
        <v>27685</v>
      </c>
      <c r="H18" s="213">
        <v>4567.3875000000007</v>
      </c>
      <c r="I18" s="213">
        <v>4322.8055894308945</v>
      </c>
    </row>
    <row r="19" spans="1:9">
      <c r="A19" t="s">
        <v>3287</v>
      </c>
      <c r="B19" t="s">
        <v>2259</v>
      </c>
      <c r="C19" s="213">
        <v>81</v>
      </c>
      <c r="D19" s="213">
        <v>110</v>
      </c>
      <c r="E19" s="681">
        <v>45.3</v>
      </c>
      <c r="F19" s="691">
        <v>124</v>
      </c>
      <c r="G19" s="56">
        <v>28145</v>
      </c>
      <c r="H19" s="213">
        <v>4521.8587500000003</v>
      </c>
      <c r="I19" s="213">
        <v>4417.335355691057</v>
      </c>
    </row>
    <row r="20" spans="1:9">
      <c r="A20" t="s">
        <v>3288</v>
      </c>
      <c r="B20" t="s">
        <v>2260</v>
      </c>
      <c r="C20" s="213">
        <v>81</v>
      </c>
      <c r="D20" s="213">
        <v>110</v>
      </c>
      <c r="E20" s="681">
        <v>36.9</v>
      </c>
      <c r="F20" s="691">
        <v>133</v>
      </c>
      <c r="G20" s="56">
        <v>30410</v>
      </c>
      <c r="H20" s="213">
        <v>5452.5324999999993</v>
      </c>
      <c r="I20" s="213">
        <v>4666.8435162601627</v>
      </c>
    </row>
    <row r="21" spans="1:9">
      <c r="C21" s="213"/>
      <c r="D21" s="213"/>
      <c r="E21" s="681"/>
      <c r="F21" s="691"/>
      <c r="G21" s="56"/>
      <c r="H21" s="213"/>
      <c r="I21" s="213"/>
    </row>
    <row r="22" spans="1:9">
      <c r="A22" t="s">
        <v>3289</v>
      </c>
      <c r="B22" t="s">
        <v>2261</v>
      </c>
      <c r="C22" s="213">
        <v>70</v>
      </c>
      <c r="D22" s="213">
        <v>95</v>
      </c>
      <c r="E22" s="681">
        <v>40.5</v>
      </c>
      <c r="F22" s="691">
        <v>126</v>
      </c>
      <c r="G22" s="56">
        <v>25540</v>
      </c>
      <c r="H22" s="213">
        <v>4229.55</v>
      </c>
      <c r="I22" s="213">
        <v>3984.880894308943</v>
      </c>
    </row>
    <row r="23" spans="1:9">
      <c r="A23" t="s">
        <v>3290</v>
      </c>
      <c r="B23" t="s">
        <v>2262</v>
      </c>
      <c r="C23" s="213">
        <v>81</v>
      </c>
      <c r="D23" s="213">
        <v>110</v>
      </c>
      <c r="E23" s="681">
        <v>45.3</v>
      </c>
      <c r="F23" s="691">
        <v>123</v>
      </c>
      <c r="G23" s="56">
        <v>26320</v>
      </c>
      <c r="H23" s="213">
        <v>4246.74</v>
      </c>
      <c r="I23" s="213">
        <v>4127.520162601626</v>
      </c>
    </row>
    <row r="24" spans="1:9">
      <c r="A24" t="s">
        <v>3291</v>
      </c>
      <c r="B24" t="s">
        <v>2263</v>
      </c>
      <c r="C24" s="213">
        <v>81</v>
      </c>
      <c r="D24" s="213">
        <v>110</v>
      </c>
      <c r="E24" s="681">
        <v>36.9</v>
      </c>
      <c r="F24" s="691">
        <v>132</v>
      </c>
      <c r="G24" s="56">
        <v>28625</v>
      </c>
      <c r="H24" s="213">
        <v>5143.2812499999991</v>
      </c>
      <c r="I24" s="213">
        <v>4390.8904979674799</v>
      </c>
    </row>
    <row r="25" spans="1:9">
      <c r="C25" s="213"/>
      <c r="D25" s="213"/>
      <c r="E25" s="681"/>
      <c r="F25" s="691"/>
      <c r="G25" s="56"/>
      <c r="H25" s="213"/>
      <c r="I25" s="213"/>
    </row>
    <row r="26" spans="1:9">
      <c r="A26" t="s">
        <v>3289</v>
      </c>
      <c r="B26" t="s">
        <v>2264</v>
      </c>
      <c r="C26" s="213">
        <v>70</v>
      </c>
      <c r="D26" s="213">
        <v>95</v>
      </c>
      <c r="E26" s="681">
        <v>40.5</v>
      </c>
      <c r="F26" s="691">
        <v>126</v>
      </c>
      <c r="G26" s="56">
        <v>27360</v>
      </c>
      <c r="H26" s="213">
        <v>4516.2000000000007</v>
      </c>
      <c r="I26" s="213">
        <v>4271.6048780487808</v>
      </c>
    </row>
    <row r="27" spans="1:9">
      <c r="A27" t="s">
        <v>3290</v>
      </c>
      <c r="B27" t="s">
        <v>2265</v>
      </c>
      <c r="C27" s="213">
        <v>81</v>
      </c>
      <c r="D27" s="213">
        <v>110</v>
      </c>
      <c r="E27" s="681">
        <v>45.3</v>
      </c>
      <c r="F27" s="691">
        <v>124</v>
      </c>
      <c r="G27" s="56">
        <v>28125</v>
      </c>
      <c r="H27" s="213">
        <v>4518.84375</v>
      </c>
      <c r="I27" s="213">
        <v>4414.1592987804879</v>
      </c>
    </row>
    <row r="28" spans="1:9" ht="13.5" thickBot="1">
      <c r="A28" t="s">
        <v>3291</v>
      </c>
      <c r="B28" t="s">
        <v>2266</v>
      </c>
      <c r="C28" s="213">
        <v>81</v>
      </c>
      <c r="D28" s="213">
        <v>110</v>
      </c>
      <c r="E28" s="692">
        <v>36.9</v>
      </c>
      <c r="F28" s="693">
        <v>133</v>
      </c>
      <c r="G28" s="56">
        <v>30480</v>
      </c>
      <c r="H28" s="213">
        <v>5464.6599999999989</v>
      </c>
      <c r="I28" s="213">
        <v>4677.6652032520324</v>
      </c>
    </row>
    <row r="29" spans="1:9" ht="13.5" thickBot="1">
      <c r="A29" s="676" t="s">
        <v>2552</v>
      </c>
      <c r="B29" s="677"/>
      <c r="C29" s="677"/>
      <c r="D29" s="677"/>
      <c r="E29" s="687"/>
      <c r="F29" s="755"/>
      <c r="G29" s="679"/>
      <c r="H29" s="679"/>
      <c r="I29" s="680"/>
    </row>
    <row r="30" spans="1:9">
      <c r="A30" t="s">
        <v>3292</v>
      </c>
      <c r="B30" t="s">
        <v>2553</v>
      </c>
      <c r="C30" s="213">
        <v>70</v>
      </c>
      <c r="D30" s="213">
        <v>95</v>
      </c>
      <c r="E30" s="689">
        <v>39</v>
      </c>
      <c r="F30" s="689">
        <v>123</v>
      </c>
      <c r="G30" s="56">
        <v>26250</v>
      </c>
      <c r="H30" s="213">
        <v>4152.1875</v>
      </c>
      <c r="I30" s="213">
        <v>4132.1112804878048</v>
      </c>
    </row>
    <row r="31" spans="1:9">
      <c r="A31" t="s">
        <v>3293</v>
      </c>
      <c r="B31" t="s">
        <v>2554</v>
      </c>
      <c r="C31" s="213">
        <v>81</v>
      </c>
      <c r="D31" s="213">
        <v>110</v>
      </c>
      <c r="E31" s="691">
        <v>37.200000000000003</v>
      </c>
      <c r="F31" s="691">
        <v>120</v>
      </c>
      <c r="G31" s="56">
        <v>26630</v>
      </c>
      <c r="H31" s="213">
        <v>4020.7200000000003</v>
      </c>
      <c r="I31" s="213">
        <v>4227.7515447154474</v>
      </c>
    </row>
    <row r="32" spans="1:9">
      <c r="A32" t="s">
        <v>3294</v>
      </c>
      <c r="B32" t="s">
        <v>2555</v>
      </c>
      <c r="C32" s="213">
        <v>81</v>
      </c>
      <c r="D32" s="213">
        <v>110</v>
      </c>
      <c r="E32" s="691">
        <v>43.1</v>
      </c>
      <c r="F32" s="691">
        <v>134</v>
      </c>
      <c r="G32" s="56">
        <v>29395</v>
      </c>
      <c r="H32" s="213">
        <v>5338.6837499999992</v>
      </c>
      <c r="I32" s="213">
        <v>4498.3355589430894</v>
      </c>
    </row>
    <row r="33" spans="1:9">
      <c r="C33" s="213"/>
      <c r="D33" s="213"/>
      <c r="E33" s="691"/>
      <c r="F33" s="691"/>
      <c r="G33" s="56"/>
      <c r="H33" s="213"/>
      <c r="I33" s="213"/>
    </row>
    <row r="34" spans="1:9">
      <c r="A34" t="s">
        <v>3292</v>
      </c>
      <c r="B34" t="s">
        <v>2556</v>
      </c>
      <c r="C34" s="213">
        <v>70</v>
      </c>
      <c r="D34" s="213">
        <v>95</v>
      </c>
      <c r="E34" s="691">
        <v>39</v>
      </c>
      <c r="F34" s="691">
        <v>124</v>
      </c>
      <c r="G34" s="56">
        <v>26815</v>
      </c>
      <c r="H34" s="213">
        <v>4237.3612499999999</v>
      </c>
      <c r="I34" s="213">
        <v>4221.8348882113814</v>
      </c>
    </row>
    <row r="35" spans="1:9">
      <c r="A35" t="s">
        <v>3293</v>
      </c>
      <c r="B35" t="s">
        <v>2557</v>
      </c>
      <c r="C35" s="213">
        <v>81</v>
      </c>
      <c r="D35" s="213">
        <v>110</v>
      </c>
      <c r="E35" s="691">
        <v>37.200000000000003</v>
      </c>
      <c r="F35" s="691">
        <v>120</v>
      </c>
      <c r="G35" s="56">
        <v>27190</v>
      </c>
      <c r="H35" s="213">
        <v>4101.3600000000006</v>
      </c>
      <c r="I35" s="213">
        <v>4317.3879674796754</v>
      </c>
    </row>
    <row r="36" spans="1:9">
      <c r="A36" t="s">
        <v>3294</v>
      </c>
      <c r="B36" t="s">
        <v>2558</v>
      </c>
      <c r="C36" s="213">
        <v>81</v>
      </c>
      <c r="D36" s="213">
        <v>110</v>
      </c>
      <c r="E36" s="691">
        <v>43.1</v>
      </c>
      <c r="F36" s="691">
        <v>134</v>
      </c>
      <c r="G36" s="56">
        <v>29975</v>
      </c>
      <c r="H36" s="213">
        <v>5439.1687499999998</v>
      </c>
      <c r="I36" s="213">
        <v>4588.0009654471542</v>
      </c>
    </row>
    <row r="37" spans="1:9">
      <c r="C37" s="213"/>
      <c r="D37" s="213"/>
      <c r="E37" s="691"/>
      <c r="F37" s="691"/>
      <c r="G37" s="56"/>
      <c r="H37" s="213"/>
      <c r="I37" s="213"/>
    </row>
    <row r="38" spans="1:9">
      <c r="A38" t="s">
        <v>3295</v>
      </c>
      <c r="B38" t="s">
        <v>2559</v>
      </c>
      <c r="C38" s="213">
        <v>81</v>
      </c>
      <c r="D38" s="213">
        <v>110</v>
      </c>
      <c r="E38" s="691">
        <v>37.200000000000003</v>
      </c>
      <c r="F38" s="691">
        <v>121</v>
      </c>
      <c r="G38" s="56">
        <v>29415</v>
      </c>
      <c r="H38" s="213">
        <v>4620.3112500000007</v>
      </c>
      <c r="I38" s="213">
        <v>4636.4052134146341</v>
      </c>
    </row>
    <row r="39" spans="1:9">
      <c r="A39" t="s">
        <v>3296</v>
      </c>
      <c r="B39" t="s">
        <v>2560</v>
      </c>
      <c r="C39" s="213">
        <v>81</v>
      </c>
      <c r="D39" s="213">
        <v>110</v>
      </c>
      <c r="E39" s="691">
        <v>43.1</v>
      </c>
      <c r="F39" s="691">
        <v>135</v>
      </c>
      <c r="G39" s="56">
        <v>32260</v>
      </c>
      <c r="H39" s="213">
        <v>5835.0449999999992</v>
      </c>
      <c r="I39" s="213">
        <v>4941.2517479674798</v>
      </c>
    </row>
    <row r="40" spans="1:9">
      <c r="C40" s="213"/>
      <c r="D40" s="213"/>
      <c r="E40" s="691"/>
      <c r="F40" s="691"/>
      <c r="G40" s="56"/>
      <c r="H40" s="213"/>
      <c r="I40" s="213"/>
    </row>
    <row r="41" spans="1:9">
      <c r="A41" t="s">
        <v>3295</v>
      </c>
      <c r="B41" t="s">
        <v>2561</v>
      </c>
      <c r="C41" s="213">
        <v>81</v>
      </c>
      <c r="D41" s="213">
        <v>110</v>
      </c>
      <c r="E41" s="691">
        <v>37.200000000000003</v>
      </c>
      <c r="F41" s="691">
        <v>124</v>
      </c>
      <c r="G41" s="56">
        <v>30980</v>
      </c>
      <c r="H41" s="213">
        <v>4856.2350000000006</v>
      </c>
      <c r="I41" s="213">
        <v>4884.9316666666664</v>
      </c>
    </row>
    <row r="42" spans="1:9">
      <c r="A42" t="s">
        <v>3296</v>
      </c>
      <c r="B42" t="s">
        <v>2562</v>
      </c>
      <c r="C42" s="213">
        <v>81</v>
      </c>
      <c r="D42" s="213">
        <v>110</v>
      </c>
      <c r="E42" s="691">
        <v>43.1</v>
      </c>
      <c r="F42" s="691">
        <v>137</v>
      </c>
      <c r="G42" s="56">
        <v>34145</v>
      </c>
      <c r="H42" s="213">
        <v>6392.0999999999995</v>
      </c>
      <c r="I42" s="213">
        <v>5189.5666666666675</v>
      </c>
    </row>
    <row r="43" spans="1:9">
      <c r="C43" s="213"/>
      <c r="D43" s="213"/>
      <c r="E43" s="691"/>
      <c r="F43" s="691"/>
      <c r="G43" s="56"/>
      <c r="H43" s="213"/>
      <c r="I43" s="213"/>
    </row>
    <row r="44" spans="1:9">
      <c r="A44" t="s">
        <v>3297</v>
      </c>
      <c r="B44" t="s">
        <v>2563</v>
      </c>
      <c r="C44" s="213">
        <v>81</v>
      </c>
      <c r="D44" s="213">
        <v>110</v>
      </c>
      <c r="E44" s="691">
        <v>37.200000000000003</v>
      </c>
      <c r="F44" s="691">
        <v>121</v>
      </c>
      <c r="G44" s="56">
        <v>29840</v>
      </c>
      <c r="H44" s="213">
        <v>4684.38</v>
      </c>
      <c r="I44" s="213">
        <v>4703.8964227642273</v>
      </c>
    </row>
    <row r="45" spans="1:9">
      <c r="A45" t="s">
        <v>3298</v>
      </c>
      <c r="B45" t="s">
        <v>2564</v>
      </c>
      <c r="C45" s="213">
        <v>81</v>
      </c>
      <c r="D45" s="213">
        <v>110</v>
      </c>
      <c r="E45" s="691">
        <v>43.1</v>
      </c>
      <c r="F45" s="691">
        <v>135</v>
      </c>
      <c r="G45" s="56">
        <v>32870</v>
      </c>
      <c r="H45" s="213">
        <v>5940.7274999999991</v>
      </c>
      <c r="I45" s="213">
        <v>5035.5550203252033</v>
      </c>
    </row>
    <row r="46" spans="1:9">
      <c r="C46" s="213"/>
      <c r="D46" s="213"/>
      <c r="E46" s="691"/>
      <c r="F46" s="691"/>
      <c r="G46" s="56"/>
      <c r="H46" s="213"/>
      <c r="I46" s="213"/>
    </row>
    <row r="47" spans="1:9">
      <c r="A47" t="s">
        <v>3297</v>
      </c>
      <c r="B47" t="s">
        <v>2565</v>
      </c>
      <c r="C47" s="213">
        <v>81</v>
      </c>
      <c r="D47" s="213">
        <v>110</v>
      </c>
      <c r="E47" s="691">
        <v>37.200000000000003</v>
      </c>
      <c r="F47" s="691">
        <v>124</v>
      </c>
      <c r="G47" s="56">
        <v>31480</v>
      </c>
      <c r="H47" s="213">
        <v>4931.6100000000006</v>
      </c>
      <c r="I47" s="213">
        <v>4964.3330894308947</v>
      </c>
    </row>
    <row r="48" spans="1:9" ht="13.5" thickBot="1">
      <c r="A48" t="s">
        <v>3298</v>
      </c>
      <c r="B48" t="s">
        <v>2566</v>
      </c>
      <c r="C48" s="213">
        <v>81</v>
      </c>
      <c r="D48" s="213">
        <v>110</v>
      </c>
      <c r="E48" s="693">
        <v>43.1</v>
      </c>
      <c r="F48" s="693">
        <v>138</v>
      </c>
      <c r="G48" s="56">
        <v>34840</v>
      </c>
      <c r="H48" s="213">
        <v>6517.2</v>
      </c>
      <c r="I48" s="213">
        <v>5296.1333333333332</v>
      </c>
    </row>
    <row r="49" spans="1:9" ht="13.5" thickBot="1">
      <c r="A49" s="676" t="s">
        <v>1781</v>
      </c>
      <c r="B49" s="677"/>
      <c r="C49" s="678"/>
      <c r="D49" s="678"/>
      <c r="E49" s="733"/>
      <c r="F49" s="722"/>
      <c r="G49" s="679"/>
      <c r="H49" s="680"/>
      <c r="I49" s="679"/>
    </row>
    <row r="50" spans="1:9">
      <c r="A50" t="s">
        <v>3299</v>
      </c>
      <c r="B50" t="s">
        <v>2567</v>
      </c>
      <c r="C50" s="213">
        <v>81</v>
      </c>
      <c r="D50" s="213">
        <v>110</v>
      </c>
      <c r="E50" s="723">
        <v>35.799999999999997</v>
      </c>
      <c r="F50" s="723">
        <v>124</v>
      </c>
      <c r="G50" s="56">
        <v>27750</v>
      </c>
      <c r="H50" s="213">
        <v>4362.3125</v>
      </c>
      <c r="I50" s="213">
        <v>4373.3074186991871</v>
      </c>
    </row>
    <row r="51" spans="1:9">
      <c r="A51" t="s">
        <v>3300</v>
      </c>
      <c r="B51" t="s">
        <v>2568</v>
      </c>
      <c r="C51" s="213">
        <v>81</v>
      </c>
      <c r="D51" s="213">
        <v>110</v>
      </c>
      <c r="E51" s="675">
        <v>35.1</v>
      </c>
      <c r="F51" s="675">
        <v>124</v>
      </c>
      <c r="G51" s="56">
        <v>31035</v>
      </c>
      <c r="H51" s="213">
        <v>4853.5262499999999</v>
      </c>
      <c r="I51" s="213">
        <v>4895.7227337398381</v>
      </c>
    </row>
    <row r="52" spans="1:9">
      <c r="A52" t="s">
        <v>3301</v>
      </c>
      <c r="B52" t="s">
        <v>2569</v>
      </c>
      <c r="C52" s="213">
        <v>85</v>
      </c>
      <c r="D52" s="213">
        <v>115</v>
      </c>
      <c r="E52" s="675">
        <v>46.7</v>
      </c>
      <c r="F52" s="675">
        <v>112</v>
      </c>
      <c r="G52" s="56">
        <v>30255</v>
      </c>
      <c r="H52" s="213">
        <v>4452.4987499999997</v>
      </c>
      <c r="I52" s="213">
        <v>4824.8579573170737</v>
      </c>
    </row>
    <row r="53" spans="1:9">
      <c r="C53" s="213"/>
      <c r="D53" s="213"/>
      <c r="E53" s="675"/>
      <c r="F53" s="675"/>
      <c r="G53" s="56"/>
      <c r="H53" s="213"/>
      <c r="I53" s="213"/>
    </row>
    <row r="54" spans="1:9">
      <c r="A54" t="s">
        <v>3299</v>
      </c>
      <c r="B54" t="s">
        <v>2570</v>
      </c>
      <c r="C54" s="213">
        <v>81</v>
      </c>
      <c r="D54" s="213">
        <v>110</v>
      </c>
      <c r="E54" s="675">
        <v>35.799999999999997</v>
      </c>
      <c r="F54" s="675">
        <v>127</v>
      </c>
      <c r="G54" s="56">
        <v>28925</v>
      </c>
      <c r="H54" s="213">
        <v>4734.6875</v>
      </c>
      <c r="I54" s="213">
        <v>4523.3917682926831</v>
      </c>
    </row>
    <row r="55" spans="1:9">
      <c r="A55" t="s">
        <v>3300</v>
      </c>
      <c r="B55" t="s">
        <v>2571</v>
      </c>
      <c r="C55" s="213">
        <v>81</v>
      </c>
      <c r="D55" s="213">
        <v>110</v>
      </c>
      <c r="E55" s="675">
        <v>35.1</v>
      </c>
      <c r="F55" s="675">
        <v>128</v>
      </c>
      <c r="G55" s="56">
        <v>32235</v>
      </c>
      <c r="H55" s="213">
        <v>5252.0125000000007</v>
      </c>
      <c r="I55" s="213">
        <v>5045.5992886178865</v>
      </c>
    </row>
    <row r="56" spans="1:9">
      <c r="A56" t="s">
        <v>3301</v>
      </c>
      <c r="B56" t="s">
        <v>2572</v>
      </c>
      <c r="C56" s="213">
        <v>85</v>
      </c>
      <c r="D56" s="213">
        <v>115</v>
      </c>
      <c r="E56" s="675">
        <v>46.7</v>
      </c>
      <c r="F56" s="675">
        <v>115</v>
      </c>
      <c r="G56" s="56">
        <v>31185</v>
      </c>
      <c r="H56" s="213">
        <v>4580.1412499999997</v>
      </c>
      <c r="I56" s="213">
        <v>4974.8922865853656</v>
      </c>
    </row>
    <row r="57" spans="1:9">
      <c r="C57" s="213"/>
      <c r="D57" s="213"/>
      <c r="E57" s="675"/>
      <c r="F57" s="675"/>
      <c r="G57" s="56"/>
      <c r="H57" s="213"/>
      <c r="I57" s="213"/>
    </row>
    <row r="58" spans="1:9" ht="15">
      <c r="A58" t="s">
        <v>3302</v>
      </c>
      <c r="B58" t="s">
        <v>2573</v>
      </c>
      <c r="C58" s="213">
        <v>81</v>
      </c>
      <c r="D58" s="213">
        <v>110</v>
      </c>
      <c r="E58" s="675">
        <v>35.799999999999997</v>
      </c>
      <c r="F58" s="675">
        <v>128</v>
      </c>
      <c r="G58" s="56">
        <v>29905</v>
      </c>
      <c r="H58" s="213">
        <v>4889.0375000000004</v>
      </c>
      <c r="I58" s="756">
        <v>4677.7816056910578</v>
      </c>
    </row>
    <row r="59" spans="1:9" ht="15">
      <c r="A59" t="s">
        <v>3303</v>
      </c>
      <c r="B59" t="s">
        <v>2574</v>
      </c>
      <c r="C59" s="213">
        <v>81</v>
      </c>
      <c r="D59" s="213">
        <v>110</v>
      </c>
      <c r="E59" s="675">
        <v>37.799999999999997</v>
      </c>
      <c r="F59" s="675">
        <v>128</v>
      </c>
      <c r="G59" s="56">
        <v>33170</v>
      </c>
      <c r="H59" s="213">
        <v>5399.2750000000005</v>
      </c>
      <c r="I59" s="756">
        <v>5192.8997967479672</v>
      </c>
    </row>
    <row r="60" spans="1:9" ht="15">
      <c r="A60" t="s">
        <v>3304</v>
      </c>
      <c r="B60" t="s">
        <v>2575</v>
      </c>
      <c r="C60" s="213">
        <v>110</v>
      </c>
      <c r="D60" s="213">
        <v>150</v>
      </c>
      <c r="E60" s="675">
        <v>18.3</v>
      </c>
      <c r="F60" s="675">
        <v>131</v>
      </c>
      <c r="G60" s="56">
        <v>31935</v>
      </c>
      <c r="H60" s="213">
        <v>5623.7387499999995</v>
      </c>
      <c r="I60" s="756">
        <v>4919.99194105691</v>
      </c>
    </row>
    <row r="61" spans="1:9" ht="15">
      <c r="A61" t="s">
        <v>3305</v>
      </c>
      <c r="B61" t="s">
        <v>2576</v>
      </c>
      <c r="C61" s="213">
        <v>110</v>
      </c>
      <c r="D61" s="213">
        <v>150</v>
      </c>
      <c r="E61" s="675">
        <v>18.5</v>
      </c>
      <c r="F61" s="675">
        <v>131</v>
      </c>
      <c r="G61" s="56">
        <v>35255</v>
      </c>
      <c r="H61" s="213">
        <v>6199.9287499999991</v>
      </c>
      <c r="I61" s="756">
        <v>5433.0621036585362</v>
      </c>
    </row>
    <row r="62" spans="1:9" ht="15">
      <c r="A62" t="s">
        <v>3306</v>
      </c>
      <c r="B62" t="s">
        <v>2577</v>
      </c>
      <c r="C62" s="213">
        <v>150</v>
      </c>
      <c r="D62" s="213">
        <v>204</v>
      </c>
      <c r="E62" s="675">
        <v>14.3</v>
      </c>
      <c r="F62" s="675">
        <v>25</v>
      </c>
      <c r="G62" s="56">
        <v>39840</v>
      </c>
      <c r="H62" s="213">
        <v>2580.92</v>
      </c>
      <c r="I62" s="756">
        <v>6967.1450406504073</v>
      </c>
    </row>
    <row r="63" spans="1:9" ht="15">
      <c r="A63" t="s">
        <v>3307</v>
      </c>
      <c r="B63" t="s">
        <v>2578</v>
      </c>
      <c r="C63" s="213">
        <v>85</v>
      </c>
      <c r="D63" s="213">
        <v>115</v>
      </c>
      <c r="E63" s="675">
        <v>46.7</v>
      </c>
      <c r="F63" s="675">
        <v>116</v>
      </c>
      <c r="G63" s="56">
        <v>32340</v>
      </c>
      <c r="H63" s="213">
        <v>4956.96</v>
      </c>
      <c r="I63" s="756">
        <v>5120.4058536585362</v>
      </c>
    </row>
    <row r="64" spans="1:9" ht="15">
      <c r="A64" t="s">
        <v>3308</v>
      </c>
      <c r="B64" t="s">
        <v>2579</v>
      </c>
      <c r="C64" s="213">
        <v>110</v>
      </c>
      <c r="D64" s="213">
        <v>150</v>
      </c>
      <c r="E64" s="675">
        <v>27.7</v>
      </c>
      <c r="F64" s="675">
        <v>120</v>
      </c>
      <c r="G64" s="56">
        <v>35855</v>
      </c>
      <c r="H64" s="213">
        <v>5301.12</v>
      </c>
      <c r="I64" s="756">
        <v>5713.3271544715444</v>
      </c>
    </row>
    <row r="65" spans="1:9" ht="15">
      <c r="C65" s="213"/>
      <c r="D65" s="213"/>
      <c r="E65" s="675"/>
      <c r="F65" s="675"/>
      <c r="G65" s="56"/>
      <c r="H65" s="213"/>
      <c r="I65" s="757"/>
    </row>
    <row r="66" spans="1:9" ht="15">
      <c r="A66" t="s">
        <v>3304</v>
      </c>
      <c r="B66" t="s">
        <v>2580</v>
      </c>
      <c r="C66" s="213">
        <v>110</v>
      </c>
      <c r="D66" s="213">
        <v>150</v>
      </c>
      <c r="E66" s="675">
        <v>18.3</v>
      </c>
      <c r="F66" s="675">
        <v>133</v>
      </c>
      <c r="G66" s="56">
        <v>35615</v>
      </c>
      <c r="H66" s="213">
        <v>6261.298749999999</v>
      </c>
      <c r="I66" s="756">
        <v>5488.9034857723582</v>
      </c>
    </row>
    <row r="67" spans="1:9" ht="15">
      <c r="A67" t="s">
        <v>3305</v>
      </c>
      <c r="B67" t="s">
        <v>2581</v>
      </c>
      <c r="C67" s="213">
        <v>110</v>
      </c>
      <c r="D67" s="213">
        <v>150</v>
      </c>
      <c r="E67" s="675">
        <v>18.5</v>
      </c>
      <c r="F67" s="675">
        <v>132</v>
      </c>
      <c r="G67" s="56">
        <v>38930</v>
      </c>
      <c r="H67" s="213">
        <v>6836.6224999999995</v>
      </c>
      <c r="I67" s="756">
        <v>6001.2006707317078</v>
      </c>
    </row>
    <row r="68" spans="1:9" ht="15">
      <c r="A68" t="s">
        <v>3306</v>
      </c>
      <c r="B68" t="s">
        <v>2582</v>
      </c>
      <c r="C68" s="213">
        <v>150</v>
      </c>
      <c r="D68" s="213">
        <v>204</v>
      </c>
      <c r="E68" s="675">
        <v>14.3</v>
      </c>
      <c r="F68" s="675">
        <v>26</v>
      </c>
      <c r="G68" s="56">
        <v>42530</v>
      </c>
      <c r="H68" s="213">
        <v>2750.3900000000003</v>
      </c>
      <c r="I68" s="756">
        <v>7438.4636585365861</v>
      </c>
    </row>
    <row r="69" spans="1:9" ht="15">
      <c r="A69" t="s">
        <v>3307</v>
      </c>
      <c r="B69" t="s">
        <v>2583</v>
      </c>
      <c r="C69" s="213">
        <v>85</v>
      </c>
      <c r="D69" s="213">
        <v>115</v>
      </c>
      <c r="E69" s="675">
        <v>46.7</v>
      </c>
      <c r="F69" s="675">
        <v>117</v>
      </c>
      <c r="G69" s="56">
        <v>35895</v>
      </c>
      <c r="H69" s="213">
        <v>5468.88</v>
      </c>
      <c r="I69" s="756">
        <v>5689.4370731707313</v>
      </c>
    </row>
    <row r="70" spans="1:9" ht="15">
      <c r="A70" t="s">
        <v>3308</v>
      </c>
      <c r="B70" t="s">
        <v>2584</v>
      </c>
      <c r="C70" s="213">
        <v>110</v>
      </c>
      <c r="D70" s="213">
        <v>150</v>
      </c>
      <c r="E70" s="675">
        <v>27.7</v>
      </c>
      <c r="F70" s="675">
        <v>120</v>
      </c>
      <c r="G70" s="56">
        <v>39405</v>
      </c>
      <c r="H70" s="213">
        <v>5812.32</v>
      </c>
      <c r="I70" s="756">
        <v>6281.5580487804882</v>
      </c>
    </row>
    <row r="71" spans="1:9" ht="15">
      <c r="C71" s="213"/>
      <c r="D71" s="213"/>
      <c r="E71" s="675"/>
      <c r="F71" s="675"/>
      <c r="G71" s="56"/>
      <c r="H71" s="213"/>
      <c r="I71" s="757"/>
    </row>
    <row r="72" spans="1:9" ht="15">
      <c r="A72" t="s">
        <v>3309</v>
      </c>
      <c r="B72" t="s">
        <v>3310</v>
      </c>
      <c r="C72" s="213">
        <v>110</v>
      </c>
      <c r="D72" s="213">
        <v>150</v>
      </c>
      <c r="E72" s="675">
        <v>26.1</v>
      </c>
      <c r="F72" s="675">
        <v>129</v>
      </c>
      <c r="G72" s="56">
        <v>31935</v>
      </c>
      <c r="H72" s="213">
        <v>5623.7387499999995</v>
      </c>
      <c r="I72" s="756">
        <v>4919.99194105691</v>
      </c>
    </row>
    <row r="73" spans="1:9" ht="15">
      <c r="A73" t="s">
        <v>3311</v>
      </c>
      <c r="B73" t="s">
        <v>2585</v>
      </c>
      <c r="C73" s="213">
        <v>110</v>
      </c>
      <c r="D73" s="213">
        <v>150</v>
      </c>
      <c r="E73" s="675">
        <v>27.7</v>
      </c>
      <c r="F73" s="675">
        <v>120</v>
      </c>
      <c r="G73" s="56">
        <v>35855</v>
      </c>
      <c r="H73" s="213">
        <v>5301.12</v>
      </c>
      <c r="I73" s="756">
        <v>5713.3271544715444</v>
      </c>
    </row>
    <row r="74" spans="1:9" ht="13.5" thickBot="1">
      <c r="A74" s="676" t="s">
        <v>1782</v>
      </c>
      <c r="B74" s="677"/>
      <c r="C74" s="678"/>
      <c r="D74" s="678"/>
      <c r="E74" s="733"/>
      <c r="F74" s="733"/>
      <c r="G74" s="679"/>
      <c r="H74" s="679"/>
      <c r="I74" s="679"/>
    </row>
    <row r="75" spans="1:9">
      <c r="A75" t="s">
        <v>3312</v>
      </c>
      <c r="B75" t="s">
        <v>2586</v>
      </c>
      <c r="C75" s="56">
        <v>81</v>
      </c>
      <c r="D75" s="56">
        <v>110</v>
      </c>
      <c r="E75" s="688">
        <v>35.799999999999997</v>
      </c>
      <c r="F75" s="723">
        <v>125</v>
      </c>
      <c r="G75" s="56">
        <v>28265</v>
      </c>
      <c r="H75" s="213">
        <v>4439.9487500000005</v>
      </c>
      <c r="I75" s="213">
        <f>SUM((G75-H75)/123)*23</f>
        <v>4455.0908841463415</v>
      </c>
    </row>
    <row r="76" spans="1:9">
      <c r="A76" t="s">
        <v>3313</v>
      </c>
      <c r="B76" t="s">
        <v>2587</v>
      </c>
      <c r="C76" s="56">
        <v>81</v>
      </c>
      <c r="D76" s="56">
        <v>110</v>
      </c>
      <c r="E76" s="681">
        <v>35.1</v>
      </c>
      <c r="F76" s="675">
        <v>126</v>
      </c>
      <c r="G76" s="56">
        <v>31175</v>
      </c>
      <c r="H76" s="213">
        <v>5085.0625000000009</v>
      </c>
      <c r="I76" s="213">
        <f t="shared" ref="I76:I77" si="0">SUM((G76-H76)/123)*23</f>
        <v>4878.6061991869919</v>
      </c>
    </row>
    <row r="77" spans="1:9">
      <c r="A77" t="s">
        <v>3314</v>
      </c>
      <c r="B77" t="s">
        <v>2588</v>
      </c>
      <c r="C77" s="56">
        <v>85</v>
      </c>
      <c r="D77" s="56">
        <v>115</v>
      </c>
      <c r="E77" s="681">
        <v>46.7</v>
      </c>
      <c r="F77" s="675">
        <v>114</v>
      </c>
      <c r="G77" s="56">
        <v>30215</v>
      </c>
      <c r="H77" s="213">
        <v>4447.00875</v>
      </c>
      <c r="I77" s="213">
        <f t="shared" si="0"/>
        <v>4818.4048678861791</v>
      </c>
    </row>
    <row r="78" spans="1:9">
      <c r="C78" s="56"/>
      <c r="D78" s="56"/>
      <c r="E78" s="681"/>
      <c r="F78" s="675"/>
      <c r="G78" s="56"/>
      <c r="H78" s="213"/>
      <c r="I78" s="213"/>
    </row>
    <row r="79" spans="1:9">
      <c r="A79" t="s">
        <v>3312</v>
      </c>
      <c r="B79" t="s">
        <v>2589</v>
      </c>
      <c r="C79" s="56">
        <v>81</v>
      </c>
      <c r="D79" s="56">
        <v>110</v>
      </c>
      <c r="E79" s="681">
        <v>35.799999999999997</v>
      </c>
      <c r="F79" s="675">
        <v>128</v>
      </c>
      <c r="G79" s="56">
        <v>29440</v>
      </c>
      <c r="H79" s="213">
        <v>4815.8</v>
      </c>
      <c r="I79" s="213">
        <f t="shared" ref="I79:I81" si="1">SUM((G79-H79)/123)*23</f>
        <v>4604.525203252033</v>
      </c>
    </row>
    <row r="80" spans="1:9">
      <c r="A80" t="s">
        <v>3313</v>
      </c>
      <c r="B80" t="s">
        <v>2590</v>
      </c>
      <c r="C80" s="56">
        <v>81</v>
      </c>
      <c r="D80" s="56">
        <v>110</v>
      </c>
      <c r="E80" s="681">
        <v>37.799999999999997</v>
      </c>
      <c r="F80" s="675">
        <v>130</v>
      </c>
      <c r="G80" s="56">
        <v>32140</v>
      </c>
      <c r="H80" s="213">
        <v>5251.05</v>
      </c>
      <c r="I80" s="213">
        <f t="shared" si="1"/>
        <v>5028.0150406504072</v>
      </c>
    </row>
    <row r="81" spans="1:9">
      <c r="A81" t="s">
        <v>3314</v>
      </c>
      <c r="B81" t="s">
        <v>2591</v>
      </c>
      <c r="C81" s="56">
        <v>85</v>
      </c>
      <c r="D81" s="56">
        <v>115</v>
      </c>
      <c r="E81" s="681">
        <v>46.7</v>
      </c>
      <c r="F81" s="675">
        <v>116</v>
      </c>
      <c r="G81" s="56">
        <v>31390</v>
      </c>
      <c r="H81" s="213">
        <v>4820.16</v>
      </c>
      <c r="I81" s="213">
        <f t="shared" si="1"/>
        <v>4968.344065040651</v>
      </c>
    </row>
    <row r="82" spans="1:9">
      <c r="C82" s="56"/>
      <c r="D82" s="56"/>
      <c r="E82" s="681"/>
      <c r="F82" s="675"/>
      <c r="G82" s="56"/>
      <c r="H82" s="213"/>
      <c r="I82" s="213"/>
    </row>
    <row r="83" spans="1:9">
      <c r="A83" t="s">
        <v>3315</v>
      </c>
      <c r="B83" t="s">
        <v>2592</v>
      </c>
      <c r="C83" s="56">
        <v>81</v>
      </c>
      <c r="D83" s="56">
        <v>110</v>
      </c>
      <c r="E83" s="681">
        <v>35.799999999999997</v>
      </c>
      <c r="F83" s="675">
        <v>129</v>
      </c>
      <c r="G83" s="56">
        <v>31170</v>
      </c>
      <c r="H83" s="213">
        <v>5088.2750000000005</v>
      </c>
      <c r="I83" s="213">
        <f t="shared" ref="I83:I89" si="2">SUM((G83-H83)/123)*23</f>
        <v>4877.0705284552841</v>
      </c>
    </row>
    <row r="84" spans="1:9">
      <c r="A84" t="s">
        <v>3316</v>
      </c>
      <c r="B84" t="s">
        <v>2593</v>
      </c>
      <c r="C84" s="56">
        <v>81</v>
      </c>
      <c r="D84" s="56">
        <v>110</v>
      </c>
      <c r="E84" s="681">
        <v>37.799999999999997</v>
      </c>
      <c r="F84" s="675">
        <v>130</v>
      </c>
      <c r="G84" s="56">
        <v>33850</v>
      </c>
      <c r="H84" s="213">
        <v>5520.3750000000009</v>
      </c>
      <c r="I84" s="213">
        <f t="shared" si="2"/>
        <v>5297.4095528455282</v>
      </c>
    </row>
    <row r="85" spans="1:9">
      <c r="A85" t="s">
        <v>3317</v>
      </c>
      <c r="B85" t="s">
        <v>2594</v>
      </c>
      <c r="C85" s="56">
        <v>110</v>
      </c>
      <c r="D85" s="56">
        <v>150</v>
      </c>
      <c r="E85" s="681">
        <v>18.3</v>
      </c>
      <c r="F85" s="675">
        <v>133</v>
      </c>
      <c r="G85" s="56">
        <v>33290</v>
      </c>
      <c r="H85" s="213">
        <v>5858.4924999999994</v>
      </c>
      <c r="I85" s="213">
        <f t="shared" si="2"/>
        <v>5129.4688821138216</v>
      </c>
    </row>
    <row r="86" spans="1:9">
      <c r="A86" t="s">
        <v>3318</v>
      </c>
      <c r="B86" t="s">
        <v>2595</v>
      </c>
      <c r="C86" s="56">
        <v>110</v>
      </c>
      <c r="D86" s="56">
        <v>150</v>
      </c>
      <c r="E86" s="681">
        <v>18.5</v>
      </c>
      <c r="F86" s="675">
        <v>132</v>
      </c>
      <c r="G86" s="56">
        <v>36215</v>
      </c>
      <c r="H86" s="213">
        <v>6366.2487499999988</v>
      </c>
      <c r="I86" s="213">
        <f t="shared" si="2"/>
        <v>5581.4738109756099</v>
      </c>
    </row>
    <row r="87" spans="1:9">
      <c r="A87" t="s">
        <v>3319</v>
      </c>
      <c r="B87" t="s">
        <v>2596</v>
      </c>
      <c r="C87" s="56">
        <v>150</v>
      </c>
      <c r="D87" s="56">
        <v>204</v>
      </c>
      <c r="E87" s="681">
        <v>14.3</v>
      </c>
      <c r="F87" s="675">
        <v>26</v>
      </c>
      <c r="G87" s="56">
        <v>41065</v>
      </c>
      <c r="H87" s="213">
        <v>2658.0950000000003</v>
      </c>
      <c r="I87" s="213">
        <f t="shared" si="2"/>
        <v>7181.7789837398377</v>
      </c>
    </row>
    <row r="88" spans="1:9">
      <c r="A88" t="s">
        <v>3320</v>
      </c>
      <c r="B88" t="s">
        <v>2597</v>
      </c>
      <c r="C88" s="56">
        <v>85</v>
      </c>
      <c r="D88" s="56">
        <v>115</v>
      </c>
      <c r="E88" s="681">
        <v>46.7</v>
      </c>
      <c r="F88" s="675">
        <v>116</v>
      </c>
      <c r="G88" s="56">
        <v>33060</v>
      </c>
      <c r="H88" s="213">
        <v>5060.6400000000003</v>
      </c>
      <c r="I88" s="213">
        <f t="shared" si="2"/>
        <v>5235.6526829268296</v>
      </c>
    </row>
    <row r="89" spans="1:9">
      <c r="A89" t="s">
        <v>3321</v>
      </c>
      <c r="B89" t="s">
        <v>2598</v>
      </c>
      <c r="C89" s="56">
        <v>110</v>
      </c>
      <c r="D89" s="56">
        <v>150</v>
      </c>
      <c r="E89" s="681">
        <v>27.7</v>
      </c>
      <c r="F89" s="675">
        <v>120</v>
      </c>
      <c r="G89" s="56">
        <v>37155</v>
      </c>
      <c r="H89" s="213">
        <v>5488.32</v>
      </c>
      <c r="I89" s="213">
        <f t="shared" si="2"/>
        <v>5921.4117073170728</v>
      </c>
    </row>
    <row r="90" spans="1:9">
      <c r="C90" s="56"/>
      <c r="D90" s="56"/>
      <c r="E90" s="681"/>
      <c r="F90" s="675"/>
      <c r="G90" s="56"/>
      <c r="H90" s="213"/>
      <c r="I90" s="213"/>
    </row>
    <row r="91" spans="1:9">
      <c r="A91" t="s">
        <v>3317</v>
      </c>
      <c r="B91" t="s">
        <v>2599</v>
      </c>
      <c r="C91" s="56">
        <v>110</v>
      </c>
      <c r="D91" s="56">
        <v>150</v>
      </c>
      <c r="E91" s="681">
        <v>15.3</v>
      </c>
      <c r="F91" s="675">
        <v>134</v>
      </c>
      <c r="G91" s="56">
        <v>36950</v>
      </c>
      <c r="H91" s="213">
        <v>6477.5874999999996</v>
      </c>
      <c r="I91" s="213">
        <f t="shared" ref="I91:I95" si="3">SUM((G91-H91)/123)*23</f>
        <v>5698.0933943089422</v>
      </c>
    </row>
    <row r="92" spans="1:9">
      <c r="A92" t="s">
        <v>3318</v>
      </c>
      <c r="B92" t="s">
        <v>2600</v>
      </c>
      <c r="C92" s="56">
        <v>110</v>
      </c>
      <c r="D92" s="56">
        <v>150</v>
      </c>
      <c r="E92" s="681">
        <v>18.5</v>
      </c>
      <c r="F92" s="675">
        <v>133</v>
      </c>
      <c r="G92" s="56">
        <v>39890</v>
      </c>
      <c r="H92" s="213">
        <v>7002.9424999999992</v>
      </c>
      <c r="I92" s="213">
        <f t="shared" si="3"/>
        <v>6149.6123780487806</v>
      </c>
    </row>
    <row r="93" spans="1:9">
      <c r="A93" t="s">
        <v>3319</v>
      </c>
      <c r="B93" t="s">
        <v>2601</v>
      </c>
      <c r="C93" s="56">
        <v>150</v>
      </c>
      <c r="D93" s="56">
        <v>204</v>
      </c>
      <c r="E93" s="681">
        <v>14.3</v>
      </c>
      <c r="F93" s="675">
        <v>27</v>
      </c>
      <c r="G93" s="56">
        <v>43755</v>
      </c>
      <c r="H93" s="213">
        <v>2827.5650000000001</v>
      </c>
      <c r="I93" s="213">
        <f t="shared" si="3"/>
        <v>7653.0976016260165</v>
      </c>
    </row>
    <row r="94" spans="1:9">
      <c r="A94" t="s">
        <v>3320</v>
      </c>
      <c r="B94" t="s">
        <v>2602</v>
      </c>
      <c r="C94" s="56">
        <v>85</v>
      </c>
      <c r="D94" s="56">
        <v>115</v>
      </c>
      <c r="E94" s="681">
        <v>46.7</v>
      </c>
      <c r="F94" s="675">
        <v>117</v>
      </c>
      <c r="G94" s="56">
        <v>36615</v>
      </c>
      <c r="H94" s="213">
        <v>5572.56</v>
      </c>
      <c r="I94" s="213">
        <f t="shared" si="3"/>
        <v>5804.6839024390247</v>
      </c>
    </row>
    <row r="95" spans="1:9">
      <c r="A95" t="s">
        <v>3321</v>
      </c>
      <c r="B95" t="s">
        <v>2603</v>
      </c>
      <c r="C95" s="56">
        <v>110</v>
      </c>
      <c r="D95" s="56">
        <v>150</v>
      </c>
      <c r="E95" s="681">
        <v>27.7</v>
      </c>
      <c r="F95" s="675">
        <v>121</v>
      </c>
      <c r="G95" s="56">
        <v>41025</v>
      </c>
      <c r="H95" s="213">
        <v>6322.5187500000002</v>
      </c>
      <c r="I95" s="213">
        <f t="shared" si="3"/>
        <v>6489.0818597560965</v>
      </c>
    </row>
    <row r="96" spans="1:9">
      <c r="C96" s="56"/>
      <c r="D96" s="56"/>
      <c r="E96" s="681"/>
      <c r="F96" s="675"/>
      <c r="G96" s="56"/>
      <c r="H96" s="213"/>
      <c r="I96" s="213"/>
    </row>
    <row r="97" spans="1:9">
      <c r="A97" t="s">
        <v>3322</v>
      </c>
      <c r="B97" t="s">
        <v>3323</v>
      </c>
      <c r="C97" s="56">
        <v>110</v>
      </c>
      <c r="D97" s="56">
        <v>150</v>
      </c>
      <c r="E97" s="681">
        <v>26.1</v>
      </c>
      <c r="F97" s="675">
        <v>130</v>
      </c>
      <c r="G97" s="56">
        <v>33290</v>
      </c>
      <c r="H97" s="213">
        <v>5858.4924999999994</v>
      </c>
      <c r="I97" s="213">
        <f t="shared" ref="I97:I98" si="4">SUM((G97-H97)/123)*23</f>
        <v>5129.4688821138216</v>
      </c>
    </row>
    <row r="98" spans="1:9" ht="13.5" thickBot="1">
      <c r="A98" t="s">
        <v>3324</v>
      </c>
      <c r="B98" t="s">
        <v>2604</v>
      </c>
      <c r="C98" s="56">
        <v>110</v>
      </c>
      <c r="D98" s="56">
        <v>150</v>
      </c>
      <c r="E98" s="681">
        <v>27.7</v>
      </c>
      <c r="F98" s="675">
        <v>120</v>
      </c>
      <c r="G98" s="56">
        <v>37155</v>
      </c>
      <c r="H98" s="213">
        <v>5488.32</v>
      </c>
      <c r="I98" s="213">
        <f t="shared" si="4"/>
        <v>5921.4117073170728</v>
      </c>
    </row>
    <row r="99" spans="1:9" ht="13.5" thickBot="1">
      <c r="A99" s="676" t="s">
        <v>1784</v>
      </c>
      <c r="B99" s="677"/>
      <c r="C99" s="678"/>
      <c r="D99" s="678"/>
      <c r="E99" s="722"/>
      <c r="F99" s="733"/>
      <c r="G99" s="679"/>
      <c r="H99" s="679"/>
      <c r="I99" s="679"/>
    </row>
    <row r="100" spans="1:9">
      <c r="A100" t="s">
        <v>3325</v>
      </c>
      <c r="B100" t="s">
        <v>2605</v>
      </c>
      <c r="C100" s="56">
        <v>81</v>
      </c>
      <c r="D100" s="56">
        <v>110</v>
      </c>
      <c r="E100" s="688">
        <v>26.9</v>
      </c>
      <c r="F100" s="689">
        <v>138</v>
      </c>
      <c r="G100" s="56">
        <v>35285</v>
      </c>
      <c r="H100" s="213">
        <v>6485.2999999999993</v>
      </c>
      <c r="I100" s="213">
        <v>5385.3097560975611</v>
      </c>
    </row>
    <row r="101" spans="1:9">
      <c r="A101" t="s">
        <v>3326</v>
      </c>
      <c r="B101" t="s">
        <v>2606</v>
      </c>
      <c r="C101" s="56">
        <v>110</v>
      </c>
      <c r="D101" s="56">
        <v>150</v>
      </c>
      <c r="E101" s="681">
        <v>18.100000000000001</v>
      </c>
      <c r="F101" s="691">
        <v>142</v>
      </c>
      <c r="G101" s="56">
        <v>37425</v>
      </c>
      <c r="H101" s="213">
        <v>7331.7375000000002</v>
      </c>
      <c r="I101" s="213">
        <v>5627.1954268292684</v>
      </c>
    </row>
    <row r="102" spans="1:9">
      <c r="A102" t="s">
        <v>3327</v>
      </c>
      <c r="B102" t="s">
        <v>2607</v>
      </c>
      <c r="C102" s="56">
        <v>110</v>
      </c>
      <c r="D102" s="56">
        <v>150</v>
      </c>
      <c r="E102" s="681">
        <v>8.1</v>
      </c>
      <c r="F102" s="691">
        <v>145</v>
      </c>
      <c r="G102" s="56">
        <v>39390</v>
      </c>
      <c r="H102" s="213">
        <v>7661.9650000000001</v>
      </c>
      <c r="I102" s="213">
        <v>5932.8845934959345</v>
      </c>
    </row>
    <row r="103" spans="1:9">
      <c r="A103" t="s">
        <v>3328</v>
      </c>
      <c r="B103" t="s">
        <v>2608</v>
      </c>
      <c r="C103" s="56">
        <v>85</v>
      </c>
      <c r="D103" s="56">
        <v>115</v>
      </c>
      <c r="E103" s="681">
        <v>39.9</v>
      </c>
      <c r="F103" s="691">
        <v>128</v>
      </c>
      <c r="G103" s="56">
        <v>37150</v>
      </c>
      <c r="H103" s="213">
        <v>6050.1250000000009</v>
      </c>
      <c r="I103" s="213">
        <v>5815.4237804878048</v>
      </c>
    </row>
    <row r="104" spans="1:9">
      <c r="A104" t="s">
        <v>3329</v>
      </c>
      <c r="B104" t="s">
        <v>2609</v>
      </c>
      <c r="C104" s="56">
        <v>110</v>
      </c>
      <c r="D104" s="56">
        <v>150</v>
      </c>
      <c r="E104" s="681">
        <v>26.6</v>
      </c>
      <c r="F104" s="691">
        <v>130</v>
      </c>
      <c r="G104" s="56">
        <v>40030</v>
      </c>
      <c r="H104" s="213">
        <v>6437.7250000000004</v>
      </c>
      <c r="I104" s="213">
        <v>6281.4823170731706</v>
      </c>
    </row>
    <row r="105" spans="1:9">
      <c r="C105" s="56"/>
      <c r="D105" s="56"/>
      <c r="E105" s="681"/>
      <c r="F105" s="691"/>
      <c r="G105" s="56"/>
      <c r="H105" s="213"/>
      <c r="I105" s="213"/>
    </row>
    <row r="106" spans="1:9">
      <c r="A106" t="s">
        <v>3325</v>
      </c>
      <c r="B106" t="s">
        <v>2610</v>
      </c>
      <c r="C106" s="56">
        <v>81</v>
      </c>
      <c r="D106" s="56">
        <v>110</v>
      </c>
      <c r="E106" s="681">
        <v>26.9</v>
      </c>
      <c r="F106" s="691">
        <v>139</v>
      </c>
      <c r="G106" s="56">
        <v>36540</v>
      </c>
      <c r="H106" s="213">
        <v>6711.2</v>
      </c>
      <c r="I106" s="213">
        <v>5577.7430894308945</v>
      </c>
    </row>
    <row r="107" spans="1:9">
      <c r="A107" t="s">
        <v>3326</v>
      </c>
      <c r="B107" t="s">
        <v>2611</v>
      </c>
      <c r="C107" s="56">
        <v>110</v>
      </c>
      <c r="D107" s="56">
        <v>150</v>
      </c>
      <c r="E107" s="681">
        <v>18.100000000000001</v>
      </c>
      <c r="F107" s="691">
        <v>143</v>
      </c>
      <c r="G107" s="56">
        <v>38700</v>
      </c>
      <c r="H107" s="213">
        <v>7578.45</v>
      </c>
      <c r="I107" s="213">
        <v>5819.476829268292</v>
      </c>
    </row>
    <row r="108" spans="1:9">
      <c r="A108" t="s">
        <v>3327</v>
      </c>
      <c r="B108" t="s">
        <v>2612</v>
      </c>
      <c r="C108" s="56">
        <v>110</v>
      </c>
      <c r="D108" s="56">
        <v>150</v>
      </c>
      <c r="E108" s="681">
        <v>8.1</v>
      </c>
      <c r="F108" s="691">
        <v>146</v>
      </c>
      <c r="G108" s="56">
        <v>42315</v>
      </c>
      <c r="H108" s="213">
        <v>9560.875</v>
      </c>
      <c r="I108" s="213">
        <v>6124.7550813008138</v>
      </c>
    </row>
    <row r="109" spans="1:9">
      <c r="A109" t="s">
        <v>3328</v>
      </c>
      <c r="B109" t="s">
        <v>2613</v>
      </c>
      <c r="C109" s="56">
        <v>85</v>
      </c>
      <c r="D109" s="56">
        <v>115</v>
      </c>
      <c r="E109" s="681">
        <v>39.9</v>
      </c>
      <c r="F109" s="691">
        <v>128</v>
      </c>
      <c r="G109" s="56">
        <v>38370</v>
      </c>
      <c r="H109" s="213">
        <v>6242.2750000000005</v>
      </c>
      <c r="I109" s="213">
        <v>6007.6233739837398</v>
      </c>
    </row>
    <row r="110" spans="1:9">
      <c r="A110" t="s">
        <v>3329</v>
      </c>
      <c r="B110" t="s">
        <v>2614</v>
      </c>
      <c r="C110" s="56">
        <v>110</v>
      </c>
      <c r="D110" s="56">
        <v>150</v>
      </c>
      <c r="E110" s="681">
        <v>26.6</v>
      </c>
      <c r="F110" s="691">
        <v>130</v>
      </c>
      <c r="G110" s="56">
        <v>41250</v>
      </c>
      <c r="H110" s="213">
        <v>6629.8750000000009</v>
      </c>
      <c r="I110" s="213">
        <v>6473.6819105691047</v>
      </c>
    </row>
    <row r="111" spans="1:9">
      <c r="C111" s="56"/>
      <c r="D111" s="56"/>
      <c r="E111" s="681"/>
      <c r="F111" s="691"/>
      <c r="G111" s="56"/>
      <c r="H111" s="213"/>
      <c r="I111" s="213"/>
    </row>
    <row r="112" spans="1:9">
      <c r="A112" t="s">
        <v>3330</v>
      </c>
      <c r="B112" t="s">
        <v>2615</v>
      </c>
      <c r="C112" s="56">
        <v>110</v>
      </c>
      <c r="D112" s="56">
        <v>150</v>
      </c>
      <c r="E112" s="681">
        <v>30.5</v>
      </c>
      <c r="F112" s="691">
        <v>150</v>
      </c>
      <c r="G112" s="56">
        <v>43800</v>
      </c>
      <c r="H112" s="213">
        <v>10007</v>
      </c>
      <c r="I112" s="213">
        <v>6319.0162601626016</v>
      </c>
    </row>
    <row r="113" spans="1:9">
      <c r="A113" t="s">
        <v>3331</v>
      </c>
      <c r="B113" t="s">
        <v>2616</v>
      </c>
      <c r="C113" s="56">
        <v>110</v>
      </c>
      <c r="D113" s="56">
        <v>150</v>
      </c>
      <c r="E113" s="681">
        <v>10.1</v>
      </c>
      <c r="F113" s="691">
        <v>151</v>
      </c>
      <c r="G113" s="56">
        <v>47485</v>
      </c>
      <c r="H113" s="213">
        <v>11802.537499999999</v>
      </c>
      <c r="I113" s="213">
        <v>6672.3303861788627</v>
      </c>
    </row>
    <row r="114" spans="1:9">
      <c r="A114" t="s">
        <v>3332</v>
      </c>
      <c r="B114" t="s">
        <v>2617</v>
      </c>
      <c r="C114" s="56">
        <v>85</v>
      </c>
      <c r="D114" s="56">
        <v>115</v>
      </c>
      <c r="E114" s="681">
        <v>40.9</v>
      </c>
      <c r="F114" s="691">
        <v>135</v>
      </c>
      <c r="G114" s="56">
        <v>42370</v>
      </c>
      <c r="H114" s="213">
        <v>7553.6024999999991</v>
      </c>
      <c r="I114" s="213">
        <v>6510.3832723577234</v>
      </c>
    </row>
    <row r="115" spans="1:9">
      <c r="A115" t="s">
        <v>3333</v>
      </c>
      <c r="B115" t="s">
        <v>2618</v>
      </c>
      <c r="C115" s="56">
        <v>110</v>
      </c>
      <c r="D115" s="56">
        <v>150</v>
      </c>
      <c r="E115" s="681">
        <v>32</v>
      </c>
      <c r="F115" s="691">
        <v>132</v>
      </c>
      <c r="G115" s="56">
        <v>43300</v>
      </c>
      <c r="H115" s="213">
        <v>7661.7249999999995</v>
      </c>
      <c r="I115" s="213">
        <v>6664.0676829268295</v>
      </c>
    </row>
    <row r="116" spans="1:9">
      <c r="A116" t="s">
        <v>3334</v>
      </c>
      <c r="B116" t="s">
        <v>2619</v>
      </c>
      <c r="C116" s="56">
        <v>110</v>
      </c>
      <c r="D116" s="56">
        <v>150</v>
      </c>
      <c r="E116" s="681">
        <v>26.6</v>
      </c>
      <c r="F116" s="691">
        <v>136</v>
      </c>
      <c r="G116" s="56">
        <v>45910</v>
      </c>
      <c r="H116" s="213">
        <v>8396.7999999999993</v>
      </c>
      <c r="I116" s="213">
        <v>7014.6634146341457</v>
      </c>
    </row>
    <row r="117" spans="1:9">
      <c r="A117" t="s">
        <v>3335</v>
      </c>
      <c r="B117" t="s">
        <v>2620</v>
      </c>
      <c r="C117" s="56">
        <v>110</v>
      </c>
      <c r="D117" s="56">
        <v>150</v>
      </c>
      <c r="E117" s="681">
        <v>34.5</v>
      </c>
      <c r="F117" s="691">
        <v>155</v>
      </c>
      <c r="G117" s="56">
        <v>52480</v>
      </c>
      <c r="H117" s="213">
        <v>13160.8</v>
      </c>
      <c r="I117" s="213">
        <v>7352.3707317073158</v>
      </c>
    </row>
    <row r="118" spans="1:9">
      <c r="C118" s="56"/>
      <c r="D118" s="56"/>
      <c r="E118" s="681"/>
      <c r="F118" s="691"/>
      <c r="G118" s="56"/>
      <c r="H118" s="213"/>
      <c r="I118" s="213"/>
    </row>
    <row r="119" spans="1:9">
      <c r="A119" t="s">
        <v>3330</v>
      </c>
      <c r="B119" t="s">
        <v>2621</v>
      </c>
      <c r="C119" s="56">
        <v>110</v>
      </c>
      <c r="D119" s="56">
        <v>150</v>
      </c>
      <c r="E119" s="681">
        <v>30.5</v>
      </c>
      <c r="F119" s="691">
        <v>150</v>
      </c>
      <c r="G119" s="56">
        <v>45220</v>
      </c>
      <c r="H119" s="213">
        <v>10326.5</v>
      </c>
      <c r="I119" s="213">
        <v>6524.8008130081298</v>
      </c>
    </row>
    <row r="120" spans="1:9">
      <c r="A120" t="s">
        <v>3331</v>
      </c>
      <c r="B120" t="s">
        <v>2622</v>
      </c>
      <c r="C120" s="56">
        <v>110</v>
      </c>
      <c r="D120" s="56">
        <v>150</v>
      </c>
      <c r="E120" s="681">
        <v>10.1</v>
      </c>
      <c r="F120" s="691">
        <v>152</v>
      </c>
      <c r="G120" s="56">
        <v>48945</v>
      </c>
      <c r="H120" s="213">
        <v>12163.887499999999</v>
      </c>
      <c r="I120" s="213">
        <v>6877.7690040650414</v>
      </c>
    </row>
    <row r="121" spans="1:9">
      <c r="A121" t="s">
        <v>3332</v>
      </c>
      <c r="B121" t="s">
        <v>2623</v>
      </c>
      <c r="C121" s="56">
        <v>85</v>
      </c>
      <c r="D121" s="56">
        <v>115</v>
      </c>
      <c r="E121" s="681">
        <v>40.9</v>
      </c>
      <c r="F121" s="691">
        <v>135</v>
      </c>
      <c r="G121" s="56">
        <v>43700</v>
      </c>
      <c r="H121" s="213">
        <v>7784.0249999999987</v>
      </c>
      <c r="I121" s="213">
        <v>6715.9953252032519</v>
      </c>
    </row>
    <row r="122" spans="1:9">
      <c r="A122" t="s">
        <v>3333</v>
      </c>
      <c r="B122" t="s">
        <v>2624</v>
      </c>
      <c r="C122" s="56">
        <v>110</v>
      </c>
      <c r="D122" s="56">
        <v>150</v>
      </c>
      <c r="E122" s="681">
        <v>32</v>
      </c>
      <c r="F122" s="691">
        <v>132</v>
      </c>
      <c r="G122" s="56">
        <v>44630</v>
      </c>
      <c r="H122" s="213">
        <v>7892.1474999999991</v>
      </c>
      <c r="I122" s="213">
        <v>6869.6797357723581</v>
      </c>
    </row>
    <row r="123" spans="1:9">
      <c r="A123" t="s">
        <v>3334</v>
      </c>
      <c r="B123" t="s">
        <v>2625</v>
      </c>
      <c r="C123" s="56">
        <v>110</v>
      </c>
      <c r="D123" s="56">
        <v>150</v>
      </c>
      <c r="E123" s="681">
        <v>26.6</v>
      </c>
      <c r="F123" s="691">
        <v>136</v>
      </c>
      <c r="G123" s="56">
        <v>47250</v>
      </c>
      <c r="H123" s="213">
        <v>8638</v>
      </c>
      <c r="I123" s="213">
        <v>7220.1300813008138</v>
      </c>
    </row>
    <row r="124" spans="1:9">
      <c r="A124" t="s">
        <v>3335</v>
      </c>
      <c r="B124" t="s">
        <v>2626</v>
      </c>
      <c r="C124" s="56">
        <v>110</v>
      </c>
      <c r="D124" s="56">
        <v>150</v>
      </c>
      <c r="E124" s="681">
        <v>34.5</v>
      </c>
      <c r="F124" s="691">
        <v>155</v>
      </c>
      <c r="G124" s="56">
        <v>53940</v>
      </c>
      <c r="H124" s="213">
        <v>13522.149999999998</v>
      </c>
      <c r="I124" s="213">
        <v>7557.8093495934963</v>
      </c>
    </row>
    <row r="125" spans="1:9">
      <c r="C125" s="56"/>
      <c r="D125" s="56"/>
      <c r="E125" s="681"/>
      <c r="F125" s="691"/>
      <c r="G125" s="56"/>
      <c r="H125" s="213"/>
      <c r="I125" s="213"/>
    </row>
    <row r="126" spans="1:9">
      <c r="A126" t="s">
        <v>3336</v>
      </c>
      <c r="B126" t="s">
        <v>2627</v>
      </c>
      <c r="C126" s="56">
        <v>110</v>
      </c>
      <c r="D126" s="56">
        <v>150</v>
      </c>
      <c r="E126" s="681">
        <v>30.5</v>
      </c>
      <c r="F126" s="691">
        <v>152</v>
      </c>
      <c r="G126" s="56">
        <v>43825</v>
      </c>
      <c r="H126" s="213">
        <v>10998.687499999998</v>
      </c>
      <c r="I126" s="213">
        <v>6138.2535569105694</v>
      </c>
    </row>
    <row r="127" spans="1:9">
      <c r="A127" t="s">
        <v>3337</v>
      </c>
      <c r="B127" t="s">
        <v>2628</v>
      </c>
      <c r="C127" s="56">
        <v>110</v>
      </c>
      <c r="D127" s="56">
        <v>150</v>
      </c>
      <c r="E127" s="681">
        <v>10.1</v>
      </c>
      <c r="F127" s="691">
        <v>153</v>
      </c>
      <c r="G127" s="56">
        <v>46200</v>
      </c>
      <c r="H127" s="213">
        <v>11484.499999999998</v>
      </c>
      <c r="I127" s="213">
        <v>6491.5162601626016</v>
      </c>
    </row>
    <row r="128" spans="1:9">
      <c r="A128" t="s">
        <v>3338</v>
      </c>
      <c r="B128" t="s">
        <v>2629</v>
      </c>
      <c r="C128" s="56">
        <v>110</v>
      </c>
      <c r="D128" s="56">
        <v>150</v>
      </c>
      <c r="E128" s="681">
        <v>32</v>
      </c>
      <c r="F128" s="691">
        <v>134</v>
      </c>
      <c r="G128" s="56">
        <v>42140</v>
      </c>
      <c r="H128" s="213">
        <v>7460.7549999999992</v>
      </c>
      <c r="I128" s="213">
        <v>6484.7368699186991</v>
      </c>
    </row>
    <row r="129" spans="1:9">
      <c r="A129" t="s">
        <v>3339</v>
      </c>
      <c r="B129" t="s">
        <v>2630</v>
      </c>
      <c r="C129" s="56">
        <v>110</v>
      </c>
      <c r="D129" s="56">
        <v>150</v>
      </c>
      <c r="E129" s="681">
        <v>26.6</v>
      </c>
      <c r="F129" s="691">
        <v>137</v>
      </c>
      <c r="G129" s="56">
        <v>44735</v>
      </c>
      <c r="H129" s="213">
        <v>8185.2999999999993</v>
      </c>
      <c r="I129" s="213">
        <v>6834.4967479674788</v>
      </c>
    </row>
    <row r="130" spans="1:9">
      <c r="A130" t="s">
        <v>3340</v>
      </c>
      <c r="B130" t="s">
        <v>2631</v>
      </c>
      <c r="C130" s="56">
        <v>110</v>
      </c>
      <c r="D130" s="56">
        <v>150</v>
      </c>
      <c r="E130" s="681">
        <v>34.5</v>
      </c>
      <c r="F130" s="691">
        <v>155</v>
      </c>
      <c r="G130" s="56">
        <v>51085</v>
      </c>
      <c r="H130" s="213">
        <v>12815.537499999999</v>
      </c>
      <c r="I130" s="213">
        <v>7156.0783536585368</v>
      </c>
    </row>
    <row r="131" spans="1:9">
      <c r="C131" s="56"/>
      <c r="D131" s="56"/>
      <c r="E131" s="681"/>
      <c r="F131" s="691"/>
      <c r="G131" s="56"/>
      <c r="H131" s="213"/>
      <c r="I131" s="213"/>
    </row>
    <row r="132" spans="1:9">
      <c r="A132" t="s">
        <v>3336</v>
      </c>
      <c r="B132" t="s">
        <v>2632</v>
      </c>
      <c r="C132" s="56">
        <v>110</v>
      </c>
      <c r="D132" s="56">
        <v>150</v>
      </c>
      <c r="E132" s="681">
        <v>30.5</v>
      </c>
      <c r="F132" s="691">
        <v>152</v>
      </c>
      <c r="G132" s="56">
        <v>44520</v>
      </c>
      <c r="H132" s="213">
        <v>11170.699999999999</v>
      </c>
      <c r="I132" s="213">
        <v>6236.0479674796761</v>
      </c>
    </row>
    <row r="133" spans="1:9">
      <c r="A133" t="s">
        <v>3337</v>
      </c>
      <c r="B133" t="s">
        <v>2633</v>
      </c>
      <c r="C133" s="56">
        <v>110</v>
      </c>
      <c r="D133" s="56">
        <v>150</v>
      </c>
      <c r="E133" s="681">
        <v>10.1</v>
      </c>
      <c r="F133" s="691">
        <v>153</v>
      </c>
      <c r="G133" s="56">
        <v>46895</v>
      </c>
      <c r="H133" s="213">
        <v>11656.512499999999</v>
      </c>
      <c r="I133" s="213">
        <v>6589.3106707317074</v>
      </c>
    </row>
    <row r="134" spans="1:9">
      <c r="A134" t="s">
        <v>3338</v>
      </c>
      <c r="B134" t="s">
        <v>2634</v>
      </c>
      <c r="C134" s="56">
        <v>110</v>
      </c>
      <c r="D134" s="56">
        <v>150</v>
      </c>
      <c r="E134" s="681">
        <v>32</v>
      </c>
      <c r="F134" s="691">
        <v>134</v>
      </c>
      <c r="G134" s="56">
        <v>42770</v>
      </c>
      <c r="H134" s="213">
        <v>7569.9024999999992</v>
      </c>
      <c r="I134" s="213">
        <v>6582.132052845529</v>
      </c>
    </row>
    <row r="135" spans="1:9">
      <c r="A135" t="s">
        <v>3339</v>
      </c>
      <c r="B135" t="s">
        <v>2635</v>
      </c>
      <c r="C135" s="56">
        <v>110</v>
      </c>
      <c r="D135" s="56">
        <v>150</v>
      </c>
      <c r="E135" s="681">
        <v>26.6</v>
      </c>
      <c r="F135" s="691">
        <v>137</v>
      </c>
      <c r="G135" s="56">
        <v>45375</v>
      </c>
      <c r="H135" s="213">
        <v>8300.5</v>
      </c>
      <c r="I135" s="213">
        <v>6932.6300813008138</v>
      </c>
    </row>
    <row r="136" spans="1:9" ht="13.5" thickBot="1">
      <c r="A136" t="s">
        <v>3340</v>
      </c>
      <c r="B136" t="s">
        <v>2636</v>
      </c>
      <c r="C136" s="56">
        <v>110</v>
      </c>
      <c r="D136" s="56">
        <v>150</v>
      </c>
      <c r="E136" s="692">
        <v>34.5</v>
      </c>
      <c r="F136" s="693">
        <v>155</v>
      </c>
      <c r="G136" s="56">
        <v>51780</v>
      </c>
      <c r="H136" s="213">
        <v>12987.55</v>
      </c>
      <c r="I136" s="213">
        <v>7253.8727642276417</v>
      </c>
    </row>
    <row r="137" spans="1:9" ht="13.5" thickBot="1">
      <c r="A137" s="676" t="s">
        <v>2637</v>
      </c>
      <c r="B137" s="677"/>
      <c r="C137" s="678"/>
      <c r="D137" s="678"/>
      <c r="E137" s="678"/>
      <c r="F137" s="678"/>
      <c r="G137" s="679"/>
      <c r="H137" s="679"/>
      <c r="I137" s="679"/>
    </row>
    <row r="138" spans="1:9">
      <c r="A138" t="s">
        <v>3341</v>
      </c>
      <c r="B138" t="s">
        <v>2638</v>
      </c>
      <c r="C138" s="56">
        <v>85</v>
      </c>
      <c r="D138" s="56">
        <v>115</v>
      </c>
      <c r="E138" s="688" t="s">
        <v>96</v>
      </c>
      <c r="F138" s="689">
        <v>131.5</v>
      </c>
      <c r="G138" s="56">
        <v>38185</v>
      </c>
      <c r="H138" s="213">
        <v>4570.74</v>
      </c>
      <c r="I138" s="213">
        <v>6285.5933333333342</v>
      </c>
    </row>
    <row r="139" spans="1:9">
      <c r="A139" t="s">
        <v>2639</v>
      </c>
      <c r="B139" t="s">
        <v>2640</v>
      </c>
      <c r="C139" s="214">
        <v>110</v>
      </c>
      <c r="D139" s="214">
        <v>150</v>
      </c>
      <c r="E139" s="725" t="s">
        <v>96</v>
      </c>
      <c r="F139" s="725" t="s">
        <v>657</v>
      </c>
      <c r="G139" s="56">
        <v>41020</v>
      </c>
      <c r="H139" s="213">
        <v>4910</v>
      </c>
      <c r="I139" s="213">
        <v>6752.2764227642274</v>
      </c>
    </row>
    <row r="140" spans="1:9">
      <c r="E140" s="725"/>
      <c r="F140" s="725"/>
      <c r="G140" s="56"/>
      <c r="H140" s="213"/>
      <c r="I140" s="213"/>
    </row>
    <row r="141" spans="1:9">
      <c r="A141" t="s">
        <v>3342</v>
      </c>
      <c r="B141" t="s">
        <v>2641</v>
      </c>
      <c r="C141" s="214">
        <v>85</v>
      </c>
      <c r="D141" s="214">
        <v>115</v>
      </c>
      <c r="E141" s="725" t="s">
        <v>96</v>
      </c>
      <c r="F141" s="725">
        <v>131.5</v>
      </c>
      <c r="G141" s="56">
        <v>39355</v>
      </c>
      <c r="H141" s="213">
        <v>4710.79</v>
      </c>
      <c r="I141" s="213">
        <v>6478.1856097560967</v>
      </c>
    </row>
    <row r="142" spans="1:9" ht="13.5" thickBot="1">
      <c r="A142" t="s">
        <v>2639</v>
      </c>
      <c r="B142" t="s">
        <v>2642</v>
      </c>
      <c r="C142" s="214">
        <v>110</v>
      </c>
      <c r="D142" s="214">
        <v>150</v>
      </c>
      <c r="E142" s="726" t="s">
        <v>96</v>
      </c>
      <c r="F142" s="726" t="s">
        <v>657</v>
      </c>
      <c r="G142" s="56">
        <v>42185</v>
      </c>
      <c r="H142" s="213">
        <v>5049.54</v>
      </c>
      <c r="I142" s="213">
        <v>6944.0291056910573</v>
      </c>
    </row>
    <row r="143" spans="1:9" ht="13.5" thickBot="1">
      <c r="A143" s="676" t="s">
        <v>2643</v>
      </c>
      <c r="B143" s="677"/>
      <c r="C143" s="678"/>
      <c r="D143" s="678"/>
      <c r="E143" s="733"/>
      <c r="F143" s="733"/>
      <c r="G143" s="679"/>
      <c r="H143" s="679"/>
      <c r="I143" s="679"/>
    </row>
    <row r="144" spans="1:9">
      <c r="A144" t="s">
        <v>3343</v>
      </c>
      <c r="B144" t="s">
        <v>2644</v>
      </c>
      <c r="C144" s="56">
        <v>110</v>
      </c>
      <c r="D144" s="56">
        <v>150</v>
      </c>
      <c r="E144" s="681">
        <v>48</v>
      </c>
      <c r="F144" s="691">
        <v>142</v>
      </c>
      <c r="G144" s="56">
        <v>44870</v>
      </c>
      <c r="H144" s="213">
        <v>9002.3449999999993</v>
      </c>
      <c r="I144" s="213">
        <v>6706.9598780487813</v>
      </c>
    </row>
    <row r="145" spans="1:9">
      <c r="A145" t="s">
        <v>3344</v>
      </c>
      <c r="B145" t="s">
        <v>2645</v>
      </c>
      <c r="C145" s="56">
        <v>110</v>
      </c>
      <c r="D145" s="56">
        <v>150</v>
      </c>
      <c r="E145" s="681">
        <v>29.9</v>
      </c>
      <c r="F145" s="691">
        <v>143</v>
      </c>
      <c r="G145" s="56">
        <v>47200</v>
      </c>
      <c r="H145" s="213">
        <v>9282.2000000000007</v>
      </c>
      <c r="I145" s="213">
        <v>7090.3203252032527</v>
      </c>
    </row>
    <row r="146" spans="1:9">
      <c r="C146" s="56"/>
      <c r="D146" s="56"/>
      <c r="E146" s="681"/>
      <c r="F146" s="691"/>
      <c r="G146" s="214"/>
      <c r="H146" s="690"/>
      <c r="I146" s="213"/>
    </row>
    <row r="147" spans="1:9">
      <c r="A147" t="s">
        <v>3345</v>
      </c>
      <c r="B147" t="s">
        <v>2646</v>
      </c>
      <c r="C147" s="56">
        <v>180</v>
      </c>
      <c r="D147" s="56">
        <v>245</v>
      </c>
      <c r="E147" s="681">
        <v>11.4</v>
      </c>
      <c r="F147" s="691">
        <v>43</v>
      </c>
      <c r="G147" s="56">
        <v>57175</v>
      </c>
      <c r="H147" s="690">
        <v>3659.0250000000005</v>
      </c>
      <c r="I147" s="213">
        <v>10007.052235772357</v>
      </c>
    </row>
    <row r="148" spans="1:9">
      <c r="A148" t="s">
        <v>3346</v>
      </c>
      <c r="B148" t="s">
        <v>2647</v>
      </c>
      <c r="C148" s="56">
        <v>180</v>
      </c>
      <c r="D148" s="56">
        <v>245</v>
      </c>
      <c r="E148" s="681">
        <v>11.4</v>
      </c>
      <c r="F148" s="691">
        <v>39</v>
      </c>
      <c r="G148" s="56">
        <v>56795</v>
      </c>
      <c r="H148" s="213">
        <v>3635.0850000000005</v>
      </c>
      <c r="I148" s="213">
        <v>9940.4719105691056</v>
      </c>
    </row>
    <row r="149" spans="1:9" ht="13.5" thickBot="1">
      <c r="A149" s="676" t="s">
        <v>2648</v>
      </c>
      <c r="B149" s="677"/>
      <c r="C149" s="678"/>
      <c r="D149" s="678"/>
      <c r="E149" s="733"/>
      <c r="F149" s="733"/>
      <c r="G149" s="679"/>
      <c r="H149" s="679"/>
      <c r="I149" s="679"/>
    </row>
    <row r="150" spans="1:9">
      <c r="A150" t="s">
        <v>3347</v>
      </c>
      <c r="B150" t="s">
        <v>2649</v>
      </c>
      <c r="C150" s="56">
        <v>110</v>
      </c>
      <c r="D150" s="56">
        <v>150</v>
      </c>
      <c r="E150" s="723">
        <v>21.2</v>
      </c>
      <c r="F150" s="723">
        <v>153</v>
      </c>
      <c r="G150" s="56">
        <v>48125</v>
      </c>
      <c r="H150" s="213">
        <v>12016.937499999998</v>
      </c>
      <c r="I150" s="213">
        <f>SUM((G150-H150)/123)*23</f>
        <v>6751.9141260162605</v>
      </c>
    </row>
    <row r="151" spans="1:9">
      <c r="A151" t="s">
        <v>3348</v>
      </c>
      <c r="B151" t="s">
        <v>2650</v>
      </c>
      <c r="C151" s="56">
        <v>110</v>
      </c>
      <c r="D151" s="56">
        <v>150</v>
      </c>
      <c r="E151" s="675">
        <v>12.6</v>
      </c>
      <c r="F151" s="675">
        <v>158</v>
      </c>
      <c r="G151" s="56">
        <v>50325</v>
      </c>
      <c r="H151" s="213">
        <v>13650.75</v>
      </c>
      <c r="I151" s="213">
        <f>SUM((G151-H151)/123)*23</f>
        <v>6857.7865853658541</v>
      </c>
    </row>
    <row r="152" spans="1:9">
      <c r="A152" t="s">
        <v>3343</v>
      </c>
      <c r="B152" t="s">
        <v>2651</v>
      </c>
      <c r="C152" s="56">
        <v>110</v>
      </c>
      <c r="D152" s="56">
        <v>150</v>
      </c>
      <c r="E152" s="675">
        <v>48</v>
      </c>
      <c r="F152" s="675">
        <v>144</v>
      </c>
      <c r="G152" s="56">
        <v>45980</v>
      </c>
      <c r="H152" s="213">
        <v>9217.1299999999992</v>
      </c>
      <c r="I152" s="213">
        <f>SUM((G152-H152)/123)*23</f>
        <v>6874.35780487805</v>
      </c>
    </row>
    <row r="153" spans="1:9">
      <c r="A153" t="s">
        <v>3344</v>
      </c>
      <c r="B153" t="s">
        <v>2652</v>
      </c>
      <c r="C153" s="56">
        <v>110</v>
      </c>
      <c r="D153" s="56">
        <v>150</v>
      </c>
      <c r="E153" s="675">
        <v>29.9</v>
      </c>
      <c r="F153" s="675">
        <v>144</v>
      </c>
      <c r="G153" s="56">
        <v>48305</v>
      </c>
      <c r="H153" s="213">
        <v>9496.0174999999999</v>
      </c>
      <c r="I153" s="213">
        <f t="shared" ref="I153" si="5">SUM((G153-H153)/123)*23</f>
        <v>7256.9642073170726</v>
      </c>
    </row>
    <row r="154" spans="1:9">
      <c r="C154" s="56"/>
      <c r="D154" s="56"/>
      <c r="E154" s="675"/>
      <c r="F154" s="675"/>
      <c r="G154" s="56"/>
      <c r="H154" s="213"/>
      <c r="I154" s="213"/>
    </row>
    <row r="155" spans="1:9">
      <c r="A155" t="s">
        <v>3347</v>
      </c>
      <c r="B155" t="s">
        <v>2653</v>
      </c>
      <c r="C155" s="56">
        <v>110</v>
      </c>
      <c r="D155" s="56">
        <v>150</v>
      </c>
      <c r="E155" s="675">
        <v>21.2</v>
      </c>
      <c r="F155" s="675">
        <v>153</v>
      </c>
      <c r="G155" s="56">
        <v>47900</v>
      </c>
      <c r="H155" s="213">
        <v>11961.249999999998</v>
      </c>
      <c r="I155" s="213">
        <f t="shared" ref="I155:I158" si="6">SUM((G155-H155)/123)*23</f>
        <v>6720.2540650406509</v>
      </c>
    </row>
    <row r="156" spans="1:9">
      <c r="A156" t="s">
        <v>3348</v>
      </c>
      <c r="B156" t="s">
        <v>2654</v>
      </c>
      <c r="C156" s="56">
        <v>110</v>
      </c>
      <c r="D156" s="56">
        <v>150</v>
      </c>
      <c r="E156" s="675">
        <v>12.6</v>
      </c>
      <c r="F156" s="675">
        <v>158</v>
      </c>
      <c r="G156" s="56">
        <v>51555</v>
      </c>
      <c r="H156" s="213">
        <v>13982.85</v>
      </c>
      <c r="I156" s="213">
        <f t="shared" si="6"/>
        <v>7025.6865853658546</v>
      </c>
    </row>
    <row r="157" spans="1:9">
      <c r="A157" t="s">
        <v>3343</v>
      </c>
      <c r="B157" t="s">
        <v>2655</v>
      </c>
      <c r="C157" s="56">
        <v>110</v>
      </c>
      <c r="D157" s="56">
        <v>150</v>
      </c>
      <c r="E157" s="675">
        <v>48</v>
      </c>
      <c r="F157" s="675">
        <v>144</v>
      </c>
      <c r="G157" s="56">
        <v>47095</v>
      </c>
      <c r="H157" s="213">
        <v>9432.8824999999997</v>
      </c>
      <c r="I157" s="213">
        <f t="shared" si="6"/>
        <v>7042.5097764227639</v>
      </c>
    </row>
    <row r="158" spans="1:9">
      <c r="A158" t="s">
        <v>3344</v>
      </c>
      <c r="B158" t="s">
        <v>2656</v>
      </c>
      <c r="C158" s="56">
        <v>110</v>
      </c>
      <c r="D158" s="56">
        <v>150</v>
      </c>
      <c r="E158" s="675">
        <v>29.9</v>
      </c>
      <c r="F158" s="675">
        <v>144</v>
      </c>
      <c r="G158" s="56">
        <v>49425</v>
      </c>
      <c r="H158" s="213">
        <v>9712.7374999999993</v>
      </c>
      <c r="I158" s="213">
        <f t="shared" si="6"/>
        <v>7425.8702235772344</v>
      </c>
    </row>
    <row r="159" spans="1:9">
      <c r="C159" s="56"/>
      <c r="D159" s="56"/>
      <c r="E159" s="675"/>
      <c r="F159" s="675"/>
      <c r="G159" s="56"/>
      <c r="H159" s="213"/>
      <c r="I159" s="213"/>
    </row>
    <row r="160" spans="1:9">
      <c r="A160" t="s">
        <v>3349</v>
      </c>
      <c r="B160" t="s">
        <v>2853</v>
      </c>
      <c r="C160" s="56">
        <v>110</v>
      </c>
      <c r="D160" s="56">
        <v>150</v>
      </c>
      <c r="E160" s="675">
        <v>26.3</v>
      </c>
      <c r="F160" s="675">
        <v>161</v>
      </c>
      <c r="G160" s="56">
        <v>53850</v>
      </c>
      <c r="H160" s="213">
        <v>14670.5</v>
      </c>
      <c r="I160" s="213">
        <f>SUM((G160-H160)/123)*23</f>
        <v>7326.247967479675</v>
      </c>
    </row>
    <row r="161" spans="1:9">
      <c r="A161" t="s">
        <v>3350</v>
      </c>
      <c r="B161" t="s">
        <v>2854</v>
      </c>
      <c r="C161" s="56">
        <v>110</v>
      </c>
      <c r="D161" s="56">
        <v>150</v>
      </c>
      <c r="E161" s="675">
        <v>14.5</v>
      </c>
      <c r="F161" s="675">
        <v>165</v>
      </c>
      <c r="G161" s="56">
        <v>55985</v>
      </c>
      <c r="H161" s="213">
        <v>15187.949999999999</v>
      </c>
      <c r="I161" s="213">
        <f>SUM((G161-H161)/123)*23</f>
        <v>7628.7166666666672</v>
      </c>
    </row>
    <row r="162" spans="1:9">
      <c r="A162" t="s">
        <v>3351</v>
      </c>
      <c r="B162" t="s">
        <v>2855</v>
      </c>
      <c r="C162" s="56">
        <v>110</v>
      </c>
      <c r="D162" s="56">
        <v>150</v>
      </c>
      <c r="E162" s="675">
        <v>48</v>
      </c>
      <c r="F162" s="675">
        <v>149</v>
      </c>
      <c r="G162" s="56">
        <v>54050</v>
      </c>
      <c r="H162" s="213">
        <v>12481.25</v>
      </c>
      <c r="I162" s="213">
        <f>SUM((G162-H162)/123)*23</f>
        <v>7773.0182926829266</v>
      </c>
    </row>
    <row r="163" spans="1:9">
      <c r="A163" t="s">
        <v>3352</v>
      </c>
      <c r="B163" t="s">
        <v>2856</v>
      </c>
      <c r="C163" s="56">
        <v>110</v>
      </c>
      <c r="D163" s="56">
        <v>150</v>
      </c>
      <c r="E163" s="675">
        <v>29.3</v>
      </c>
      <c r="F163" s="675">
        <v>151</v>
      </c>
      <c r="G163" s="56">
        <v>57310</v>
      </c>
      <c r="H163" s="213">
        <v>14330.224999999999</v>
      </c>
      <c r="I163" s="213">
        <f>SUM((G163-H163)/123)*23</f>
        <v>8036.8684959349594</v>
      </c>
    </row>
    <row r="164" spans="1:9">
      <c r="A164" t="s">
        <v>3353</v>
      </c>
      <c r="B164" t="s">
        <v>2857</v>
      </c>
      <c r="C164" s="56">
        <v>147</v>
      </c>
      <c r="D164" s="56">
        <v>200</v>
      </c>
      <c r="E164" s="675">
        <v>36</v>
      </c>
      <c r="F164" s="675">
        <v>178</v>
      </c>
      <c r="G164" s="56">
        <v>66460</v>
      </c>
      <c r="H164" s="213">
        <v>21114.899999999998</v>
      </c>
      <c r="I164" s="213">
        <f>SUM((G164-H164)/123)*23</f>
        <v>8479.1650406504068</v>
      </c>
    </row>
    <row r="165" spans="1:9">
      <c r="C165" s="56"/>
      <c r="D165" s="56"/>
      <c r="E165" s="675"/>
      <c r="F165" s="675"/>
      <c r="G165" s="56"/>
      <c r="H165" s="213"/>
      <c r="I165" s="213"/>
    </row>
    <row r="166" spans="1:9">
      <c r="A166" t="s">
        <v>3349</v>
      </c>
      <c r="B166" t="s">
        <v>2858</v>
      </c>
      <c r="C166" s="56">
        <v>110</v>
      </c>
      <c r="D166" s="56">
        <v>150</v>
      </c>
      <c r="E166" s="675">
        <v>26.3</v>
      </c>
      <c r="F166" s="675">
        <v>157</v>
      </c>
      <c r="G166" s="56">
        <v>56100</v>
      </c>
      <c r="H166" s="213">
        <v>15278</v>
      </c>
      <c r="I166" s="213">
        <f>SUM((G166-H166)/123)*23</f>
        <v>7633.3821138211379</v>
      </c>
    </row>
    <row r="167" spans="1:9">
      <c r="A167" t="s">
        <v>3350</v>
      </c>
      <c r="B167" t="s">
        <v>2859</v>
      </c>
      <c r="C167" s="56">
        <v>110</v>
      </c>
      <c r="D167" s="56">
        <v>150</v>
      </c>
      <c r="E167" s="675">
        <v>14.5</v>
      </c>
      <c r="F167" s="675">
        <v>162</v>
      </c>
      <c r="G167" s="56">
        <v>58235</v>
      </c>
      <c r="H167" s="213">
        <v>15795.449999999999</v>
      </c>
      <c r="I167" s="213">
        <f>SUM((G167-H167)/123)*23</f>
        <v>7935.8508130081309</v>
      </c>
    </row>
    <row r="168" spans="1:9">
      <c r="A168" t="s">
        <v>3351</v>
      </c>
      <c r="B168" t="s">
        <v>2860</v>
      </c>
      <c r="C168" s="56">
        <v>110</v>
      </c>
      <c r="D168" s="56">
        <v>150</v>
      </c>
      <c r="E168" s="675">
        <v>48</v>
      </c>
      <c r="F168" s="675">
        <v>147</v>
      </c>
      <c r="G168" s="56">
        <v>56170</v>
      </c>
      <c r="H168" s="213">
        <v>12958.25</v>
      </c>
      <c r="I168" s="213">
        <f>SUM((G168-H168)/123)*23</f>
        <v>8080.2459349593491</v>
      </c>
    </row>
    <row r="169" spans="1:9">
      <c r="A169" t="s">
        <v>3352</v>
      </c>
      <c r="B169" t="s">
        <v>2861</v>
      </c>
      <c r="C169" s="56">
        <v>110</v>
      </c>
      <c r="D169" s="56">
        <v>150</v>
      </c>
      <c r="E169" s="675">
        <v>29.3</v>
      </c>
      <c r="F169" s="675">
        <v>148</v>
      </c>
      <c r="G169" s="56">
        <v>57765</v>
      </c>
      <c r="H169" s="213">
        <v>13143.125</v>
      </c>
      <c r="I169" s="213">
        <f>SUM((G169-H169)/123)*23</f>
        <v>8343.9278455284548</v>
      </c>
    </row>
    <row r="170" spans="1:9">
      <c r="A170" t="s">
        <v>3353</v>
      </c>
      <c r="B170" t="s">
        <v>2862</v>
      </c>
      <c r="C170" s="56">
        <v>147</v>
      </c>
      <c r="D170" s="56">
        <v>200</v>
      </c>
      <c r="E170" s="675">
        <v>36</v>
      </c>
      <c r="F170" s="675">
        <v>172</v>
      </c>
      <c r="G170" s="56">
        <v>68860</v>
      </c>
      <c r="H170" s="213">
        <v>21870.899999999998</v>
      </c>
      <c r="I170" s="213">
        <f>SUM((G170-H170)/123)*23</f>
        <v>8786.5796747967488</v>
      </c>
    </row>
    <row r="171" spans="1:9">
      <c r="C171" s="56"/>
      <c r="D171" s="56"/>
      <c r="E171" s="675"/>
      <c r="F171" s="675"/>
      <c r="G171" s="56"/>
      <c r="H171" s="213"/>
      <c r="I171" s="213"/>
    </row>
    <row r="172" spans="1:9">
      <c r="A172" t="s">
        <v>3354</v>
      </c>
      <c r="B172" t="s">
        <v>2657</v>
      </c>
      <c r="C172" s="56">
        <v>110</v>
      </c>
      <c r="D172" s="56">
        <v>150</v>
      </c>
      <c r="E172" s="675">
        <v>26.3</v>
      </c>
      <c r="F172" s="675">
        <v>157</v>
      </c>
      <c r="G172" s="56">
        <v>54640</v>
      </c>
      <c r="H172" s="213">
        <v>14883.8</v>
      </c>
      <c r="I172" s="213">
        <f>SUM((G172-H172)/123)*23</f>
        <v>7434.0861788617876</v>
      </c>
    </row>
    <row r="173" spans="1:9">
      <c r="A173" t="s">
        <v>3355</v>
      </c>
      <c r="B173" t="s">
        <v>2658</v>
      </c>
      <c r="C173" s="56">
        <v>110</v>
      </c>
      <c r="D173" s="56">
        <v>150</v>
      </c>
      <c r="E173" s="675">
        <v>14.5</v>
      </c>
      <c r="F173" s="675">
        <v>162</v>
      </c>
      <c r="G173" s="56">
        <v>56760</v>
      </c>
      <c r="H173" s="213">
        <v>15397.199999999999</v>
      </c>
      <c r="I173" s="213">
        <f>SUM((G173-H173)/123)*23</f>
        <v>7734.5073170731712</v>
      </c>
    </row>
    <row r="174" spans="1:9">
      <c r="A174" t="s">
        <v>3356</v>
      </c>
      <c r="B174" t="s">
        <v>2659</v>
      </c>
      <c r="C174" s="56">
        <v>110</v>
      </c>
      <c r="D174" s="56">
        <v>150</v>
      </c>
      <c r="E174" s="675">
        <v>48</v>
      </c>
      <c r="F174" s="675">
        <v>146</v>
      </c>
      <c r="G174" s="56">
        <v>54755</v>
      </c>
      <c r="H174" s="213">
        <v>12639.875</v>
      </c>
      <c r="I174" s="213">
        <f>SUM((G174-H174)/123)*23</f>
        <v>7875.1859756097556</v>
      </c>
    </row>
    <row r="175" spans="1:9">
      <c r="A175" t="s">
        <v>3357</v>
      </c>
      <c r="B175" t="s">
        <v>2660</v>
      </c>
      <c r="C175" s="56">
        <v>110</v>
      </c>
      <c r="D175" s="56">
        <v>150</v>
      </c>
      <c r="E175" s="675">
        <v>29.3</v>
      </c>
      <c r="F175" s="675">
        <v>147</v>
      </c>
      <c r="G175" s="56">
        <v>56405</v>
      </c>
      <c r="H175" s="213">
        <v>12837.125</v>
      </c>
      <c r="I175" s="213">
        <f>SUM((G175-H175)/123)*23</f>
        <v>8146.8384146341459</v>
      </c>
    </row>
    <row r="176" spans="1:9">
      <c r="A176" t="s">
        <v>3358</v>
      </c>
      <c r="B176" t="s">
        <v>2661</v>
      </c>
      <c r="C176" s="56">
        <v>147</v>
      </c>
      <c r="D176" s="56">
        <v>200</v>
      </c>
      <c r="E176" s="675">
        <v>36</v>
      </c>
      <c r="F176" s="675">
        <v>173</v>
      </c>
      <c r="G176" s="56">
        <v>67230</v>
      </c>
      <c r="H176" s="213">
        <v>21357.449999999997</v>
      </c>
      <c r="I176" s="213">
        <f>SUM((G176-H176)/123)*23</f>
        <v>8577.7939024390253</v>
      </c>
    </row>
    <row r="177" spans="1:9">
      <c r="C177" s="56"/>
      <c r="D177" s="56"/>
      <c r="E177" s="675"/>
      <c r="F177" s="675"/>
      <c r="G177" s="56"/>
      <c r="H177" s="213"/>
      <c r="I177" s="213"/>
    </row>
    <row r="178" spans="1:9">
      <c r="A178" t="s">
        <v>3354</v>
      </c>
      <c r="B178" t="s">
        <v>2662</v>
      </c>
      <c r="C178" s="56">
        <v>110</v>
      </c>
      <c r="D178" s="56">
        <v>150</v>
      </c>
      <c r="E178" s="675">
        <v>26.3</v>
      </c>
      <c r="F178" s="675">
        <v>158</v>
      </c>
      <c r="G178" s="56">
        <v>57615</v>
      </c>
      <c r="H178" s="213">
        <v>15687.05</v>
      </c>
      <c r="I178" s="213">
        <f>SUM((G178-H178)/123)*23</f>
        <v>7840.1857723577232</v>
      </c>
    </row>
    <row r="179" spans="1:9">
      <c r="A179" t="s">
        <v>3355</v>
      </c>
      <c r="B179" t="s">
        <v>2663</v>
      </c>
      <c r="C179" s="56">
        <v>110</v>
      </c>
      <c r="D179" s="56">
        <v>150</v>
      </c>
      <c r="E179" s="675">
        <v>14.5</v>
      </c>
      <c r="F179" s="675">
        <v>163</v>
      </c>
      <c r="G179" s="56">
        <v>59735</v>
      </c>
      <c r="H179" s="213">
        <v>16200.449999999999</v>
      </c>
      <c r="I179" s="213">
        <f>SUM((G179-H179)/123)*23</f>
        <v>8140.6069105691058</v>
      </c>
    </row>
    <row r="180" spans="1:9">
      <c r="A180" t="s">
        <v>3356</v>
      </c>
      <c r="B180" t="s">
        <v>2664</v>
      </c>
      <c r="C180" s="56">
        <v>110</v>
      </c>
      <c r="D180" s="56">
        <v>150</v>
      </c>
      <c r="E180" s="675">
        <v>48</v>
      </c>
      <c r="F180" s="675">
        <v>148</v>
      </c>
      <c r="G180" s="56">
        <v>57560</v>
      </c>
      <c r="H180" s="213">
        <v>13271</v>
      </c>
      <c r="I180" s="213">
        <f>SUM((G180-H180)/123)*23</f>
        <v>8281.6829268292677</v>
      </c>
    </row>
    <row r="181" spans="1:9">
      <c r="A181" t="s">
        <v>3357</v>
      </c>
      <c r="B181" t="s">
        <v>2665</v>
      </c>
      <c r="C181" s="56">
        <v>110</v>
      </c>
      <c r="D181" s="56">
        <v>150</v>
      </c>
      <c r="E181" s="675">
        <v>29.3</v>
      </c>
      <c r="F181" s="675">
        <v>149</v>
      </c>
      <c r="G181" s="56">
        <v>59210</v>
      </c>
      <c r="H181" s="213">
        <v>13468.25</v>
      </c>
      <c r="I181" s="213">
        <f>SUM((G181-H181)/123)*23</f>
        <v>8553.335365853658</v>
      </c>
    </row>
    <row r="182" spans="1:9" ht="13.5" thickBot="1">
      <c r="A182" t="s">
        <v>3358</v>
      </c>
      <c r="B182" t="s">
        <v>2666</v>
      </c>
      <c r="C182" s="56">
        <v>147</v>
      </c>
      <c r="D182" s="56">
        <v>200</v>
      </c>
      <c r="E182" s="724">
        <v>36</v>
      </c>
      <c r="F182" s="724">
        <v>175</v>
      </c>
      <c r="G182" s="56">
        <v>70405</v>
      </c>
      <c r="H182" s="213">
        <v>22357.574999999997</v>
      </c>
      <c r="I182" s="213">
        <f>SUM((G182-H182)/123)*23</f>
        <v>8984.4778455284559</v>
      </c>
    </row>
    <row r="183" spans="1:9" ht="13.5" thickBot="1">
      <c r="A183" s="676" t="s">
        <v>2667</v>
      </c>
      <c r="B183" s="677"/>
      <c r="C183" s="678"/>
      <c r="D183" s="678"/>
      <c r="E183" s="678"/>
      <c r="F183" s="678"/>
      <c r="G183" s="679"/>
      <c r="H183" s="679"/>
      <c r="I183" s="679"/>
    </row>
    <row r="184" spans="1:9">
      <c r="A184" t="s">
        <v>2668</v>
      </c>
      <c r="B184" t="s">
        <v>2669</v>
      </c>
      <c r="C184" s="56">
        <v>110</v>
      </c>
      <c r="D184" s="56">
        <v>150</v>
      </c>
      <c r="E184" s="688" t="s">
        <v>96</v>
      </c>
      <c r="F184" s="689">
        <v>144</v>
      </c>
      <c r="G184" s="56">
        <v>44725</v>
      </c>
      <c r="H184" s="213">
        <v>5353.58</v>
      </c>
      <c r="I184" s="213">
        <f>SUM((G184-H184)/123)*23</f>
        <v>7362.135447154471</v>
      </c>
    </row>
    <row r="185" spans="1:9">
      <c r="A185" t="s">
        <v>2670</v>
      </c>
      <c r="B185" t="s">
        <v>2671</v>
      </c>
      <c r="C185" s="214">
        <v>110</v>
      </c>
      <c r="D185" s="214">
        <v>150</v>
      </c>
      <c r="E185" s="725" t="s">
        <v>96</v>
      </c>
      <c r="F185" s="725">
        <v>144</v>
      </c>
      <c r="G185" s="56">
        <v>47055</v>
      </c>
      <c r="H185" s="213">
        <v>5632.48</v>
      </c>
      <c r="I185" s="213">
        <f>SUM((G185-H185)/123)*23</f>
        <v>7745.6744715447167</v>
      </c>
    </row>
    <row r="186" spans="1:9">
      <c r="E186" s="725"/>
      <c r="F186" s="725"/>
      <c r="G186" s="56"/>
      <c r="H186" s="213"/>
      <c r="I186" s="213"/>
    </row>
    <row r="187" spans="1:9">
      <c r="A187" t="s">
        <v>2668</v>
      </c>
      <c r="B187" t="s">
        <v>2672</v>
      </c>
      <c r="C187" s="214">
        <v>110</v>
      </c>
      <c r="D187" s="214">
        <v>150</v>
      </c>
      <c r="E187" s="725" t="s">
        <v>96</v>
      </c>
      <c r="F187" s="725">
        <v>144</v>
      </c>
      <c r="G187" s="56">
        <v>45750</v>
      </c>
      <c r="H187" s="213">
        <v>5476.28</v>
      </c>
      <c r="I187" s="213">
        <f t="shared" ref="I187:I188" si="7">SUM((G187-H187)/123)*23</f>
        <v>7530.858211382114</v>
      </c>
    </row>
    <row r="188" spans="1:9" ht="13.5" thickBot="1">
      <c r="A188" t="s">
        <v>2670</v>
      </c>
      <c r="B188" t="s">
        <v>2673</v>
      </c>
      <c r="C188" s="214">
        <v>110</v>
      </c>
      <c r="D188" s="214">
        <v>150</v>
      </c>
      <c r="E188" s="726" t="s">
        <v>96</v>
      </c>
      <c r="F188" s="726">
        <v>144</v>
      </c>
      <c r="G188" s="56">
        <v>48075</v>
      </c>
      <c r="H188" s="213">
        <v>5754.58</v>
      </c>
      <c r="I188" s="213">
        <f t="shared" si="7"/>
        <v>7913.5744715447154</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189:A1048576 A2:A7">
    <cfRule type="duplicateValues" dxfId="6" priority="7"/>
  </conditionalFormatting>
  <conditionalFormatting sqref="A1">
    <cfRule type="duplicateValues" dxfId="5" priority="6"/>
  </conditionalFormatting>
  <conditionalFormatting sqref="A29">
    <cfRule type="duplicateValues" dxfId="4" priority="5"/>
  </conditionalFormatting>
  <conditionalFormatting sqref="A49">
    <cfRule type="duplicateValues" dxfId="3" priority="4"/>
  </conditionalFormatting>
  <conditionalFormatting sqref="E143">
    <cfRule type="cellIs" dxfId="2" priority="3" operator="equal">
      <formula>"TBC"</formula>
    </cfRule>
  </conditionalFormatting>
  <conditionalFormatting sqref="E149">
    <cfRule type="cellIs" dxfId="1" priority="2" operator="equal">
      <formula>"TBC"</formula>
    </cfRule>
  </conditionalFormatting>
  <conditionalFormatting sqref="E186">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8" customWidth="1"/>
    <col min="5" max="16384" width="9.140625" style="10"/>
  </cols>
  <sheetData>
    <row r="1" spans="1:4" s="6" customFormat="1" ht="12.75" customHeight="1">
      <c r="A1" s="16" t="s">
        <v>17</v>
      </c>
      <c r="B1" s="16"/>
      <c r="C1" s="17"/>
      <c r="D1" s="168"/>
    </row>
    <row r="2" spans="1:4" s="109" customFormat="1" ht="12.75" customHeight="1">
      <c r="A2" s="1" t="s">
        <v>996</v>
      </c>
      <c r="B2" s="1"/>
      <c r="C2"/>
      <c r="D2" s="168"/>
    </row>
    <row r="3" spans="1:4" s="109" customFormat="1" ht="12.75" customHeight="1">
      <c r="A3" s="1"/>
      <c r="B3" s="1"/>
      <c r="C3"/>
      <c r="D3" s="168"/>
    </row>
    <row r="4" spans="1:4" customFormat="1">
      <c r="A4" s="7"/>
      <c r="B4" s="7"/>
      <c r="C4" s="11"/>
      <c r="D4" s="168"/>
    </row>
    <row r="5" spans="1:4">
      <c r="A5" s="164"/>
      <c r="B5" s="164"/>
      <c r="C5" s="165"/>
    </row>
    <row r="6" spans="1:4">
      <c r="A6" s="166" t="s">
        <v>18</v>
      </c>
      <c r="B6" s="166" t="s">
        <v>11</v>
      </c>
      <c r="C6" s="548" t="s">
        <v>19</v>
      </c>
      <c r="D6" s="10"/>
    </row>
    <row r="7" spans="1:4">
      <c r="A7" s="167" t="s">
        <v>2863</v>
      </c>
      <c r="B7" s="3" t="s">
        <v>2540</v>
      </c>
      <c r="C7" s="469">
        <v>19820</v>
      </c>
      <c r="D7" s="10"/>
    </row>
    <row r="8" spans="1:4">
      <c r="A8" s="166"/>
      <c r="B8" s="3" t="s">
        <v>2541</v>
      </c>
      <c r="C8" s="469">
        <v>21020</v>
      </c>
      <c r="D8" s="10"/>
    </row>
    <row r="9" spans="1:4">
      <c r="A9" s="166"/>
      <c r="B9" s="3" t="s">
        <v>2542</v>
      </c>
      <c r="C9" s="469">
        <v>23020</v>
      </c>
      <c r="D9" s="10"/>
    </row>
    <row r="10" spans="1:4">
      <c r="A10" s="166"/>
      <c r="B10" s="3" t="s">
        <v>2543</v>
      </c>
      <c r="C10" s="469">
        <v>22620</v>
      </c>
      <c r="D10" s="10"/>
    </row>
    <row r="11" spans="1:4">
      <c r="A11" s="166"/>
      <c r="B11" s="3" t="s">
        <v>2544</v>
      </c>
      <c r="C11" s="469">
        <v>24020</v>
      </c>
      <c r="D11" s="10"/>
    </row>
    <row r="12" spans="1:4">
      <c r="A12" s="166"/>
      <c r="B12" s="3" t="s">
        <v>2545</v>
      </c>
      <c r="C12" s="469">
        <v>26420</v>
      </c>
      <c r="D12" s="10"/>
    </row>
    <row r="13" spans="1:4">
      <c r="A13" s="166"/>
      <c r="B13" s="3" t="s">
        <v>2864</v>
      </c>
      <c r="C13" s="469">
        <v>25690</v>
      </c>
      <c r="D13" s="10"/>
    </row>
    <row r="14" spans="1:4">
      <c r="A14" s="167"/>
      <c r="B14" s="3" t="s">
        <v>2865</v>
      </c>
      <c r="C14" s="469">
        <v>28290</v>
      </c>
      <c r="D14" s="10"/>
    </row>
    <row r="15" spans="1:4">
      <c r="A15" s="167"/>
      <c r="B15"/>
      <c r="C15"/>
      <c r="D15" s="10"/>
    </row>
    <row r="16" spans="1:4" ht="12.75" customHeight="1">
      <c r="A16" s="167" t="s">
        <v>998</v>
      </c>
      <c r="B16" s="3" t="s">
        <v>999</v>
      </c>
      <c r="C16" s="469">
        <v>23540</v>
      </c>
      <c r="D16" s="10"/>
    </row>
    <row r="17" spans="1:4" ht="12.75" customHeight="1">
      <c r="A17" s="167"/>
      <c r="B17" s="3" t="s">
        <v>1000</v>
      </c>
      <c r="C17" s="469">
        <v>25065</v>
      </c>
      <c r="D17" s="10"/>
    </row>
    <row r="18" spans="1:4" ht="12.75" customHeight="1">
      <c r="A18" s="169"/>
      <c r="B18" s="3" t="s">
        <v>1238</v>
      </c>
      <c r="C18" s="469">
        <v>25590</v>
      </c>
      <c r="D18" s="10"/>
    </row>
    <row r="19" spans="1:4" ht="12.75" customHeight="1">
      <c r="A19" s="169"/>
      <c r="B19" s="3" t="s">
        <v>1239</v>
      </c>
      <c r="C19" s="469">
        <v>28720</v>
      </c>
      <c r="D19" s="10"/>
    </row>
    <row r="20" spans="1:4" ht="12.75" customHeight="1">
      <c r="A20" s="169"/>
      <c r="B20" s="3" t="s">
        <v>1001</v>
      </c>
      <c r="C20" s="469">
        <v>27360</v>
      </c>
      <c r="D20" s="10"/>
    </row>
    <row r="21" spans="1:4" ht="12.75" customHeight="1">
      <c r="A21" s="9"/>
      <c r="B21" s="3" t="s">
        <v>1240</v>
      </c>
      <c r="C21" s="469">
        <v>27890</v>
      </c>
      <c r="D21" s="10"/>
    </row>
    <row r="22" spans="1:4" ht="12.75" customHeight="1">
      <c r="A22" s="9"/>
      <c r="B22" s="3" t="s">
        <v>1241</v>
      </c>
      <c r="C22" s="469">
        <v>31445</v>
      </c>
      <c r="D22" s="10"/>
    </row>
    <row r="23" spans="1:4" ht="12.75" customHeight="1">
      <c r="A23" s="9"/>
      <c r="B23" s="168"/>
      <c r="C23"/>
      <c r="D23" s="10"/>
    </row>
    <row r="24" spans="1:4" ht="12.75" customHeight="1">
      <c r="A24" s="9" t="s">
        <v>1002</v>
      </c>
      <c r="B24" s="109" t="s">
        <v>1003</v>
      </c>
      <c r="C24" s="469">
        <v>25470</v>
      </c>
      <c r="D24" s="10"/>
    </row>
    <row r="25" spans="1:4" ht="12.75" customHeight="1">
      <c r="A25" s="9"/>
      <c r="B25" s="109" t="s">
        <v>1004</v>
      </c>
      <c r="C25" s="469">
        <v>27065</v>
      </c>
      <c r="D25" s="10"/>
    </row>
    <row r="26" spans="1:4" ht="12.75" customHeight="1">
      <c r="A26" s="9"/>
      <c r="B26" s="109" t="s">
        <v>1242</v>
      </c>
      <c r="C26" s="469">
        <v>27395</v>
      </c>
      <c r="D26" s="10"/>
    </row>
    <row r="27" spans="1:4" ht="12.75" customHeight="1">
      <c r="A27" s="9"/>
      <c r="B27" s="109" t="s">
        <v>1243</v>
      </c>
      <c r="C27" s="469">
        <v>30535</v>
      </c>
      <c r="D27" s="10"/>
    </row>
    <row r="28" spans="1:4" ht="12.75" customHeight="1">
      <c r="A28" s="169"/>
      <c r="B28" s="109" t="s">
        <v>1005</v>
      </c>
      <c r="C28" s="469">
        <v>29395</v>
      </c>
      <c r="D28" s="10"/>
    </row>
    <row r="29" spans="1:4" ht="12.75" customHeight="1">
      <c r="A29" s="169"/>
      <c r="B29" s="3" t="s">
        <v>1244</v>
      </c>
      <c r="C29" s="469">
        <v>29700</v>
      </c>
      <c r="D29" s="10"/>
    </row>
    <row r="30" spans="1:4" ht="12.75" customHeight="1">
      <c r="A30" s="169"/>
      <c r="B30" s="3" t="s">
        <v>1245</v>
      </c>
      <c r="C30" s="469">
        <v>32895</v>
      </c>
      <c r="D30" s="10"/>
    </row>
    <row r="31" spans="1:4" ht="12.75" customHeight="1">
      <c r="A31" s="169"/>
      <c r="B31" s="3"/>
      <c r="C31"/>
      <c r="D31" s="10"/>
    </row>
    <row r="32" spans="1:4" ht="12.75" customHeight="1">
      <c r="A32" s="169" t="s">
        <v>1006</v>
      </c>
      <c r="B32" s="10" t="s">
        <v>1246</v>
      </c>
      <c r="C32" s="118">
        <v>28795</v>
      </c>
      <c r="D32" s="10"/>
    </row>
    <row r="33" spans="1:4" ht="12.75" customHeight="1">
      <c r="A33" s="169"/>
      <c r="B33" s="10" t="s">
        <v>1247</v>
      </c>
      <c r="C33" s="118">
        <v>31380</v>
      </c>
      <c r="D33" s="10"/>
    </row>
    <row r="34" spans="1:4" ht="12.75" customHeight="1">
      <c r="A34" s="9"/>
      <c r="B34" s="10" t="s">
        <v>1248</v>
      </c>
      <c r="C34" s="118">
        <v>31350</v>
      </c>
      <c r="D34" s="10"/>
    </row>
    <row r="35" spans="1:4" ht="12.75" customHeight="1">
      <c r="A35" s="169"/>
      <c r="B35" s="10" t="s">
        <v>1249</v>
      </c>
      <c r="C35" s="118">
        <v>34025</v>
      </c>
      <c r="D35" s="10"/>
    </row>
    <row r="36" spans="1:4" ht="12.75" customHeight="1">
      <c r="A36" s="169"/>
      <c r="B36" s="10" t="s">
        <v>1007</v>
      </c>
      <c r="C36" s="118">
        <v>33325</v>
      </c>
      <c r="D36" s="10"/>
    </row>
    <row r="37" spans="1:4" ht="12.75" customHeight="1">
      <c r="A37" s="169"/>
      <c r="B37" s="10" t="s">
        <v>600</v>
      </c>
      <c r="C37" s="118">
        <v>36375</v>
      </c>
      <c r="D37" s="10"/>
    </row>
    <row r="38" spans="1:4" ht="12.75" customHeight="1">
      <c r="A38" s="169"/>
      <c r="B38" s="10" t="s">
        <v>1250</v>
      </c>
      <c r="C38" s="118">
        <v>31415</v>
      </c>
      <c r="D38" s="10"/>
    </row>
    <row r="39" spans="1:4" ht="12.75" customHeight="1">
      <c r="A39" s="169"/>
      <c r="B39" s="10" t="s">
        <v>1251</v>
      </c>
      <c r="C39" s="118">
        <v>34030</v>
      </c>
      <c r="D39" s="10"/>
    </row>
    <row r="40" spans="1:4" ht="12.75" customHeight="1">
      <c r="A40" s="169"/>
      <c r="B40" s="10" t="s">
        <v>602</v>
      </c>
      <c r="C40" s="118">
        <v>34430</v>
      </c>
      <c r="D40" s="10"/>
    </row>
    <row r="41" spans="1:4" ht="12.75" customHeight="1">
      <c r="A41" s="164"/>
      <c r="B41" s="10" t="s">
        <v>601</v>
      </c>
      <c r="C41" s="118">
        <v>37370</v>
      </c>
      <c r="D41" s="10"/>
    </row>
    <row r="42" spans="1:4" ht="12.75" customHeight="1">
      <c r="A42" s="164"/>
      <c r="B42" s="10" t="s">
        <v>1515</v>
      </c>
      <c r="C42" s="118">
        <v>44565</v>
      </c>
      <c r="D42" s="10"/>
    </row>
    <row r="43" spans="1:4" ht="12.75" customHeight="1">
      <c r="A43" s="164"/>
      <c r="B43" s="10" t="s">
        <v>1252</v>
      </c>
      <c r="C43" s="118">
        <v>33945</v>
      </c>
      <c r="D43" s="10"/>
    </row>
    <row r="44" spans="1:4" ht="12.75" customHeight="1">
      <c r="A44" s="164"/>
      <c r="B44" s="10" t="s">
        <v>1253</v>
      </c>
      <c r="C44" s="118">
        <v>36335</v>
      </c>
      <c r="D44" s="10"/>
    </row>
    <row r="45" spans="1:4">
      <c r="A45" s="164"/>
      <c r="B45" s="10" t="s">
        <v>1008</v>
      </c>
      <c r="C45" s="118">
        <v>36270</v>
      </c>
      <c r="D45" s="10"/>
    </row>
    <row r="46" spans="1:4">
      <c r="A46" s="164"/>
      <c r="B46" s="10" t="s">
        <v>603</v>
      </c>
      <c r="C46" s="118">
        <v>39055</v>
      </c>
      <c r="D46" s="10"/>
    </row>
    <row r="47" spans="1:4">
      <c r="A47" s="9"/>
      <c r="B47" s="10" t="s">
        <v>1516</v>
      </c>
      <c r="C47" s="118">
        <v>47955</v>
      </c>
      <c r="D47" s="10"/>
    </row>
    <row r="48" spans="1:4">
      <c r="A48" s="9"/>
      <c r="B48" s="10" t="s">
        <v>604</v>
      </c>
      <c r="C48" s="118">
        <v>51080</v>
      </c>
      <c r="D48" s="10"/>
    </row>
    <row r="49" spans="1:4">
      <c r="A49" s="9"/>
      <c r="B49" s="10" t="s">
        <v>1254</v>
      </c>
      <c r="C49" s="118">
        <v>46395</v>
      </c>
      <c r="D49" s="10"/>
    </row>
    <row r="50" spans="1:4">
      <c r="A50" s="9"/>
      <c r="B50" s="168"/>
      <c r="C50"/>
      <c r="D50" s="10"/>
    </row>
    <row r="51" spans="1:4">
      <c r="A51" s="9" t="s">
        <v>605</v>
      </c>
      <c r="B51" s="10" t="s">
        <v>1255</v>
      </c>
      <c r="C51" s="118">
        <v>30320</v>
      </c>
      <c r="D51" s="10"/>
    </row>
    <row r="52" spans="1:4">
      <c r="A52" s="9"/>
      <c r="B52" s="10" t="s">
        <v>1256</v>
      </c>
      <c r="C52" s="118">
        <v>33165</v>
      </c>
      <c r="D52" s="10"/>
    </row>
    <row r="53" spans="1:4">
      <c r="A53" s="9"/>
      <c r="B53" s="10" t="s">
        <v>1257</v>
      </c>
      <c r="C53" s="118">
        <v>33085</v>
      </c>
      <c r="D53" s="10"/>
    </row>
    <row r="54" spans="1:4" ht="12.75" customHeight="1">
      <c r="A54" s="9"/>
      <c r="B54" s="10" t="s">
        <v>1258</v>
      </c>
      <c r="C54" s="118">
        <v>35470</v>
      </c>
      <c r="D54" s="10"/>
    </row>
    <row r="55" spans="1:4">
      <c r="A55" s="9"/>
      <c r="B55" s="10" t="s">
        <v>1009</v>
      </c>
      <c r="C55" s="118">
        <v>35410</v>
      </c>
      <c r="D55" s="10"/>
    </row>
    <row r="56" spans="1:4">
      <c r="A56" s="9"/>
      <c r="B56" s="10" t="s">
        <v>606</v>
      </c>
      <c r="C56" s="118">
        <v>38180</v>
      </c>
      <c r="D56" s="10"/>
    </row>
    <row r="57" spans="1:4">
      <c r="A57" s="9"/>
      <c r="B57" s="10" t="s">
        <v>1259</v>
      </c>
      <c r="C57" s="118">
        <v>32950</v>
      </c>
      <c r="D57" s="10"/>
    </row>
    <row r="58" spans="1:4">
      <c r="A58" s="9"/>
      <c r="B58" s="10" t="s">
        <v>1260</v>
      </c>
      <c r="C58" s="118">
        <v>35830</v>
      </c>
      <c r="D58" s="10"/>
    </row>
    <row r="59" spans="1:4">
      <c r="A59" s="9"/>
      <c r="B59" s="10" t="s">
        <v>608</v>
      </c>
      <c r="C59" s="118">
        <v>36600</v>
      </c>
      <c r="D59" s="10"/>
    </row>
    <row r="60" spans="1:4">
      <c r="A60" s="9"/>
      <c r="B60" s="10" t="s">
        <v>607</v>
      </c>
      <c r="C60" s="118">
        <v>38920</v>
      </c>
      <c r="D60" s="10"/>
    </row>
    <row r="61" spans="1:4">
      <c r="A61" s="9"/>
      <c r="B61" s="10" t="s">
        <v>1517</v>
      </c>
      <c r="C61" s="118">
        <v>46105</v>
      </c>
      <c r="D61" s="10"/>
    </row>
    <row r="62" spans="1:4">
      <c r="A62" s="9"/>
      <c r="B62" s="10" t="s">
        <v>1261</v>
      </c>
      <c r="C62" s="118">
        <v>35715</v>
      </c>
      <c r="D62" s="10"/>
    </row>
    <row r="63" spans="1:4">
      <c r="A63" s="9"/>
      <c r="B63" s="10" t="s">
        <v>1262</v>
      </c>
      <c r="C63" s="118">
        <v>38145</v>
      </c>
      <c r="D63" s="10"/>
    </row>
    <row r="64" spans="1:4">
      <c r="A64" s="9"/>
      <c r="B64" s="10" t="s">
        <v>1010</v>
      </c>
      <c r="C64" s="118">
        <v>38065</v>
      </c>
      <c r="D64" s="10"/>
    </row>
    <row r="65" spans="1:4">
      <c r="A65" s="169"/>
      <c r="B65" s="10" t="s">
        <v>609</v>
      </c>
      <c r="C65" s="118">
        <v>40505</v>
      </c>
      <c r="D65" s="10"/>
    </row>
    <row r="66" spans="1:4">
      <c r="A66" s="9"/>
      <c r="B66" s="10" t="s">
        <v>1518</v>
      </c>
      <c r="C66" s="118">
        <v>49385</v>
      </c>
      <c r="D66" s="10"/>
    </row>
    <row r="67" spans="1:4" ht="12.75" customHeight="1">
      <c r="A67" s="9"/>
      <c r="B67" s="10" t="s">
        <v>610</v>
      </c>
      <c r="C67" s="118">
        <v>52730</v>
      </c>
      <c r="D67" s="10"/>
    </row>
    <row r="68" spans="1:4" ht="12.75" customHeight="1">
      <c r="A68" s="9"/>
      <c r="B68" s="10" t="s">
        <v>1263</v>
      </c>
      <c r="C68" s="118">
        <v>47965</v>
      </c>
      <c r="D68" s="10"/>
    </row>
    <row r="69" spans="1:4" ht="12.75" customHeight="1">
      <c r="A69" s="9"/>
      <c r="B69" s="3"/>
      <c r="C69"/>
      <c r="D69" s="10"/>
    </row>
    <row r="70" spans="1:4" ht="12.75" customHeight="1">
      <c r="A70" s="167" t="s">
        <v>1011</v>
      </c>
      <c r="B70" s="10" t="s">
        <v>611</v>
      </c>
      <c r="C70" s="469">
        <v>38220</v>
      </c>
      <c r="D70" s="10"/>
    </row>
    <row r="71" spans="1:4" ht="12.75" customHeight="1">
      <c r="A71" s="9"/>
      <c r="B71" s="10" t="s">
        <v>1012</v>
      </c>
      <c r="C71" s="469">
        <v>41115</v>
      </c>
      <c r="D71" s="10"/>
    </row>
    <row r="72" spans="1:4" ht="12.75" customHeight="1">
      <c r="A72" s="9"/>
      <c r="B72" s="10" t="s">
        <v>612</v>
      </c>
      <c r="C72" s="469">
        <v>43900</v>
      </c>
      <c r="D72" s="10"/>
    </row>
    <row r="73" spans="1:4" ht="12.75" customHeight="1">
      <c r="A73" s="169"/>
      <c r="B73" s="10" t="s">
        <v>616</v>
      </c>
      <c r="C73" s="469">
        <v>42825</v>
      </c>
      <c r="D73" s="10"/>
    </row>
    <row r="74" spans="1:4" ht="12.75" customHeight="1">
      <c r="A74" s="169"/>
      <c r="B74" s="10" t="s">
        <v>615</v>
      </c>
      <c r="C74" s="469">
        <v>46950</v>
      </c>
      <c r="D74" s="10"/>
    </row>
    <row r="75" spans="1:4" ht="12.75" customHeight="1">
      <c r="A75" s="169"/>
      <c r="B75" s="10" t="s">
        <v>1014</v>
      </c>
      <c r="C75" s="469">
        <v>45285</v>
      </c>
      <c r="D75" s="10"/>
    </row>
    <row r="76" spans="1:4" ht="12.75" customHeight="1">
      <c r="A76" s="169"/>
      <c r="B76" s="10" t="s">
        <v>617</v>
      </c>
      <c r="C76" s="469">
        <v>48170</v>
      </c>
      <c r="D76" s="10"/>
    </row>
    <row r="77" spans="1:4" ht="12.75" customHeight="1">
      <c r="A77" s="169"/>
      <c r="B77" s="10" t="s">
        <v>613</v>
      </c>
      <c r="C77" s="469">
        <v>46485</v>
      </c>
      <c r="D77" s="10"/>
    </row>
    <row r="78" spans="1:4">
      <c r="A78" s="164"/>
      <c r="B78" s="10" t="s">
        <v>1519</v>
      </c>
      <c r="C78" s="469">
        <v>50365</v>
      </c>
      <c r="D78" s="10"/>
    </row>
    <row r="79" spans="1:4">
      <c r="A79" s="164"/>
      <c r="B79" s="10" t="s">
        <v>1013</v>
      </c>
      <c r="C79" s="469">
        <v>47485</v>
      </c>
      <c r="D79" s="10"/>
    </row>
    <row r="80" spans="1:4">
      <c r="A80" s="164"/>
      <c r="B80" s="10" t="s">
        <v>614</v>
      </c>
      <c r="C80" s="469">
        <v>50395</v>
      </c>
      <c r="D80" s="10"/>
    </row>
    <row r="81" spans="1:4">
      <c r="A81" s="164"/>
      <c r="B81" s="10" t="s">
        <v>618</v>
      </c>
      <c r="C81" s="469">
        <v>52995</v>
      </c>
      <c r="D81" s="10"/>
    </row>
    <row r="82" spans="1:4">
      <c r="A82" s="164"/>
      <c r="B82" s="10" t="s">
        <v>1015</v>
      </c>
      <c r="C82" s="469">
        <v>49760</v>
      </c>
      <c r="D82" s="10"/>
    </row>
    <row r="83" spans="1:4">
      <c r="A83" s="164"/>
      <c r="B83" s="10" t="s">
        <v>619</v>
      </c>
      <c r="C83" s="469">
        <v>52690</v>
      </c>
      <c r="D83" s="10"/>
    </row>
    <row r="84" spans="1:4">
      <c r="A84" s="164"/>
      <c r="B84"/>
      <c r="C84"/>
      <c r="D84" s="10"/>
    </row>
    <row r="85" spans="1:4">
      <c r="A85" s="164" t="s">
        <v>620</v>
      </c>
      <c r="B85" s="10" t="s">
        <v>621</v>
      </c>
      <c r="C85" s="469">
        <v>40495</v>
      </c>
      <c r="D85" s="10"/>
    </row>
    <row r="86" spans="1:4">
      <c r="A86" s="9"/>
      <c r="B86" s="10" t="s">
        <v>623</v>
      </c>
      <c r="C86" s="469">
        <v>42535</v>
      </c>
      <c r="D86" s="10"/>
    </row>
    <row r="87" spans="1:4">
      <c r="A87" s="164"/>
      <c r="B87" s="10" t="s">
        <v>622</v>
      </c>
      <c r="C87" s="469">
        <v>45805</v>
      </c>
      <c r="D87" s="10"/>
    </row>
    <row r="88" spans="1:4">
      <c r="A88" s="164"/>
      <c r="B88" s="10" t="s">
        <v>625</v>
      </c>
      <c r="C88" s="469">
        <v>44135</v>
      </c>
      <c r="D88" s="10"/>
    </row>
    <row r="89" spans="1:4">
      <c r="A89" s="164"/>
      <c r="B89" s="10" t="s">
        <v>624</v>
      </c>
      <c r="C89" s="469">
        <v>49895</v>
      </c>
      <c r="D89" s="10"/>
    </row>
    <row r="90" spans="1:4">
      <c r="A90" s="164"/>
      <c r="B90" s="10" t="s">
        <v>627</v>
      </c>
      <c r="C90" s="469">
        <v>47210</v>
      </c>
      <c r="D90" s="10"/>
    </row>
    <row r="91" spans="1:4">
      <c r="A91" s="164"/>
      <c r="B91" s="10" t="s">
        <v>626</v>
      </c>
      <c r="C91" s="469">
        <v>50115</v>
      </c>
      <c r="D91" s="10"/>
    </row>
    <row r="92" spans="1:4">
      <c r="A92" s="164"/>
      <c r="B92" s="10" t="s">
        <v>629</v>
      </c>
      <c r="C92" s="469">
        <v>49450</v>
      </c>
      <c r="D92" s="10"/>
    </row>
    <row r="93" spans="1:4">
      <c r="A93" s="164"/>
      <c r="B93" s="10" t="s">
        <v>628</v>
      </c>
      <c r="C93" s="469">
        <v>53530</v>
      </c>
      <c r="D93" s="10"/>
    </row>
    <row r="94" spans="1:4">
      <c r="A94" s="164"/>
      <c r="B94" s="10" t="s">
        <v>631</v>
      </c>
      <c r="C94" s="469">
        <v>49425</v>
      </c>
      <c r="D94" s="10"/>
    </row>
    <row r="95" spans="1:4">
      <c r="A95" s="164"/>
      <c r="B95" s="10" t="s">
        <v>630</v>
      </c>
      <c r="C95" s="469">
        <v>52795</v>
      </c>
      <c r="D95" s="10"/>
    </row>
    <row r="96" spans="1:4">
      <c r="A96" s="164"/>
      <c r="B96" s="10" t="s">
        <v>632</v>
      </c>
      <c r="C96" s="469">
        <v>56240</v>
      </c>
      <c r="D96" s="10"/>
    </row>
    <row r="97" spans="1:4">
      <c r="A97" s="164"/>
      <c r="B97" s="10" t="s">
        <v>634</v>
      </c>
      <c r="C97" s="469">
        <v>51715</v>
      </c>
      <c r="D97" s="10"/>
    </row>
    <row r="98" spans="1:4">
      <c r="A98" s="164"/>
      <c r="B98" s="10" t="s">
        <v>633</v>
      </c>
      <c r="C98" s="469">
        <v>54270</v>
      </c>
      <c r="D98" s="10"/>
    </row>
    <row r="99" spans="1:4">
      <c r="A99" s="164"/>
      <c r="B99"/>
      <c r="C99"/>
      <c r="D99" s="10"/>
    </row>
    <row r="100" spans="1:4">
      <c r="A100" s="164" t="s">
        <v>635</v>
      </c>
      <c r="B100" s="10" t="s">
        <v>1264</v>
      </c>
      <c r="C100" s="469">
        <v>34900</v>
      </c>
      <c r="D100" s="10"/>
    </row>
    <row r="101" spans="1:4">
      <c r="A101" s="164"/>
      <c r="B101" s="10" t="s">
        <v>637</v>
      </c>
      <c r="C101" s="469">
        <v>37125</v>
      </c>
      <c r="D101" s="10"/>
    </row>
    <row r="102" spans="1:4">
      <c r="A102" s="164"/>
      <c r="B102" s="10" t="s">
        <v>636</v>
      </c>
      <c r="C102" s="469">
        <v>39150</v>
      </c>
      <c r="D102" s="10"/>
    </row>
    <row r="103" spans="1:4">
      <c r="A103" s="164"/>
      <c r="B103" s="10" t="s">
        <v>1265</v>
      </c>
      <c r="C103" s="469">
        <v>36050</v>
      </c>
      <c r="D103" s="10"/>
    </row>
    <row r="104" spans="1:4">
      <c r="A104" s="164"/>
      <c r="B104" s="10" t="s">
        <v>1266</v>
      </c>
      <c r="C104" s="469">
        <v>39190</v>
      </c>
      <c r="D104" s="10"/>
    </row>
    <row r="105" spans="1:4">
      <c r="A105" s="164"/>
      <c r="B105" s="10" t="s">
        <v>638</v>
      </c>
      <c r="C105" s="469">
        <v>37740</v>
      </c>
      <c r="D105" s="10"/>
    </row>
    <row r="106" spans="1:4">
      <c r="A106" s="164"/>
      <c r="B106" s="10" t="s">
        <v>1267</v>
      </c>
      <c r="C106" s="469">
        <v>38900</v>
      </c>
      <c r="D106" s="10"/>
    </row>
    <row r="107" spans="1:4">
      <c r="A107" s="164"/>
      <c r="B107" s="10" t="s">
        <v>640</v>
      </c>
      <c r="C107" s="469">
        <v>41645</v>
      </c>
      <c r="D107" s="10"/>
    </row>
    <row r="108" spans="1:4">
      <c r="A108" s="169"/>
      <c r="B108" s="10" t="s">
        <v>639</v>
      </c>
      <c r="C108" s="469">
        <v>43735</v>
      </c>
      <c r="D108" s="10"/>
    </row>
    <row r="109" spans="1:4">
      <c r="A109" s="169"/>
      <c r="B109" s="10" t="s">
        <v>1268</v>
      </c>
      <c r="C109" s="469">
        <v>40570</v>
      </c>
      <c r="D109" s="10"/>
    </row>
    <row r="110" spans="1:4" ht="12.75" customHeight="1">
      <c r="A110" s="169"/>
      <c r="B110" s="10" t="s">
        <v>1269</v>
      </c>
      <c r="C110" s="469">
        <v>43025</v>
      </c>
      <c r="D110" s="10"/>
    </row>
    <row r="111" spans="1:4" ht="12.75" customHeight="1">
      <c r="A111" s="169"/>
      <c r="B111" s="10" t="s">
        <v>641</v>
      </c>
      <c r="C111" s="469">
        <v>42125</v>
      </c>
      <c r="D111" s="10"/>
    </row>
    <row r="112" spans="1:4" ht="12.75" customHeight="1">
      <c r="A112" s="169"/>
      <c r="B112" s="10" t="s">
        <v>1270</v>
      </c>
      <c r="C112" s="469">
        <v>51290</v>
      </c>
      <c r="D112" s="10"/>
    </row>
    <row r="113" spans="1:4" ht="12.75" customHeight="1">
      <c r="A113" s="169"/>
      <c r="B113" s="10" t="s">
        <v>643</v>
      </c>
      <c r="C113" s="469">
        <v>43920</v>
      </c>
      <c r="D113" s="10"/>
    </row>
    <row r="114" spans="1:4" ht="12.75" customHeight="1">
      <c r="A114" s="169"/>
      <c r="B114" s="10" t="s">
        <v>642</v>
      </c>
      <c r="C114" s="469">
        <v>46000</v>
      </c>
      <c r="D114" s="10"/>
    </row>
    <row r="115" spans="1:4" ht="12.75" customHeight="1">
      <c r="A115" s="169"/>
      <c r="B115" s="10" t="s">
        <v>1271</v>
      </c>
      <c r="C115" s="469">
        <v>42375</v>
      </c>
      <c r="D115" s="10"/>
    </row>
    <row r="116" spans="1:4" ht="12.75" customHeight="1">
      <c r="A116" s="169"/>
      <c r="B116" s="10" t="s">
        <v>1272</v>
      </c>
      <c r="C116" s="469">
        <v>44845</v>
      </c>
      <c r="D116" s="10"/>
    </row>
    <row r="117" spans="1:4" ht="12.75" customHeight="1">
      <c r="A117" s="169"/>
      <c r="B117" s="10" t="s">
        <v>644</v>
      </c>
      <c r="C117" s="469">
        <v>44280</v>
      </c>
      <c r="D117" s="10"/>
    </row>
    <row r="118" spans="1:4" ht="12.75" customHeight="1">
      <c r="A118" s="169"/>
      <c r="B118"/>
      <c r="C118"/>
      <c r="D118" s="10"/>
    </row>
    <row r="119" spans="1:4" ht="13.7" customHeight="1">
      <c r="A119" s="9" t="s">
        <v>645</v>
      </c>
      <c r="B119" s="10" t="s">
        <v>1016</v>
      </c>
      <c r="C119" s="469">
        <v>45315</v>
      </c>
      <c r="D119" s="10"/>
    </row>
    <row r="120" spans="1:4" ht="13.7" customHeight="1">
      <c r="A120" s="9"/>
      <c r="B120" s="10" t="s">
        <v>646</v>
      </c>
      <c r="C120" s="469">
        <v>49910</v>
      </c>
      <c r="D120" s="10"/>
    </row>
    <row r="121" spans="1:4" ht="12.75" customHeight="1">
      <c r="A121" s="164"/>
      <c r="B121" s="10" t="s">
        <v>647</v>
      </c>
      <c r="C121" s="469">
        <v>47000</v>
      </c>
      <c r="D121" s="10"/>
    </row>
    <row r="122" spans="1:4" ht="12.75" customHeight="1">
      <c r="A122" s="167"/>
      <c r="B122" s="10" t="s">
        <v>2866</v>
      </c>
      <c r="C122" s="469">
        <v>54105</v>
      </c>
      <c r="D122" s="10"/>
    </row>
    <row r="123" spans="1:4" ht="12.75" customHeight="1">
      <c r="A123" s="167"/>
      <c r="B123" s="10" t="s">
        <v>648</v>
      </c>
      <c r="C123" s="469">
        <v>54305</v>
      </c>
      <c r="D123" s="10"/>
    </row>
    <row r="124" spans="1:4" ht="12.75" customHeight="1">
      <c r="A124" s="9"/>
      <c r="B124" s="10" t="s">
        <v>649</v>
      </c>
      <c r="C124" s="469">
        <v>52460</v>
      </c>
      <c r="D124" s="10"/>
    </row>
    <row r="125" spans="1:4" ht="12.75" customHeight="1">
      <c r="A125" s="9"/>
      <c r="B125" s="10" t="s">
        <v>2867</v>
      </c>
      <c r="C125" s="469">
        <v>58825</v>
      </c>
      <c r="D125" s="10"/>
    </row>
    <row r="126" spans="1:4" ht="12.75" customHeight="1">
      <c r="A126" s="9"/>
      <c r="B126" s="10" t="s">
        <v>650</v>
      </c>
      <c r="C126" s="469">
        <v>57055</v>
      </c>
      <c r="D126" s="10"/>
    </row>
    <row r="127" spans="1:4" ht="12.75" customHeight="1">
      <c r="A127" s="9"/>
      <c r="B127" s="10" t="s">
        <v>651</v>
      </c>
      <c r="C127" s="469">
        <v>55285</v>
      </c>
      <c r="D127" s="10"/>
    </row>
    <row r="128" spans="1:4" ht="12.75" customHeight="1">
      <c r="A128" s="9"/>
      <c r="B128" s="10" t="s">
        <v>2868</v>
      </c>
      <c r="C128" s="469">
        <v>61350</v>
      </c>
      <c r="D128" s="10"/>
    </row>
    <row r="129" spans="1:4" ht="12.75" customHeight="1">
      <c r="A129"/>
      <c r="C129" s="469"/>
      <c r="D129" s="10"/>
    </row>
    <row r="130" spans="1:4" ht="12.75" customHeight="1">
      <c r="A130" s="9" t="s">
        <v>2103</v>
      </c>
      <c r="B130" s="10" t="s">
        <v>2104</v>
      </c>
      <c r="C130" s="469" t="s">
        <v>657</v>
      </c>
      <c r="D130" s="10"/>
    </row>
    <row r="131" spans="1:4" ht="12.75" customHeight="1">
      <c r="A131"/>
      <c r="B131" s="10" t="s">
        <v>2105</v>
      </c>
      <c r="C131" s="469" t="s">
        <v>657</v>
      </c>
      <c r="D131" s="10"/>
    </row>
    <row r="132" spans="1:4" ht="12.75" customHeight="1">
      <c r="A132"/>
      <c r="B132" s="10" t="s">
        <v>2215</v>
      </c>
      <c r="C132" s="469" t="s">
        <v>657</v>
      </c>
      <c r="D132" s="10"/>
    </row>
    <row r="133" spans="1:4" ht="12.75" customHeight="1">
      <c r="A133"/>
      <c r="B133" s="10" t="s">
        <v>2216</v>
      </c>
      <c r="C133" s="469" t="s">
        <v>657</v>
      </c>
      <c r="D133" s="10"/>
    </row>
    <row r="134" spans="1:4" ht="12.75" customHeight="1">
      <c r="B134" s="10" t="s">
        <v>2217</v>
      </c>
      <c r="C134" s="469" t="s">
        <v>657</v>
      </c>
      <c r="D134" s="10"/>
    </row>
    <row r="135" spans="1:4" ht="12.75" customHeight="1">
      <c r="B135" s="10" t="s">
        <v>2218</v>
      </c>
      <c r="C135" s="469" t="s">
        <v>657</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17</v>
      </c>
      <c r="C1" s="16"/>
      <c r="D1" s="16"/>
      <c r="E1" s="16"/>
      <c r="F1" s="16"/>
      <c r="G1" s="16"/>
      <c r="H1" s="17"/>
      <c r="I1" s="168"/>
    </row>
    <row r="2" spans="1:11" s="109" customFormat="1">
      <c r="A2" s="1" t="s">
        <v>996</v>
      </c>
      <c r="C2" s="1"/>
      <c r="D2" s="1"/>
      <c r="E2" s="1"/>
      <c r="F2" s="1"/>
      <c r="G2" s="1"/>
      <c r="H2"/>
      <c r="I2" s="168"/>
    </row>
    <row r="3" spans="1:11" ht="45.75" customHeight="1"/>
    <row r="4" spans="1:11" ht="23.25">
      <c r="A4" s="707"/>
      <c r="B4" s="708"/>
      <c r="C4" s="708"/>
      <c r="D4" s="708"/>
      <c r="E4" s="708"/>
      <c r="F4" s="708"/>
      <c r="G4" s="708"/>
      <c r="H4" s="708"/>
      <c r="I4" s="708"/>
      <c r="J4" s="708"/>
      <c r="K4" s="708"/>
    </row>
    <row r="5" spans="1:11" ht="20.100000000000001" customHeight="1">
      <c r="A5" s="708"/>
      <c r="B5" s="708"/>
      <c r="C5" s="708"/>
      <c r="D5" s="708"/>
      <c r="E5" s="708"/>
      <c r="F5" s="708"/>
      <c r="G5" s="708"/>
      <c r="H5" s="708"/>
      <c r="I5" s="708"/>
      <c r="J5" s="708"/>
      <c r="K5" s="754" t="s">
        <v>2817</v>
      </c>
    </row>
    <row r="6" spans="1:11" s="214" customFormat="1" ht="23.25">
      <c r="A6" s="709"/>
      <c r="B6" s="710" t="s">
        <v>10</v>
      </c>
      <c r="C6" s="710" t="s">
        <v>2452</v>
      </c>
      <c r="D6" s="710" t="s">
        <v>143</v>
      </c>
      <c r="E6" s="710" t="s">
        <v>99</v>
      </c>
      <c r="F6" s="710" t="s">
        <v>2453</v>
      </c>
      <c r="G6" s="710" t="s">
        <v>2454</v>
      </c>
      <c r="H6" s="710" t="s">
        <v>2455</v>
      </c>
      <c r="I6" s="710" t="s">
        <v>3</v>
      </c>
      <c r="J6" s="710" t="s">
        <v>91</v>
      </c>
      <c r="K6" s="710" t="s">
        <v>91</v>
      </c>
    </row>
    <row r="7" spans="1:11" ht="36" customHeight="1">
      <c r="A7" s="708"/>
      <c r="B7" s="711" t="s">
        <v>114</v>
      </c>
      <c r="C7" s="712" t="s">
        <v>2456</v>
      </c>
      <c r="D7" s="713" t="s">
        <v>2457</v>
      </c>
      <c r="E7" s="713" t="s">
        <v>585</v>
      </c>
      <c r="F7" s="713" t="s">
        <v>963</v>
      </c>
      <c r="G7" s="713" t="s">
        <v>2458</v>
      </c>
      <c r="H7" s="713" t="s">
        <v>2459</v>
      </c>
      <c r="I7" s="714">
        <v>600</v>
      </c>
      <c r="J7" s="714">
        <v>48195</v>
      </c>
      <c r="K7" s="708"/>
    </row>
    <row r="8" spans="1:11" ht="32.25" customHeight="1">
      <c r="A8" s="708"/>
      <c r="B8" s="711" t="s">
        <v>114</v>
      </c>
      <c r="C8" s="712" t="s">
        <v>2460</v>
      </c>
      <c r="D8" s="713" t="s">
        <v>2457</v>
      </c>
      <c r="E8" s="713" t="s">
        <v>585</v>
      </c>
      <c r="F8" s="713" t="s">
        <v>963</v>
      </c>
      <c r="G8" s="713" t="s">
        <v>2458</v>
      </c>
      <c r="H8" s="713" t="s">
        <v>2459</v>
      </c>
      <c r="I8" s="714">
        <v>600</v>
      </c>
      <c r="J8" s="714">
        <v>52195</v>
      </c>
      <c r="K8" s="708"/>
    </row>
    <row r="9" spans="1:11" ht="32.25" customHeight="1">
      <c r="A9" s="708"/>
      <c r="B9" s="715" t="s">
        <v>2461</v>
      </c>
      <c r="C9" s="716" t="s">
        <v>2462</v>
      </c>
      <c r="D9" s="717" t="s">
        <v>2457</v>
      </c>
      <c r="E9" s="717" t="s">
        <v>585</v>
      </c>
      <c r="F9" s="717" t="s">
        <v>963</v>
      </c>
      <c r="G9" s="717" t="s">
        <v>2458</v>
      </c>
      <c r="H9" s="717" t="s">
        <v>2459</v>
      </c>
      <c r="I9" s="718">
        <v>600</v>
      </c>
      <c r="J9" s="718">
        <v>54895</v>
      </c>
      <c r="K9" s="708"/>
    </row>
    <row r="10" spans="1:11" ht="32.25" customHeight="1">
      <c r="A10" s="708"/>
      <c r="B10" s="715" t="s">
        <v>2461</v>
      </c>
      <c r="C10" s="719" t="s">
        <v>2463</v>
      </c>
      <c r="D10" s="717" t="s">
        <v>2457</v>
      </c>
      <c r="E10" s="717" t="s">
        <v>585</v>
      </c>
      <c r="F10" s="717" t="s">
        <v>963</v>
      </c>
      <c r="G10" s="717" t="s">
        <v>2458</v>
      </c>
      <c r="H10" s="717" t="s">
        <v>2459</v>
      </c>
      <c r="I10" s="718">
        <v>600</v>
      </c>
      <c r="J10" s="718">
        <v>58995</v>
      </c>
      <c r="K10" s="708"/>
    </row>
    <row r="11" spans="1:11" ht="32.25" customHeight="1">
      <c r="A11" s="708"/>
      <c r="B11" s="711" t="s">
        <v>2464</v>
      </c>
      <c r="C11" s="712" t="s">
        <v>2465</v>
      </c>
      <c r="D11" s="713" t="s">
        <v>2457</v>
      </c>
      <c r="E11" s="713" t="s">
        <v>585</v>
      </c>
      <c r="F11" s="713" t="s">
        <v>2466</v>
      </c>
      <c r="G11" s="713" t="s">
        <v>2458</v>
      </c>
      <c r="H11" s="713" t="s">
        <v>2459</v>
      </c>
      <c r="I11" s="714">
        <v>790</v>
      </c>
      <c r="J11" s="714">
        <v>59345</v>
      </c>
      <c r="K11" s="708"/>
    </row>
    <row r="12" spans="1:11" ht="32.25" customHeight="1">
      <c r="A12" s="708"/>
      <c r="B12" s="711" t="s">
        <v>2464</v>
      </c>
      <c r="C12" s="712" t="s">
        <v>2467</v>
      </c>
      <c r="D12" s="713" t="s">
        <v>2457</v>
      </c>
      <c r="E12" s="713" t="s">
        <v>585</v>
      </c>
      <c r="F12" s="713" t="s">
        <v>2466</v>
      </c>
      <c r="G12" s="713" t="s">
        <v>2458</v>
      </c>
      <c r="H12" s="713" t="s">
        <v>2459</v>
      </c>
      <c r="I12" s="714">
        <v>790</v>
      </c>
      <c r="J12" s="714">
        <v>64145</v>
      </c>
      <c r="K12" s="708"/>
    </row>
    <row r="13" spans="1:11" ht="32.25" customHeight="1">
      <c r="A13" s="708"/>
      <c r="B13" s="711" t="s">
        <v>2464</v>
      </c>
      <c r="C13" s="712" t="s">
        <v>2468</v>
      </c>
      <c r="D13" s="713" t="s">
        <v>2457</v>
      </c>
      <c r="E13" s="713" t="s">
        <v>585</v>
      </c>
      <c r="F13" s="713" t="s">
        <v>2466</v>
      </c>
      <c r="G13" s="713" t="s">
        <v>2458</v>
      </c>
      <c r="H13" s="713" t="s">
        <v>2459</v>
      </c>
      <c r="I13" s="714">
        <v>790</v>
      </c>
      <c r="J13" s="714">
        <v>67645</v>
      </c>
      <c r="K13" s="708"/>
    </row>
    <row r="14" spans="1:11" ht="32.25" customHeight="1">
      <c r="A14" s="753" t="s">
        <v>2818</v>
      </c>
      <c r="B14" s="715" t="s">
        <v>2812</v>
      </c>
      <c r="C14" s="716" t="s">
        <v>2813</v>
      </c>
      <c r="D14" s="717" t="s">
        <v>2815</v>
      </c>
      <c r="E14" s="717" t="s">
        <v>585</v>
      </c>
      <c r="F14" s="717" t="s">
        <v>963</v>
      </c>
      <c r="G14" s="717" t="s">
        <v>2816</v>
      </c>
      <c r="H14" s="717" t="s">
        <v>657</v>
      </c>
      <c r="I14" s="718">
        <v>120</v>
      </c>
      <c r="J14" s="718">
        <v>55169</v>
      </c>
      <c r="K14" s="718">
        <f>J14-174-5000</f>
        <v>49995</v>
      </c>
    </row>
    <row r="15" spans="1:11" ht="32.25" customHeight="1">
      <c r="A15" s="753" t="s">
        <v>2818</v>
      </c>
      <c r="B15" s="715" t="s">
        <v>2812</v>
      </c>
      <c r="C15" s="716" t="s">
        <v>2814</v>
      </c>
      <c r="D15" s="717" t="s">
        <v>2815</v>
      </c>
      <c r="E15" s="717" t="s">
        <v>585</v>
      </c>
      <c r="F15" s="717" t="s">
        <v>963</v>
      </c>
      <c r="G15" s="717" t="s">
        <v>2816</v>
      </c>
      <c r="H15" s="717" t="s">
        <v>657</v>
      </c>
      <c r="I15" s="718">
        <v>120</v>
      </c>
      <c r="J15" s="718">
        <v>59995</v>
      </c>
      <c r="K15" s="718">
        <f>J15-5000</f>
        <v>54995</v>
      </c>
    </row>
    <row r="16" spans="1:11" ht="32.25" customHeight="1">
      <c r="K16" s="754"/>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17</v>
      </c>
      <c r="B1" s="17"/>
      <c r="C1" s="19"/>
    </row>
    <row r="2" spans="1:3" ht="12.75" customHeight="1">
      <c r="A2" s="1" t="s">
        <v>996</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18</v>
      </c>
      <c r="B7" s="5" t="s">
        <v>11</v>
      </c>
      <c r="C7" s="20" t="s">
        <v>19</v>
      </c>
    </row>
    <row r="8" spans="1:3" ht="12.75" customHeight="1">
      <c r="A8" s="5"/>
      <c r="B8" s="5"/>
      <c r="C8"/>
    </row>
    <row r="9" spans="1:3" ht="12.75" customHeight="1">
      <c r="A9" s="5" t="s">
        <v>116</v>
      </c>
      <c r="B9" s="5"/>
      <c r="C9" s="23"/>
    </row>
    <row r="10" spans="1:3" ht="12.75" customHeight="1">
      <c r="A10" s="5"/>
      <c r="B10" s="110" t="s">
        <v>117</v>
      </c>
      <c r="C10" s="122">
        <v>34995</v>
      </c>
    </row>
    <row r="11" spans="1:3" ht="12.75" customHeight="1">
      <c r="A11" s="5"/>
      <c r="B11" s="110" t="s">
        <v>118</v>
      </c>
      <c r="C11" s="122">
        <v>35995</v>
      </c>
    </row>
    <row r="12" spans="1:3" ht="12.75" customHeight="1">
      <c r="A12"/>
      <c r="B12" s="110" t="s">
        <v>119</v>
      </c>
      <c r="C12" s="122">
        <v>44495</v>
      </c>
    </row>
    <row r="13" spans="1:3" ht="12.75" customHeight="1">
      <c r="A13"/>
      <c r="B13" s="1"/>
      <c r="C13" s="122"/>
    </row>
    <row r="14" spans="1:3" ht="12.75" customHeight="1">
      <c r="A14" s="1" t="s">
        <v>120</v>
      </c>
      <c r="B14" s="109"/>
      <c r="C14" s="122"/>
    </row>
    <row r="15" spans="1:3" ht="12.75" customHeight="1">
      <c r="C15" s="122"/>
    </row>
    <row r="16" spans="1:3" ht="12.75" customHeight="1">
      <c r="B16" t="s">
        <v>121</v>
      </c>
      <c r="C16" s="122">
        <v>49195</v>
      </c>
    </row>
    <row r="17" spans="1:3" ht="12.75" customHeight="1">
      <c r="B17" t="s">
        <v>122</v>
      </c>
      <c r="C17" s="122">
        <v>52495</v>
      </c>
    </row>
    <row r="18" spans="1:3" ht="12.75" customHeight="1">
      <c r="C18" s="122"/>
    </row>
    <row r="19" spans="1:3" ht="12.75" customHeight="1">
      <c r="A19" s="1" t="s">
        <v>123</v>
      </c>
      <c r="B19"/>
      <c r="C19" s="122"/>
    </row>
    <row r="20" spans="1:3" ht="12.75" customHeight="1">
      <c r="A20"/>
      <c r="B20" s="110" t="s">
        <v>124</v>
      </c>
      <c r="C20" s="122">
        <v>36995</v>
      </c>
    </row>
    <row r="21" spans="1:3" ht="12.75" customHeight="1">
      <c r="A21"/>
      <c r="B21" s="110" t="s">
        <v>125</v>
      </c>
      <c r="C21" s="122">
        <v>42500</v>
      </c>
    </row>
    <row r="22" spans="1:3" ht="12.75" customHeight="1">
      <c r="A22"/>
      <c r="B22" s="110" t="s">
        <v>126</v>
      </c>
      <c r="C22" s="122">
        <v>45800</v>
      </c>
    </row>
    <row r="23" spans="1:3" ht="12.75" customHeight="1">
      <c r="A23"/>
      <c r="B23"/>
      <c r="C23" s="122"/>
    </row>
    <row r="24" spans="1:3" ht="12.75" customHeight="1">
      <c r="A24" s="1" t="s">
        <v>127</v>
      </c>
      <c r="B24" s="110" t="s">
        <v>128</v>
      </c>
      <c r="C24" s="122">
        <v>32995</v>
      </c>
    </row>
    <row r="25" spans="1:3" ht="12.75" customHeight="1">
      <c r="A25"/>
      <c r="B25" s="110" t="s">
        <v>129</v>
      </c>
      <c r="C25" s="123">
        <v>35995</v>
      </c>
    </row>
    <row r="26" spans="1:3" ht="12.75" customHeight="1">
      <c r="A26"/>
      <c r="B26" s="110" t="s">
        <v>130</v>
      </c>
      <c r="C26" s="123">
        <v>34995</v>
      </c>
    </row>
    <row r="27" spans="1:3" ht="12.75" customHeight="1">
      <c r="A27"/>
      <c r="B27" s="110" t="s">
        <v>131</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109" customFormat="1" ht="12.75" customHeight="1">
      <c r="A2" s="1" t="s">
        <v>996</v>
      </c>
      <c r="B2"/>
      <c r="C2" s="111"/>
    </row>
    <row r="3" spans="1:5">
      <c r="A3" s="139"/>
      <c r="B3" s="140"/>
      <c r="C3" s="141"/>
      <c r="D3" s="140"/>
      <c r="E3" s="140"/>
    </row>
    <row r="4" spans="1:5">
      <c r="A4" s="7"/>
      <c r="B4" s="11"/>
    </row>
    <row r="5" spans="1:5">
      <c r="A5" s="142"/>
      <c r="B5" s="143"/>
      <c r="C5" s="144"/>
      <c r="D5" s="140"/>
      <c r="E5" s="140"/>
    </row>
    <row r="6" spans="1:5" ht="33" customHeight="1">
      <c r="A6" s="985" t="s">
        <v>132</v>
      </c>
      <c r="B6" s="986"/>
      <c r="C6" s="986"/>
      <c r="D6" s="987" t="s">
        <v>133</v>
      </c>
      <c r="E6" s="984" t="s">
        <v>134</v>
      </c>
    </row>
    <row r="7" spans="1:5" ht="12.75" hidden="1" customHeight="1">
      <c r="A7" s="985"/>
      <c r="B7" s="986"/>
      <c r="C7" s="986"/>
      <c r="D7" s="987"/>
      <c r="E7" s="984"/>
    </row>
    <row r="8" spans="1:5" ht="13.5">
      <c r="A8" s="124" t="s">
        <v>586</v>
      </c>
      <c r="B8" s="128" t="s">
        <v>2506</v>
      </c>
      <c r="C8" s="126" t="s">
        <v>135</v>
      </c>
      <c r="D8" s="129" t="s">
        <v>742</v>
      </c>
      <c r="E8" s="127">
        <v>15820</v>
      </c>
    </row>
    <row r="9" spans="1:5" ht="13.5">
      <c r="A9" s="124"/>
      <c r="B9" s="128" t="s">
        <v>2507</v>
      </c>
      <c r="C9" s="128" t="s">
        <v>135</v>
      </c>
      <c r="D9" s="129" t="s">
        <v>2508</v>
      </c>
      <c r="E9" s="127">
        <v>17525</v>
      </c>
    </row>
    <row r="10" spans="1:5" ht="13.5">
      <c r="A10" s="124"/>
      <c r="B10" s="128" t="s">
        <v>2509</v>
      </c>
      <c r="C10" s="128" t="s">
        <v>135</v>
      </c>
      <c r="D10" s="129" t="s">
        <v>2510</v>
      </c>
      <c r="E10" s="127">
        <v>18875</v>
      </c>
    </row>
    <row r="11" spans="1:5" ht="13.5">
      <c r="A11" s="124"/>
      <c r="B11" s="128" t="s">
        <v>2511</v>
      </c>
      <c r="C11" s="128" t="s">
        <v>135</v>
      </c>
      <c r="D11" s="129" t="s">
        <v>2508</v>
      </c>
      <c r="E11" s="127">
        <v>19085</v>
      </c>
    </row>
    <row r="12" spans="1:5" ht="13.5">
      <c r="A12" s="124"/>
      <c r="B12" s="128" t="s">
        <v>2512</v>
      </c>
      <c r="C12" s="128" t="s">
        <v>135</v>
      </c>
      <c r="D12" s="129" t="s">
        <v>2510</v>
      </c>
      <c r="E12" s="127">
        <v>20435</v>
      </c>
    </row>
    <row r="13" spans="1:5" ht="13.5">
      <c r="A13" s="124"/>
      <c r="B13" s="128" t="s">
        <v>2513</v>
      </c>
      <c r="C13" s="128" t="s">
        <v>135</v>
      </c>
      <c r="D13" s="129" t="s">
        <v>2510</v>
      </c>
      <c r="E13" s="127">
        <v>20965</v>
      </c>
    </row>
    <row r="14" spans="1:5" ht="13.5">
      <c r="A14" s="124"/>
      <c r="B14" s="128"/>
      <c r="C14" s="128"/>
      <c r="D14" s="129"/>
      <c r="E14" s="127"/>
    </row>
    <row r="15" spans="1:5" ht="13.5">
      <c r="A15" s="124" t="s">
        <v>473</v>
      </c>
      <c r="B15" s="187" t="s">
        <v>2514</v>
      </c>
      <c r="C15" s="187" t="s">
        <v>136</v>
      </c>
      <c r="D15" s="129" t="s">
        <v>2515</v>
      </c>
      <c r="E15" s="125">
        <v>17775</v>
      </c>
    </row>
    <row r="16" spans="1:5" ht="13.5">
      <c r="A16" s="124"/>
      <c r="B16" s="187" t="s">
        <v>2516</v>
      </c>
      <c r="C16" s="187" t="s">
        <v>136</v>
      </c>
      <c r="D16" s="129" t="s">
        <v>2515</v>
      </c>
      <c r="E16" s="125">
        <v>19180</v>
      </c>
    </row>
    <row r="17" spans="1:5" ht="13.5">
      <c r="A17" s="126"/>
      <c r="B17" s="187" t="s">
        <v>2517</v>
      </c>
      <c r="C17" s="187" t="s">
        <v>135</v>
      </c>
      <c r="D17" s="129" t="s">
        <v>2518</v>
      </c>
      <c r="E17" s="125">
        <v>21250</v>
      </c>
    </row>
    <row r="18" spans="1:5" ht="16.5" customHeight="1">
      <c r="A18" s="126"/>
      <c r="B18" s="187" t="s">
        <v>2519</v>
      </c>
      <c r="C18" s="187" t="s">
        <v>136</v>
      </c>
      <c r="D18" s="129" t="s">
        <v>2515</v>
      </c>
      <c r="E18" s="125">
        <v>21320</v>
      </c>
    </row>
    <row r="19" spans="1:5" ht="12.75" customHeight="1">
      <c r="A19" s="126"/>
      <c r="B19" s="187" t="s">
        <v>2520</v>
      </c>
      <c r="C19" s="187" t="s">
        <v>136</v>
      </c>
      <c r="D19" s="129" t="s">
        <v>2518</v>
      </c>
      <c r="E19" s="125">
        <v>23390</v>
      </c>
    </row>
    <row r="20" spans="1:5" ht="12.75" customHeight="1">
      <c r="A20" s="126"/>
      <c r="B20" s="328"/>
      <c r="C20" s="330"/>
      <c r="D20" s="331"/>
      <c r="E20" s="329"/>
    </row>
    <row r="21" spans="1:5" ht="12" customHeight="1">
      <c r="A21" s="332" t="s">
        <v>474</v>
      </c>
      <c r="B21" s="187" t="s">
        <v>2521</v>
      </c>
      <c r="C21" s="187" t="s">
        <v>135</v>
      </c>
      <c r="D21" s="188" t="s">
        <v>2522</v>
      </c>
      <c r="E21" s="125">
        <v>23980</v>
      </c>
    </row>
    <row r="22" spans="1:5" ht="12" customHeight="1">
      <c r="A22" s="126"/>
      <c r="B22" s="187" t="s">
        <v>2523</v>
      </c>
      <c r="C22" s="187" t="s">
        <v>135</v>
      </c>
      <c r="D22" s="188" t="s">
        <v>2522</v>
      </c>
      <c r="E22" s="125">
        <v>26535</v>
      </c>
    </row>
    <row r="23" spans="1:5" ht="12" customHeight="1">
      <c r="A23" s="126"/>
      <c r="B23" s="187" t="s">
        <v>2524</v>
      </c>
      <c r="C23" s="187" t="s">
        <v>135</v>
      </c>
      <c r="D23" s="188" t="s">
        <v>2525</v>
      </c>
      <c r="E23" s="125">
        <v>28610</v>
      </c>
    </row>
    <row r="24" spans="1:5" ht="12" customHeight="1">
      <c r="A24" s="126"/>
      <c r="B24" s="187" t="s">
        <v>2526</v>
      </c>
      <c r="C24" s="187" t="s">
        <v>135</v>
      </c>
      <c r="D24" s="188" t="s">
        <v>2510</v>
      </c>
      <c r="E24" s="125">
        <v>28655</v>
      </c>
    </row>
    <row r="25" spans="1:5" ht="12" customHeight="1">
      <c r="A25" s="126"/>
      <c r="B25" s="187" t="s">
        <v>2527</v>
      </c>
      <c r="C25" s="187" t="s">
        <v>135</v>
      </c>
      <c r="D25" s="188" t="s">
        <v>2525</v>
      </c>
      <c r="E25" s="125">
        <v>30730</v>
      </c>
    </row>
    <row r="26" spans="1:5" ht="12" customHeight="1">
      <c r="A26" s="126"/>
      <c r="B26" s="187" t="s">
        <v>2528</v>
      </c>
      <c r="C26" s="187" t="s">
        <v>135</v>
      </c>
      <c r="D26" s="188" t="s">
        <v>2529</v>
      </c>
      <c r="E26" s="125">
        <v>31340</v>
      </c>
    </row>
    <row r="27" spans="1:5" ht="12" customHeight="1">
      <c r="A27" s="126"/>
      <c r="B27" s="187" t="s">
        <v>2530</v>
      </c>
      <c r="C27" s="187" t="s">
        <v>135</v>
      </c>
      <c r="D27" s="188" t="s">
        <v>2531</v>
      </c>
      <c r="E27" s="125">
        <v>33415</v>
      </c>
    </row>
    <row r="28" spans="1:5" ht="12" customHeight="1">
      <c r="A28" s="126"/>
      <c r="B28" s="187"/>
      <c r="C28" s="187"/>
      <c r="D28" s="188"/>
      <c r="E28" s="125"/>
    </row>
    <row r="29" spans="1:5" ht="12" customHeight="1">
      <c r="A29" s="332" t="s">
        <v>2532</v>
      </c>
      <c r="B29" s="187" t="s">
        <v>2533</v>
      </c>
      <c r="C29" s="187" t="s">
        <v>2534</v>
      </c>
      <c r="D29" s="130" t="s">
        <v>2535</v>
      </c>
      <c r="E29" s="131">
        <v>30995</v>
      </c>
    </row>
    <row r="30" spans="1:5" ht="12" customHeight="1">
      <c r="A30" s="126"/>
      <c r="B30" s="387"/>
      <c r="C30" s="387"/>
      <c r="D30" s="388"/>
      <c r="E30" s="389"/>
    </row>
    <row r="31" spans="1:5" ht="12" customHeight="1">
      <c r="A31" s="332" t="s">
        <v>2536</v>
      </c>
      <c r="B31" s="187" t="s">
        <v>2537</v>
      </c>
      <c r="C31" s="187" t="s">
        <v>2538</v>
      </c>
      <c r="D31" s="130" t="s">
        <v>2539</v>
      </c>
      <c r="E31" s="131">
        <v>20995</v>
      </c>
    </row>
    <row r="32" spans="1:5" ht="12" customHeight="1">
      <c r="A32" s="126"/>
      <c r="B32" s="387"/>
      <c r="C32" s="387"/>
      <c r="D32" s="388"/>
      <c r="E32" s="389"/>
    </row>
    <row r="33" spans="1:5" ht="12.75" customHeight="1">
      <c r="A33" s="126"/>
      <c r="B33" s="387"/>
      <c r="C33" s="387"/>
      <c r="D33" s="388"/>
      <c r="E33" s="389"/>
    </row>
    <row r="34" spans="1:5" ht="15" customHeight="1">
      <c r="A34" s="124" t="s">
        <v>112</v>
      </c>
    </row>
    <row r="35" spans="1:5" ht="15" customHeight="1">
      <c r="A35" s="124"/>
    </row>
    <row r="36" spans="1:5" ht="15" customHeight="1">
      <c r="A36" s="721" t="s">
        <v>137</v>
      </c>
    </row>
    <row r="37" spans="1:5" ht="12.75" customHeight="1">
      <c r="A37" s="721" t="s">
        <v>138</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18</v>
      </c>
      <c r="C4" s="22" t="s">
        <v>11</v>
      </c>
      <c r="D4" s="117" t="s">
        <v>19</v>
      </c>
      <c r="E4" s="10"/>
      <c r="F4" s="10"/>
      <c r="G4" s="10"/>
      <c r="H4" s="10"/>
    </row>
    <row r="5" spans="1:8">
      <c r="A5" s="109"/>
      <c r="B5" s="10"/>
      <c r="C5" s="10"/>
      <c r="D5" s="118"/>
      <c r="E5" s="10"/>
      <c r="F5" s="10"/>
      <c r="G5" s="10"/>
      <c r="H5" s="10"/>
    </row>
    <row r="6" spans="1:8">
      <c r="A6" s="109"/>
      <c r="B6" s="21" t="s">
        <v>26</v>
      </c>
      <c r="C6" s="21"/>
      <c r="D6" s="115"/>
      <c r="E6" s="10"/>
      <c r="F6" s="10"/>
      <c r="G6" s="10"/>
      <c r="H6" s="10"/>
    </row>
    <row r="7" spans="1:8">
      <c r="A7" s="109"/>
      <c r="B7" s="109"/>
      <c r="C7" s="109" t="s">
        <v>27</v>
      </c>
      <c r="D7" s="113">
        <v>13360</v>
      </c>
    </row>
    <row r="8" spans="1:8">
      <c r="A8" s="109"/>
      <c r="B8" s="109"/>
      <c r="C8" s="109" t="s">
        <v>28</v>
      </c>
      <c r="D8" s="113">
        <v>14580</v>
      </c>
    </row>
    <row r="9" spans="1:8">
      <c r="A9" s="109"/>
      <c r="B9" s="109"/>
      <c r="C9" s="109" t="s">
        <v>29</v>
      </c>
      <c r="D9" s="113">
        <v>14830</v>
      </c>
    </row>
    <row r="10" spans="1:8">
      <c r="A10" s="109"/>
      <c r="B10" s="109"/>
      <c r="C10" s="109" t="s">
        <v>515</v>
      </c>
      <c r="D10" s="113">
        <v>15830</v>
      </c>
    </row>
    <row r="11" spans="1:8">
      <c r="A11" s="109"/>
      <c r="B11" s="109"/>
      <c r="C11" s="109" t="s">
        <v>30</v>
      </c>
      <c r="D11" s="113">
        <v>13725</v>
      </c>
    </row>
    <row r="12" spans="1:8">
      <c r="A12" s="109"/>
      <c r="B12" s="109"/>
      <c r="C12" s="109" t="s">
        <v>31</v>
      </c>
      <c r="D12" s="113">
        <v>14730</v>
      </c>
    </row>
    <row r="13" spans="1:8">
      <c r="A13" s="109"/>
      <c r="B13" s="109"/>
      <c r="C13" s="109" t="s">
        <v>32</v>
      </c>
      <c r="D13" s="113">
        <v>14950</v>
      </c>
    </row>
    <row r="14" spans="1:8">
      <c r="A14" s="109"/>
      <c r="B14" s="109"/>
      <c r="C14" s="109" t="s">
        <v>33</v>
      </c>
      <c r="D14" s="113">
        <v>15950</v>
      </c>
    </row>
    <row r="15" spans="1:8">
      <c r="A15" s="109"/>
      <c r="B15" s="109"/>
      <c r="C15" s="109" t="s">
        <v>34</v>
      </c>
      <c r="D15" s="113">
        <v>15175</v>
      </c>
    </row>
    <row r="16" spans="1:8">
      <c r="A16" s="109"/>
      <c r="B16" s="109"/>
      <c r="C16" s="109" t="s">
        <v>516</v>
      </c>
      <c r="D16" s="113">
        <v>16170</v>
      </c>
    </row>
    <row r="17" spans="1:4">
      <c r="A17" s="109"/>
      <c r="B17" s="109"/>
    </row>
    <row r="18" spans="1:4">
      <c r="A18" s="109"/>
      <c r="B18" s="109" t="s">
        <v>35</v>
      </c>
    </row>
    <row r="19" spans="1:4">
      <c r="A19" s="109"/>
      <c r="B19" s="109"/>
      <c r="C19" s="109" t="s">
        <v>36</v>
      </c>
      <c r="D19" s="113">
        <v>14995</v>
      </c>
    </row>
    <row r="20" spans="1:4">
      <c r="A20" s="109"/>
      <c r="B20" s="109"/>
      <c r="C20" s="109" t="s">
        <v>37</v>
      </c>
      <c r="D20" s="113">
        <v>15995</v>
      </c>
    </row>
    <row r="21" spans="1:4">
      <c r="A21" s="109"/>
      <c r="B21" s="109"/>
      <c r="C21" s="109" t="s">
        <v>38</v>
      </c>
      <c r="D21" s="113">
        <v>16090</v>
      </c>
    </row>
    <row r="22" spans="1:4">
      <c r="A22" s="109"/>
      <c r="B22" s="109"/>
      <c r="C22" s="109" t="s">
        <v>39</v>
      </c>
      <c r="D22" s="113">
        <v>17505</v>
      </c>
    </row>
    <row r="23" spans="1:4">
      <c r="A23" s="109"/>
      <c r="B23" s="109"/>
      <c r="C23" s="109" t="s">
        <v>40</v>
      </c>
      <c r="D23" s="113">
        <v>15995</v>
      </c>
    </row>
    <row r="24" spans="1:4">
      <c r="A24" s="109"/>
      <c r="B24" s="109"/>
      <c r="C24" s="109" t="s">
        <v>41</v>
      </c>
      <c r="D24" s="113">
        <v>16500</v>
      </c>
    </row>
    <row r="25" spans="1:4">
      <c r="A25" s="109"/>
      <c r="B25" s="109"/>
      <c r="C25" s="109" t="s">
        <v>42</v>
      </c>
      <c r="D25" s="113">
        <v>16595</v>
      </c>
    </row>
    <row r="26" spans="1:4">
      <c r="A26" s="109"/>
      <c r="B26" s="109"/>
      <c r="C26" s="109" t="s">
        <v>43</v>
      </c>
      <c r="D26" s="113">
        <v>17995</v>
      </c>
    </row>
    <row r="27" spans="1:4">
      <c r="A27" s="109"/>
      <c r="B27" s="109"/>
      <c r="C27" s="109" t="s">
        <v>44</v>
      </c>
      <c r="D27" s="113">
        <v>17350</v>
      </c>
    </row>
    <row r="28" spans="1:4">
      <c r="A28" s="109"/>
      <c r="B28" s="109"/>
      <c r="C28" s="109" t="s">
        <v>45</v>
      </c>
      <c r="D28" s="113">
        <v>18780</v>
      </c>
    </row>
    <row r="29" spans="1:4">
      <c r="A29" s="109"/>
      <c r="B29" s="109"/>
      <c r="C29" s="109" t="s">
        <v>46</v>
      </c>
      <c r="D29" s="113">
        <v>17920</v>
      </c>
    </row>
    <row r="30" spans="1:4">
      <c r="A30" s="109"/>
      <c r="B30" s="109"/>
      <c r="C30" s="109" t="s">
        <v>47</v>
      </c>
      <c r="D30" s="113">
        <v>19350</v>
      </c>
    </row>
    <row r="31" spans="1:4">
      <c r="A31" s="109"/>
      <c r="B31" s="109"/>
      <c r="C31" s="109" t="s">
        <v>48</v>
      </c>
      <c r="D31" s="113">
        <v>19420</v>
      </c>
    </row>
    <row r="32" spans="1:4">
      <c r="A32" s="109"/>
      <c r="B32" s="109"/>
      <c r="C32" s="109" t="s">
        <v>49</v>
      </c>
      <c r="D32" s="113">
        <v>18820</v>
      </c>
    </row>
    <row r="33" spans="1:4">
      <c r="A33" s="109"/>
      <c r="B33" s="109"/>
    </row>
    <row r="34" spans="1:4">
      <c r="A34" s="109"/>
      <c r="B34" s="109" t="s">
        <v>50</v>
      </c>
    </row>
    <row r="35" spans="1:4">
      <c r="A35" s="109"/>
      <c r="B35" s="109"/>
      <c r="C35" s="109" t="s">
        <v>50</v>
      </c>
      <c r="D35" s="113">
        <v>19250</v>
      </c>
    </row>
    <row r="36" spans="1:4">
      <c r="A36" s="109"/>
      <c r="B36" s="109"/>
      <c r="C36" s="109" t="s">
        <v>51</v>
      </c>
      <c r="D36" s="113">
        <v>20640</v>
      </c>
    </row>
    <row r="37" spans="1:4">
      <c r="A37" s="109"/>
      <c r="B37" s="109"/>
    </row>
    <row r="38" spans="1:4">
      <c r="A38" s="109"/>
      <c r="B38" s="109" t="s">
        <v>52</v>
      </c>
    </row>
    <row r="39" spans="1:4">
      <c r="A39" s="109"/>
      <c r="B39" s="109"/>
      <c r="C39" s="109" t="s">
        <v>53</v>
      </c>
      <c r="D39" s="113">
        <v>20750</v>
      </c>
    </row>
    <row r="40" spans="1:4">
      <c r="A40" s="109"/>
      <c r="B40" s="109"/>
      <c r="C40" s="109" t="s">
        <v>54</v>
      </c>
      <c r="D40" s="113">
        <v>22500</v>
      </c>
    </row>
    <row r="41" spans="1:4">
      <c r="A41" s="109"/>
      <c r="B41" s="109"/>
      <c r="C41" s="109" t="s">
        <v>517</v>
      </c>
      <c r="D41" s="113">
        <v>22995</v>
      </c>
    </row>
    <row r="42" spans="1:4">
      <c r="A42" s="109"/>
      <c r="B42" s="109"/>
      <c r="C42" s="109" t="s">
        <v>518</v>
      </c>
      <c r="D42" s="113">
        <v>23500</v>
      </c>
    </row>
    <row r="43" spans="1:4">
      <c r="A43" s="109"/>
      <c r="B43" s="109"/>
      <c r="C43" s="109" t="s">
        <v>519</v>
      </c>
      <c r="D43" s="113">
        <v>25250</v>
      </c>
    </row>
    <row r="44" spans="1:4">
      <c r="A44" s="109"/>
      <c r="B44" s="109"/>
      <c r="C44" s="109" t="s">
        <v>520</v>
      </c>
      <c r="D44" s="113">
        <v>24500</v>
      </c>
    </row>
    <row r="45" spans="1:4">
      <c r="A45" s="109"/>
      <c r="B45" s="109"/>
      <c r="C45" s="109" t="s">
        <v>521</v>
      </c>
      <c r="D45" s="113">
        <v>24700</v>
      </c>
    </row>
    <row r="46" spans="1:4">
      <c r="A46" s="109"/>
      <c r="B46" s="109"/>
      <c r="C46" s="109" t="s">
        <v>522</v>
      </c>
      <c r="D46" s="113">
        <v>22250</v>
      </c>
    </row>
    <row r="47" spans="1:4">
      <c r="A47" s="109"/>
      <c r="B47" s="109"/>
      <c r="C47" s="109" t="s">
        <v>55</v>
      </c>
      <c r="D47" s="113">
        <v>23500</v>
      </c>
    </row>
    <row r="48" spans="1:4">
      <c r="A48" s="109"/>
      <c r="B48" s="109"/>
      <c r="C48" s="109" t="s">
        <v>49</v>
      </c>
      <c r="D48" s="113">
        <v>23995</v>
      </c>
    </row>
    <row r="49" spans="1:4">
      <c r="A49" s="109"/>
      <c r="B49" s="109"/>
      <c r="C49" s="109" t="s">
        <v>523</v>
      </c>
      <c r="D49" s="113">
        <v>25600</v>
      </c>
    </row>
    <row r="50" spans="1:4">
      <c r="A50" s="109"/>
      <c r="B50" s="109"/>
      <c r="C50" s="109" t="s">
        <v>524</v>
      </c>
      <c r="D50" s="113">
        <v>24700</v>
      </c>
    </row>
    <row r="51" spans="1:4">
      <c r="A51" s="109"/>
      <c r="B51" s="109"/>
      <c r="C51" s="109" t="s">
        <v>525</v>
      </c>
      <c r="D51" s="113">
        <v>26000</v>
      </c>
    </row>
    <row r="52" spans="1:4">
      <c r="A52" s="109"/>
      <c r="B52" s="109"/>
      <c r="C52" s="109" t="s">
        <v>526</v>
      </c>
      <c r="D52" s="113">
        <v>26950</v>
      </c>
    </row>
    <row r="53" spans="1:4">
      <c r="A53" s="109"/>
      <c r="B53" s="109"/>
      <c r="C53" s="109" t="s">
        <v>527</v>
      </c>
      <c r="D53" s="113">
        <v>27200</v>
      </c>
    </row>
    <row r="54" spans="1:4">
      <c r="A54" s="109"/>
      <c r="B54" s="109"/>
    </row>
    <row r="55" spans="1:4">
      <c r="A55" s="109"/>
      <c r="B55" s="109" t="s">
        <v>57</v>
      </c>
    </row>
    <row r="56" spans="1:4">
      <c r="A56" s="109"/>
      <c r="B56" s="109"/>
      <c r="C56" s="109" t="s">
        <v>528</v>
      </c>
      <c r="D56" s="113">
        <v>24990</v>
      </c>
    </row>
    <row r="57" spans="1:4">
      <c r="A57" s="109"/>
      <c r="B57" s="109"/>
      <c r="C57" s="109" t="s">
        <v>529</v>
      </c>
      <c r="D57" s="113">
        <v>25485</v>
      </c>
    </row>
    <row r="58" spans="1:4">
      <c r="A58" s="109"/>
      <c r="B58" s="109"/>
      <c r="C58" s="109" t="s">
        <v>530</v>
      </c>
      <c r="D58" s="113">
        <v>26990</v>
      </c>
    </row>
    <row r="59" spans="1:4">
      <c r="A59" s="109"/>
      <c r="B59" s="109"/>
      <c r="C59" s="109" t="s">
        <v>531</v>
      </c>
      <c r="D59" s="113">
        <v>26190</v>
      </c>
    </row>
    <row r="60" spans="1:4">
      <c r="A60" s="109"/>
      <c r="B60" s="109"/>
      <c r="C60" s="109" t="s">
        <v>532</v>
      </c>
      <c r="D60" s="113">
        <v>26685</v>
      </c>
    </row>
    <row r="61" spans="1:4">
      <c r="A61" s="109"/>
      <c r="B61" s="109"/>
      <c r="C61" s="109" t="s">
        <v>533</v>
      </c>
      <c r="D61" s="113">
        <v>28190</v>
      </c>
    </row>
    <row r="62" spans="1:4">
      <c r="A62" s="109"/>
      <c r="B62" s="109"/>
    </row>
    <row r="63" spans="1:4">
      <c r="A63" s="109"/>
      <c r="B63" s="109" t="s">
        <v>58</v>
      </c>
    </row>
    <row r="64" spans="1:4">
      <c r="A64" s="109"/>
      <c r="B64" s="109"/>
      <c r="C64" s="109" t="s">
        <v>59</v>
      </c>
      <c r="D64" s="113">
        <v>20995</v>
      </c>
    </row>
    <row r="65" spans="1:4">
      <c r="A65" s="109"/>
      <c r="B65" s="109"/>
      <c r="C65" s="109" t="s">
        <v>60</v>
      </c>
      <c r="D65" s="113">
        <v>22995</v>
      </c>
    </row>
    <row r="66" spans="1:4">
      <c r="A66" s="109"/>
      <c r="B66" s="109"/>
      <c r="C66" s="109" t="s">
        <v>61</v>
      </c>
      <c r="D66" s="113">
        <v>23890</v>
      </c>
    </row>
    <row r="67" spans="1:4">
      <c r="A67" s="109"/>
      <c r="B67" s="109"/>
      <c r="C67" s="109" t="s">
        <v>62</v>
      </c>
      <c r="D67" s="113">
        <v>25995</v>
      </c>
    </row>
    <row r="68" spans="1:4">
      <c r="A68" s="109"/>
      <c r="B68" s="109"/>
      <c r="C68" s="109" t="s">
        <v>63</v>
      </c>
      <c r="D68" s="113">
        <v>26790</v>
      </c>
    </row>
    <row r="69" spans="1:4">
      <c r="A69" s="109"/>
      <c r="B69" s="109"/>
      <c r="C69" s="109" t="s">
        <v>64</v>
      </c>
      <c r="D69" s="113">
        <v>21995</v>
      </c>
    </row>
    <row r="70" spans="1:4">
      <c r="A70" s="109"/>
      <c r="B70" s="109"/>
      <c r="C70" s="109" t="s">
        <v>65</v>
      </c>
      <c r="D70" s="113">
        <v>23400</v>
      </c>
    </row>
    <row r="71" spans="1:4">
      <c r="A71" s="109"/>
      <c r="B71" s="109"/>
      <c r="C71" s="109" t="s">
        <v>66</v>
      </c>
      <c r="D71" s="113">
        <v>24650</v>
      </c>
    </row>
    <row r="72" spans="1:4">
      <c r="A72" s="109"/>
      <c r="B72" s="109"/>
    </row>
    <row r="73" spans="1:4">
      <c r="A73" s="109"/>
      <c r="B73" s="109" t="s">
        <v>67</v>
      </c>
    </row>
    <row r="74" spans="1:4">
      <c r="A74" s="109"/>
      <c r="B74" s="109"/>
      <c r="C74" s="109" t="s">
        <v>534</v>
      </c>
      <c r="D74" s="113">
        <v>25995</v>
      </c>
    </row>
    <row r="75" spans="1:4">
      <c r="A75" s="109"/>
      <c r="B75" s="109"/>
      <c r="C75" s="109" t="s">
        <v>535</v>
      </c>
      <c r="D75" s="113">
        <v>28560</v>
      </c>
    </row>
    <row r="76" spans="1:4">
      <c r="A76" s="109"/>
      <c r="B76" s="109"/>
      <c r="C76" s="109" t="s">
        <v>536</v>
      </c>
      <c r="D76" s="113">
        <v>30110</v>
      </c>
    </row>
    <row r="77" spans="1:4">
      <c r="A77" s="109"/>
      <c r="B77" s="109"/>
      <c r="C77" s="109" t="s">
        <v>537</v>
      </c>
      <c r="D77" s="113">
        <v>27890</v>
      </c>
    </row>
    <row r="78" spans="1:4">
      <c r="A78" s="109"/>
      <c r="B78" s="109"/>
      <c r="C78" s="109" t="s">
        <v>538</v>
      </c>
      <c r="D78" s="113">
        <v>29950</v>
      </c>
    </row>
    <row r="79" spans="1:4">
      <c r="A79" s="109"/>
      <c r="B79" s="109"/>
      <c r="C79" s="109" t="s">
        <v>539</v>
      </c>
      <c r="D79" s="113">
        <v>32430</v>
      </c>
    </row>
    <row r="80" spans="1:4">
      <c r="A80" s="109"/>
      <c r="B80" s="109"/>
      <c r="C80" s="109" t="s">
        <v>540</v>
      </c>
      <c r="D80" s="113">
        <v>29390</v>
      </c>
    </row>
    <row r="81" spans="1:4">
      <c r="A81" s="109"/>
      <c r="B81" s="109"/>
      <c r="C81" s="109" t="s">
        <v>541</v>
      </c>
      <c r="D81" s="113">
        <v>31630</v>
      </c>
    </row>
    <row r="82" spans="1:4">
      <c r="A82" s="109"/>
      <c r="B82" s="109"/>
      <c r="C82" s="109" t="s">
        <v>542</v>
      </c>
      <c r="D82" s="113">
        <v>33930</v>
      </c>
    </row>
    <row r="83" spans="1:4">
      <c r="A83" s="109"/>
      <c r="B83" s="109"/>
      <c r="C83" s="109" t="s">
        <v>543</v>
      </c>
      <c r="D83" s="113">
        <v>31630</v>
      </c>
    </row>
    <row r="84" spans="1:4">
      <c r="A84" s="109"/>
      <c r="B84" s="109"/>
      <c r="C84" s="109" t="s">
        <v>544</v>
      </c>
      <c r="D84" s="113">
        <v>33930</v>
      </c>
    </row>
    <row r="85" spans="1:4">
      <c r="A85" s="109"/>
      <c r="B85" s="109"/>
      <c r="C85" s="109" t="s">
        <v>545</v>
      </c>
      <c r="D85" s="113">
        <v>33130</v>
      </c>
    </row>
    <row r="86" spans="1:4">
      <c r="A86" s="109"/>
      <c r="B86" s="109"/>
      <c r="C86" s="109" t="s">
        <v>546</v>
      </c>
      <c r="D86" s="113">
        <v>35430</v>
      </c>
    </row>
    <row r="87" spans="1:4">
      <c r="A87" s="109"/>
      <c r="B87" s="109"/>
    </row>
    <row r="88" spans="1:4">
      <c r="A88" s="109"/>
      <c r="B88" s="109" t="s">
        <v>68</v>
      </c>
    </row>
    <row r="89" spans="1:4">
      <c r="A89" s="109"/>
      <c r="B89" s="109"/>
      <c r="C89" s="109" t="s">
        <v>547</v>
      </c>
      <c r="D89" s="113">
        <v>26710</v>
      </c>
    </row>
    <row r="90" spans="1:4">
      <c r="A90" s="109"/>
      <c r="B90" s="109"/>
      <c r="C90" s="109" t="s">
        <v>548</v>
      </c>
      <c r="D90" s="113">
        <v>28340</v>
      </c>
    </row>
    <row r="91" spans="1:4">
      <c r="A91" s="109"/>
      <c r="B91" s="109"/>
      <c r="C91" s="109" t="s">
        <v>549</v>
      </c>
      <c r="D91" s="113">
        <v>30640</v>
      </c>
    </row>
    <row r="92" spans="1:4">
      <c r="A92" s="109"/>
      <c r="B92" s="109"/>
      <c r="C92" s="109" t="s">
        <v>550</v>
      </c>
      <c r="D92" s="113">
        <v>31895</v>
      </c>
    </row>
    <row r="93" spans="1:4">
      <c r="A93" s="109"/>
      <c r="B93" s="109"/>
    </row>
    <row r="94" spans="1:4">
      <c r="A94" s="109"/>
      <c r="B94" s="109" t="s">
        <v>69</v>
      </c>
    </row>
    <row r="95" spans="1:4">
      <c r="A95" s="109"/>
      <c r="B95" s="109"/>
      <c r="C95" s="109" t="s">
        <v>551</v>
      </c>
      <c r="D95" s="113">
        <v>29950</v>
      </c>
    </row>
    <row r="96" spans="1:4">
      <c r="A96" s="109"/>
      <c r="B96" s="109"/>
      <c r="C96" s="109" t="s">
        <v>552</v>
      </c>
      <c r="D96" s="113">
        <v>31700</v>
      </c>
    </row>
    <row r="97" spans="1:4">
      <c r="A97" s="109"/>
      <c r="B97" s="109"/>
      <c r="C97" s="109" t="s">
        <v>553</v>
      </c>
      <c r="D97" s="113">
        <v>33950</v>
      </c>
    </row>
    <row r="98" spans="1:4">
      <c r="A98" s="109"/>
      <c r="B98" s="109"/>
      <c r="C98" s="109" t="s">
        <v>554</v>
      </c>
      <c r="D98" s="113">
        <v>36500</v>
      </c>
    </row>
    <row r="99" spans="1:4">
      <c r="A99" s="109"/>
      <c r="B99" s="109"/>
      <c r="C99" s="109" t="s">
        <v>555</v>
      </c>
      <c r="D99" s="113">
        <v>37950</v>
      </c>
    </row>
    <row r="100" spans="1:4">
      <c r="A100" s="109"/>
      <c r="B100" s="109"/>
      <c r="C100" s="109" t="s">
        <v>556</v>
      </c>
      <c r="D100" s="113">
        <v>39850</v>
      </c>
    </row>
    <row r="101" spans="1:4">
      <c r="A101" s="109"/>
      <c r="B101" s="109"/>
      <c r="C101" s="109" t="s">
        <v>557</v>
      </c>
      <c r="D101" s="113">
        <v>41500</v>
      </c>
    </row>
    <row r="102" spans="1:4">
      <c r="A102" s="109"/>
      <c r="B102" s="109"/>
      <c r="C102" s="109" t="s">
        <v>558</v>
      </c>
      <c r="D102" s="113">
        <v>40250</v>
      </c>
    </row>
    <row r="103" spans="1:4">
      <c r="A103" s="109"/>
      <c r="B103" s="109"/>
      <c r="C103" s="109" t="s">
        <v>559</v>
      </c>
      <c r="D103" s="113">
        <v>42150</v>
      </c>
    </row>
    <row r="104" spans="1:4">
      <c r="A104" s="109"/>
      <c r="B104" s="109"/>
      <c r="C104" s="109" t="s">
        <v>560</v>
      </c>
      <c r="D104" s="113">
        <v>43800</v>
      </c>
    </row>
    <row r="105" spans="1:4">
      <c r="A105" s="109"/>
      <c r="B105" s="109"/>
    </row>
    <row r="106" spans="1:4">
      <c r="A106" s="109"/>
      <c r="B106" s="109" t="s">
        <v>70</v>
      </c>
    </row>
    <row r="107" spans="1:4">
      <c r="A107" s="109"/>
      <c r="B107" s="109"/>
      <c r="C107" s="109" t="s">
        <v>561</v>
      </c>
      <c r="D107" s="113">
        <v>31450</v>
      </c>
    </row>
    <row r="108" spans="1:4">
      <c r="A108" s="109"/>
      <c r="B108" s="109"/>
      <c r="C108" s="109" t="s">
        <v>562</v>
      </c>
      <c r="D108" s="113">
        <v>33550</v>
      </c>
    </row>
    <row r="109" spans="1:4">
      <c r="A109" s="109"/>
      <c r="B109" s="109"/>
    </row>
    <row r="110" spans="1:4">
      <c r="A110" s="109"/>
      <c r="B110" s="109" t="s">
        <v>71</v>
      </c>
    </row>
    <row r="111" spans="1:4">
      <c r="A111" s="109"/>
      <c r="B111" s="109"/>
      <c r="C111" s="109" t="s">
        <v>563</v>
      </c>
      <c r="D111" s="113">
        <v>35595</v>
      </c>
    </row>
    <row r="112" spans="1:4">
      <c r="A112" s="109"/>
      <c r="B112" s="109"/>
      <c r="C112" s="109" t="s">
        <v>564</v>
      </c>
      <c r="D112" s="113">
        <v>36495</v>
      </c>
    </row>
    <row r="113" spans="1:4">
      <c r="A113" s="109"/>
      <c r="B113" s="109"/>
    </row>
    <row r="114" spans="1:4">
      <c r="A114" s="109"/>
      <c r="B114" s="109" t="s">
        <v>565</v>
      </c>
      <c r="D114" s="109"/>
    </row>
    <row r="115" spans="1:4">
      <c r="A115" s="109"/>
      <c r="B115" s="109"/>
      <c r="C115" s="109" t="s">
        <v>56</v>
      </c>
      <c r="D115" s="113">
        <v>17980</v>
      </c>
    </row>
    <row r="116" spans="1:4">
      <c r="A116" s="109"/>
      <c r="B116" s="109"/>
    </row>
    <row r="117" spans="1:4">
      <c r="A117" s="109"/>
      <c r="B117" s="109" t="s">
        <v>72</v>
      </c>
    </row>
    <row r="118" spans="1:4">
      <c r="A118" s="109"/>
      <c r="B118" s="109"/>
      <c r="C118" s="109" t="s">
        <v>566</v>
      </c>
      <c r="D118" s="113">
        <v>57495</v>
      </c>
    </row>
    <row r="119" spans="1:4">
      <c r="A119" s="109"/>
      <c r="B119" s="109"/>
      <c r="C119" s="109" t="s">
        <v>567</v>
      </c>
      <c r="D119" s="113">
        <v>40395</v>
      </c>
    </row>
    <row r="120" spans="1:4">
      <c r="A120" s="109"/>
      <c r="B120" s="109"/>
      <c r="C120" s="109" t="s">
        <v>568</v>
      </c>
      <c r="D120" s="113">
        <v>42650</v>
      </c>
    </row>
    <row r="121" spans="1:4">
      <c r="A121" s="109"/>
      <c r="B121" s="109"/>
      <c r="C121" s="109" t="s">
        <v>569</v>
      </c>
      <c r="D121" s="113">
        <v>42450</v>
      </c>
    </row>
    <row r="122" spans="1:4">
      <c r="A122" s="109"/>
      <c r="C122" s="109" t="s">
        <v>570</v>
      </c>
      <c r="D122" s="113">
        <v>44650</v>
      </c>
    </row>
    <row r="123" spans="1:4">
      <c r="A123" s="109"/>
      <c r="B123" s="109"/>
    </row>
    <row r="124" spans="1:4">
      <c r="A124" s="109"/>
      <c r="B124" s="109" t="s">
        <v>73</v>
      </c>
    </row>
    <row r="125" spans="1:4">
      <c r="A125" s="109"/>
      <c r="B125" s="109"/>
      <c r="C125" s="109" t="s">
        <v>74</v>
      </c>
      <c r="D125" s="113">
        <v>20450</v>
      </c>
    </row>
    <row r="126" spans="1:4">
      <c r="A126" s="109"/>
      <c r="B126" s="109"/>
      <c r="C126" s="109" t="s">
        <v>75</v>
      </c>
      <c r="D126" s="113">
        <v>21750</v>
      </c>
    </row>
    <row r="127" spans="1:4">
      <c r="A127" s="109"/>
      <c r="B127" s="109"/>
      <c r="C127" s="109" t="s">
        <v>76</v>
      </c>
      <c r="D127" s="113">
        <v>22250</v>
      </c>
    </row>
    <row r="128" spans="1:4">
      <c r="A128" s="109"/>
      <c r="B128" s="109"/>
      <c r="C128" s="109" t="s">
        <v>77</v>
      </c>
      <c r="D128" s="113">
        <v>23750</v>
      </c>
    </row>
    <row r="129" spans="1:4">
      <c r="A129" s="109"/>
      <c r="B129" s="109"/>
      <c r="C129" s="109" t="s">
        <v>78</v>
      </c>
      <c r="D129" s="113">
        <v>28750</v>
      </c>
    </row>
    <row r="130" spans="1:4">
      <c r="A130" s="109"/>
      <c r="B130" s="109"/>
      <c r="C130" s="109" t="s">
        <v>79</v>
      </c>
      <c r="D130" s="113">
        <v>23750</v>
      </c>
    </row>
    <row r="131" spans="1:4">
      <c r="A131" s="109"/>
      <c r="B131" s="109"/>
    </row>
    <row r="132" spans="1:4">
      <c r="A132" s="109"/>
      <c r="B132" s="109" t="s">
        <v>80</v>
      </c>
    </row>
    <row r="133" spans="1:4">
      <c r="A133" s="109"/>
      <c r="B133" s="109"/>
      <c r="C133" s="109" t="s">
        <v>81</v>
      </c>
      <c r="D133" s="113">
        <v>24995</v>
      </c>
    </row>
    <row r="134" spans="1:4">
      <c r="A134" s="109"/>
      <c r="B134" s="109"/>
      <c r="C134" s="109" t="s">
        <v>82</v>
      </c>
      <c r="D134" s="113">
        <v>31950</v>
      </c>
    </row>
    <row r="135" spans="1:4">
      <c r="A135" s="109"/>
      <c r="B135" s="109"/>
      <c r="C135" s="109" t="s">
        <v>83</v>
      </c>
      <c r="D135" s="113">
        <v>34995</v>
      </c>
    </row>
    <row r="136" spans="1:4">
      <c r="A136" s="109"/>
      <c r="B136" s="109"/>
      <c r="C136" s="109" t="s">
        <v>84</v>
      </c>
      <c r="D136" s="113">
        <v>36995</v>
      </c>
    </row>
    <row r="137" spans="1:4">
      <c r="A137" s="109"/>
      <c r="B137" s="109"/>
      <c r="C137" s="109" t="s">
        <v>571</v>
      </c>
      <c r="D137" s="113">
        <v>38900</v>
      </c>
    </row>
    <row r="138" spans="1:4">
      <c r="A138" s="109"/>
      <c r="B138" s="109"/>
      <c r="C138" s="109" t="s">
        <v>85</v>
      </c>
      <c r="D138" s="113">
        <v>39850</v>
      </c>
    </row>
    <row r="139" spans="1:4">
      <c r="A139" s="109"/>
      <c r="B139" s="109"/>
      <c r="C139" s="109" t="s">
        <v>86</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40"/>
  <sheetViews>
    <sheetView zoomScaleNormal="100" workbookViewId="0">
      <selection activeCell="Q19" sqref="Q19"/>
    </sheetView>
  </sheetViews>
  <sheetFormatPr defaultRowHeight="12.75"/>
  <cols>
    <col min="1" max="1" width="14.5703125" customWidth="1"/>
    <col min="2" max="2" width="32.85546875" bestFit="1" customWidth="1"/>
    <col min="3" max="4" width="9.28515625" style="214" bestFit="1" customWidth="1"/>
    <col min="5" max="6" width="9.28515625" style="214" customWidth="1"/>
    <col min="7" max="7" width="9.5703125" style="213" customWidth="1"/>
    <col min="8" max="8" width="9.28515625" style="682" customWidth="1"/>
    <col min="9" max="9" width="8.5703125" customWidth="1"/>
  </cols>
  <sheetData>
    <row r="1" spans="1:10" s="109" customFormat="1" ht="12.75" customHeight="1">
      <c r="A1" s="1" t="s">
        <v>996</v>
      </c>
      <c r="B1"/>
      <c r="C1" s="111"/>
      <c r="J1" s="610"/>
    </row>
    <row r="2" spans="1:10" s="600" customFormat="1" ht="12.75" customHeight="1">
      <c r="A2" s="596" t="s">
        <v>17</v>
      </c>
      <c r="B2" s="558"/>
      <c r="C2" s="597"/>
      <c r="D2" s="557"/>
      <c r="E2" s="557"/>
      <c r="F2" s="557"/>
      <c r="G2" s="557"/>
      <c r="H2" s="598"/>
      <c r="I2" s="557"/>
      <c r="J2" s="599"/>
    </row>
    <row r="3" spans="1:10">
      <c r="A3" s="949" t="s">
        <v>2674</v>
      </c>
      <c r="B3" s="950"/>
      <c r="C3" s="950"/>
      <c r="D3" s="950"/>
      <c r="E3" s="673"/>
      <c r="F3" s="673"/>
      <c r="G3" s="674"/>
      <c r="H3" s="674"/>
      <c r="I3" s="171"/>
      <c r="J3" s="683"/>
    </row>
    <row r="4" spans="1:10" ht="13.5" thickBot="1">
      <c r="A4" s="170"/>
      <c r="B4" s="732"/>
      <c r="C4" s="673"/>
      <c r="D4" s="673"/>
      <c r="E4" s="673"/>
      <c r="F4" s="673"/>
      <c r="G4" s="674"/>
      <c r="H4" s="727"/>
      <c r="I4" s="772"/>
      <c r="J4" s="683"/>
    </row>
    <row r="5" spans="1:10">
      <c r="A5" s="951" t="s">
        <v>10</v>
      </c>
      <c r="B5" s="951" t="s">
        <v>11</v>
      </c>
      <c r="C5" s="951" t="s">
        <v>1775</v>
      </c>
      <c r="D5" s="951" t="s">
        <v>1776</v>
      </c>
      <c r="E5" s="941" t="s">
        <v>1028</v>
      </c>
      <c r="F5" s="944" t="s">
        <v>1777</v>
      </c>
      <c r="G5" s="947" t="s">
        <v>91</v>
      </c>
      <c r="H5" s="947" t="s">
        <v>1778</v>
      </c>
      <c r="I5" s="948" t="s">
        <v>1779</v>
      </c>
      <c r="J5" s="684"/>
    </row>
    <row r="6" spans="1:10">
      <c r="A6" s="951"/>
      <c r="B6" s="951"/>
      <c r="C6" s="951"/>
      <c r="D6" s="951"/>
      <c r="E6" s="942"/>
      <c r="F6" s="945"/>
      <c r="G6" s="947"/>
      <c r="H6" s="947"/>
      <c r="I6" s="948"/>
      <c r="J6" s="685"/>
    </row>
    <row r="7" spans="1:10" ht="12.75" customHeight="1" thickBot="1">
      <c r="A7" s="951"/>
      <c r="B7" s="951"/>
      <c r="C7" s="951"/>
      <c r="D7" s="951"/>
      <c r="E7" s="943"/>
      <c r="F7" s="946"/>
      <c r="G7" s="947"/>
      <c r="H7" s="947"/>
      <c r="I7" s="948"/>
      <c r="J7" s="685"/>
    </row>
    <row r="8" spans="1:10" ht="15.75" thickBot="1">
      <c r="E8" s="586" t="s">
        <v>1780</v>
      </c>
      <c r="F8" s="585" t="s">
        <v>113</v>
      </c>
    </row>
    <row r="9" spans="1:10" ht="15" customHeight="1" thickBot="1">
      <c r="A9" s="676" t="s">
        <v>3359</v>
      </c>
      <c r="B9" s="677"/>
      <c r="C9" s="677"/>
      <c r="D9" s="677"/>
      <c r="E9" s="773"/>
      <c r="F9" s="774"/>
      <c r="G9" s="679"/>
      <c r="H9" s="679"/>
      <c r="I9" s="680"/>
      <c r="J9" s="680"/>
    </row>
    <row r="10" spans="1:10">
      <c r="A10" t="s">
        <v>3360</v>
      </c>
      <c r="B10" t="s">
        <v>2937</v>
      </c>
      <c r="C10" s="56">
        <v>110</v>
      </c>
      <c r="D10" s="56">
        <v>150</v>
      </c>
      <c r="E10" s="723">
        <v>15.3</v>
      </c>
      <c r="F10" s="723">
        <v>134</v>
      </c>
      <c r="G10" s="56">
        <v>33615</v>
      </c>
      <c r="H10" s="213">
        <v>5899.798749999999</v>
      </c>
      <c r="I10" s="213">
        <v>5182.5173069105695</v>
      </c>
      <c r="J10" s="776"/>
    </row>
    <row r="11" spans="1:10">
      <c r="A11" t="s">
        <v>3361</v>
      </c>
      <c r="B11" t="s">
        <v>2938</v>
      </c>
      <c r="C11" s="56">
        <v>110</v>
      </c>
      <c r="D11" s="56">
        <v>150</v>
      </c>
      <c r="E11" s="675">
        <v>17.100000000000001</v>
      </c>
      <c r="F11" s="675">
        <v>135</v>
      </c>
      <c r="G11" s="56">
        <v>36965</v>
      </c>
      <c r="H11" s="213">
        <v>6489.1862499999988</v>
      </c>
      <c r="I11" s="213">
        <v>5698.7294004065043</v>
      </c>
      <c r="J11" s="776"/>
    </row>
    <row r="12" spans="1:10">
      <c r="A12" t="s">
        <v>3362</v>
      </c>
      <c r="B12" t="s">
        <v>2939</v>
      </c>
      <c r="C12" s="56">
        <v>180</v>
      </c>
      <c r="D12" s="56">
        <v>245</v>
      </c>
      <c r="E12" s="675">
        <v>19.8</v>
      </c>
      <c r="F12" s="675">
        <v>162</v>
      </c>
      <c r="G12" s="56">
        <v>52760</v>
      </c>
      <c r="H12" s="213">
        <v>14344.199999999999</v>
      </c>
      <c r="I12" s="213">
        <v>7183.4422764227656</v>
      </c>
    </row>
    <row r="13" spans="1:10">
      <c r="A13" t="s">
        <v>3363</v>
      </c>
      <c r="B13" t="s">
        <v>2940</v>
      </c>
      <c r="C13" s="56">
        <v>150</v>
      </c>
      <c r="D13" s="56">
        <v>204</v>
      </c>
      <c r="E13" s="675">
        <v>14.3</v>
      </c>
      <c r="F13" s="675">
        <v>26</v>
      </c>
      <c r="G13" s="56">
        <v>47165</v>
      </c>
      <c r="H13" s="213">
        <v>3042.3950000000004</v>
      </c>
      <c r="I13" s="213">
        <v>8250.5684146341464</v>
      </c>
    </row>
    <row r="14" spans="1:10">
      <c r="A14" t="s">
        <v>3364</v>
      </c>
      <c r="B14" t="s">
        <v>2941</v>
      </c>
      <c r="C14" s="56">
        <v>180</v>
      </c>
      <c r="D14" s="56">
        <v>245</v>
      </c>
      <c r="E14" s="675">
        <v>13.5</v>
      </c>
      <c r="F14" s="675">
        <v>29</v>
      </c>
      <c r="G14" s="56">
        <v>49445</v>
      </c>
      <c r="H14" s="213">
        <v>3182.0350000000003</v>
      </c>
      <c r="I14" s="213">
        <v>8650.7983333333323</v>
      </c>
    </row>
    <row r="15" spans="1:10" ht="13.5" thickBot="1">
      <c r="A15" t="s">
        <v>3365</v>
      </c>
      <c r="B15" t="s">
        <v>2942</v>
      </c>
      <c r="C15" s="56">
        <v>221</v>
      </c>
      <c r="D15" s="56">
        <v>300</v>
      </c>
      <c r="E15" s="724">
        <v>21.5</v>
      </c>
      <c r="F15" s="724">
        <v>171</v>
      </c>
      <c r="G15" s="56">
        <v>61145</v>
      </c>
      <c r="H15" s="213">
        <v>19367.674999999999</v>
      </c>
      <c r="I15" s="213">
        <v>7812.0201219512192</v>
      </c>
    </row>
    <row r="16" spans="1:10" ht="13.5" thickBot="1">
      <c r="A16" s="676" t="s">
        <v>3366</v>
      </c>
      <c r="B16" s="677"/>
      <c r="C16" s="677"/>
      <c r="D16" s="677"/>
      <c r="E16" s="779"/>
      <c r="F16" s="779"/>
      <c r="G16" s="679"/>
      <c r="H16" s="679"/>
      <c r="I16" s="680"/>
    </row>
    <row r="17" spans="1:9">
      <c r="A17" t="s">
        <v>3367</v>
      </c>
      <c r="B17" t="s">
        <v>2943</v>
      </c>
      <c r="C17" s="56">
        <v>110</v>
      </c>
      <c r="D17" s="56">
        <v>150</v>
      </c>
      <c r="E17" s="723">
        <v>15.3</v>
      </c>
      <c r="F17" s="775">
        <v>136</v>
      </c>
      <c r="G17" s="56">
        <v>35550</v>
      </c>
      <c r="H17" s="213">
        <v>6474.9999999999991</v>
      </c>
      <c r="I17" s="213">
        <v>5436.7886178861791</v>
      </c>
    </row>
    <row r="18" spans="1:9">
      <c r="A18" t="s">
        <v>3368</v>
      </c>
      <c r="B18" t="s">
        <v>2944</v>
      </c>
      <c r="C18" s="56">
        <v>110</v>
      </c>
      <c r="D18" s="56">
        <v>150</v>
      </c>
      <c r="E18" s="675">
        <v>17.100000000000001</v>
      </c>
      <c r="F18" s="777">
        <v>135</v>
      </c>
      <c r="G18" s="56">
        <v>38580</v>
      </c>
      <c r="H18" s="213">
        <v>7029.4</v>
      </c>
      <c r="I18" s="213">
        <v>5899.7056910569099</v>
      </c>
    </row>
    <row r="19" spans="1:9">
      <c r="A19" t="s">
        <v>3369</v>
      </c>
      <c r="B19" t="s">
        <v>2945</v>
      </c>
      <c r="C19" s="56">
        <v>180</v>
      </c>
      <c r="D19" s="56">
        <v>245</v>
      </c>
      <c r="E19" s="675">
        <v>19.8</v>
      </c>
      <c r="F19" s="777">
        <v>163</v>
      </c>
      <c r="G19" s="56">
        <v>54060</v>
      </c>
      <c r="H19" s="213">
        <v>14695.199999999999</v>
      </c>
      <c r="I19" s="213">
        <v>7360.8975609756098</v>
      </c>
    </row>
    <row r="20" spans="1:9">
      <c r="A20" t="s">
        <v>3370</v>
      </c>
      <c r="B20" t="s">
        <v>2946</v>
      </c>
      <c r="C20" s="56">
        <v>150</v>
      </c>
      <c r="D20" s="56">
        <v>204</v>
      </c>
      <c r="E20" s="675">
        <v>14.3</v>
      </c>
      <c r="F20" s="777">
        <v>27</v>
      </c>
      <c r="G20" s="56">
        <v>47640</v>
      </c>
      <c r="H20" s="213">
        <v>3072.32</v>
      </c>
      <c r="I20" s="213">
        <v>8333.7938211382116</v>
      </c>
    </row>
    <row r="21" spans="1:9">
      <c r="A21" t="s">
        <v>3371</v>
      </c>
      <c r="B21" t="s">
        <v>2947</v>
      </c>
      <c r="C21" s="56">
        <v>180</v>
      </c>
      <c r="D21" s="56">
        <v>245</v>
      </c>
      <c r="E21" s="675">
        <v>13.5</v>
      </c>
      <c r="F21" s="777">
        <v>29</v>
      </c>
      <c r="G21" s="56">
        <v>49915</v>
      </c>
      <c r="H21" s="213">
        <v>3211.6450000000004</v>
      </c>
      <c r="I21" s="213">
        <v>8733.1476829268286</v>
      </c>
    </row>
    <row r="22" spans="1:9">
      <c r="A22" t="s">
        <v>3372</v>
      </c>
      <c r="B22" t="s">
        <v>2948</v>
      </c>
      <c r="C22" s="56">
        <v>221</v>
      </c>
      <c r="D22" s="56">
        <v>300</v>
      </c>
      <c r="E22" s="675">
        <v>21.5</v>
      </c>
      <c r="F22" s="777">
        <v>171</v>
      </c>
      <c r="G22" s="56">
        <v>62580</v>
      </c>
      <c r="H22" s="213">
        <v>19819.699999999997</v>
      </c>
      <c r="I22" s="213">
        <v>7995.8284552845535</v>
      </c>
    </row>
    <row r="23" spans="1:9" ht="13.5" thickBot="1">
      <c r="A23" t="s">
        <v>3373</v>
      </c>
      <c r="B23" t="s">
        <v>2949</v>
      </c>
      <c r="C23" s="56">
        <v>228</v>
      </c>
      <c r="D23" s="56">
        <v>310</v>
      </c>
      <c r="E23" s="724">
        <v>7.5</v>
      </c>
      <c r="F23" s="778">
        <v>185</v>
      </c>
      <c r="G23" s="56">
        <v>66285</v>
      </c>
      <c r="H23" s="213">
        <v>20916.774999999998</v>
      </c>
      <c r="I23" s="213">
        <v>8483.4892276422761</v>
      </c>
    </row>
    <row r="24" spans="1:9" ht="13.5" thickBot="1">
      <c r="A24" s="676" t="s">
        <v>1783</v>
      </c>
      <c r="B24" s="677"/>
      <c r="C24" s="678"/>
      <c r="D24" s="678"/>
      <c r="E24" s="780"/>
      <c r="F24" s="780"/>
      <c r="G24" s="679"/>
      <c r="H24" s="680"/>
      <c r="I24" s="679"/>
    </row>
    <row r="25" spans="1:9">
      <c r="A25" t="s">
        <v>3374</v>
      </c>
      <c r="B25" t="s">
        <v>2737</v>
      </c>
      <c r="C25" s="56">
        <v>110</v>
      </c>
      <c r="D25" s="56">
        <v>150</v>
      </c>
      <c r="E25" s="723">
        <v>17.399999999999999</v>
      </c>
      <c r="F25" s="723">
        <v>143</v>
      </c>
      <c r="G25" s="56">
        <v>39850</v>
      </c>
      <c r="H25" s="213">
        <v>7797.9749999999995</v>
      </c>
      <c r="I25" s="213">
        <v>5993.6694295720918</v>
      </c>
    </row>
    <row r="26" spans="1:9">
      <c r="A26" t="s">
        <v>3375</v>
      </c>
      <c r="B26" t="s">
        <v>2738</v>
      </c>
      <c r="C26" s="56">
        <v>110</v>
      </c>
      <c r="D26" s="56">
        <v>150</v>
      </c>
      <c r="E26" s="675">
        <v>14.2</v>
      </c>
      <c r="F26" s="675">
        <v>151</v>
      </c>
      <c r="G26" s="56">
        <v>45530</v>
      </c>
      <c r="H26" s="213">
        <v>11339.674999999999</v>
      </c>
      <c r="I26" s="213">
        <v>6331.0185908624153</v>
      </c>
    </row>
    <row r="27" spans="1:9">
      <c r="A27" t="s">
        <v>3376</v>
      </c>
      <c r="B27" t="s">
        <v>2739</v>
      </c>
      <c r="C27" s="56">
        <v>150</v>
      </c>
      <c r="D27" s="56">
        <v>204</v>
      </c>
      <c r="E27" s="675">
        <v>9.6999999999999993</v>
      </c>
      <c r="F27" s="675">
        <v>27</v>
      </c>
      <c r="G27" s="56">
        <v>47370</v>
      </c>
      <c r="H27" s="213">
        <v>3032.3100000000004</v>
      </c>
      <c r="I27" s="213">
        <v>8209.6318811849942</v>
      </c>
    </row>
    <row r="28" spans="1:9">
      <c r="A28" t="s">
        <v>3377</v>
      </c>
      <c r="B28" t="s">
        <v>2740</v>
      </c>
      <c r="C28" s="56">
        <v>110</v>
      </c>
      <c r="D28" s="56">
        <v>150</v>
      </c>
      <c r="E28" s="675">
        <v>34</v>
      </c>
      <c r="F28" s="675">
        <v>127</v>
      </c>
      <c r="G28" s="56">
        <v>41230</v>
      </c>
      <c r="H28" s="213">
        <v>6385.4225000000006</v>
      </c>
      <c r="I28" s="213">
        <v>6515.4993650559618</v>
      </c>
    </row>
    <row r="29" spans="1:9">
      <c r="A29" t="s">
        <v>3378</v>
      </c>
      <c r="B29" t="s">
        <v>2741</v>
      </c>
      <c r="C29" s="56">
        <v>110</v>
      </c>
      <c r="D29" s="56">
        <v>150</v>
      </c>
      <c r="E29" s="675">
        <v>28.6</v>
      </c>
      <c r="F29" s="675">
        <v>153</v>
      </c>
      <c r="G29" s="56">
        <v>51155</v>
      </c>
      <c r="H29" s="213">
        <v>12803.862499999999</v>
      </c>
      <c r="I29" s="213">
        <v>7101.711494088222</v>
      </c>
    </row>
    <row r="30" spans="1:9">
      <c r="C30" s="56"/>
      <c r="D30" s="56"/>
      <c r="E30" s="675"/>
      <c r="F30" s="781"/>
      <c r="G30" s="56"/>
      <c r="H30" s="213"/>
      <c r="I30" s="213"/>
    </row>
    <row r="31" spans="1:9">
      <c r="A31" t="s">
        <v>3379</v>
      </c>
      <c r="B31" t="s">
        <v>2742</v>
      </c>
      <c r="C31" s="56">
        <v>180</v>
      </c>
      <c r="D31" s="56">
        <v>245</v>
      </c>
      <c r="E31" s="675">
        <v>11.9</v>
      </c>
      <c r="F31" s="675">
        <v>32</v>
      </c>
      <c r="G31" s="56">
        <v>56675</v>
      </c>
      <c r="H31" s="213">
        <v>3629.5250000000005</v>
      </c>
      <c r="I31" s="213">
        <v>10560.855106991447</v>
      </c>
    </row>
    <row r="32" spans="1:9" ht="13.5" thickBot="1">
      <c r="A32" t="s">
        <v>3380</v>
      </c>
      <c r="B32" t="s">
        <v>2743</v>
      </c>
      <c r="C32" s="56">
        <v>228</v>
      </c>
      <c r="D32" s="56">
        <v>310</v>
      </c>
      <c r="E32" s="724">
        <v>11.9</v>
      </c>
      <c r="F32" s="724">
        <v>192</v>
      </c>
      <c r="G32" s="56">
        <v>73380</v>
      </c>
      <c r="H32" s="213">
        <v>27136.219999999998</v>
      </c>
      <c r="I32" s="213">
        <v>8562.4429779591883</v>
      </c>
    </row>
    <row r="33" spans="1:9" ht="13.5" thickBot="1">
      <c r="A33" s="676" t="s">
        <v>2744</v>
      </c>
      <c r="B33" s="677"/>
      <c r="C33" s="678"/>
      <c r="D33" s="678"/>
      <c r="E33" s="678"/>
      <c r="F33" s="678"/>
      <c r="G33" s="679"/>
      <c r="H33" s="679"/>
      <c r="I33" s="679"/>
    </row>
    <row r="34" spans="1:9">
      <c r="A34" t="s">
        <v>3381</v>
      </c>
      <c r="B34" t="s">
        <v>2745</v>
      </c>
      <c r="C34" s="214">
        <v>150</v>
      </c>
      <c r="D34" s="214">
        <v>204</v>
      </c>
      <c r="E34" s="937">
        <v>0</v>
      </c>
      <c r="F34" s="735">
        <v>0</v>
      </c>
      <c r="G34" s="56">
        <v>48215</v>
      </c>
      <c r="H34" s="213">
        <v>3037.5450000000001</v>
      </c>
      <c r="I34" s="213">
        <v>8447.8167886178871</v>
      </c>
    </row>
    <row r="35" spans="1:9">
      <c r="E35" s="937"/>
      <c r="F35" s="735"/>
      <c r="G35" s="56"/>
      <c r="H35" s="213"/>
      <c r="I35" s="213"/>
    </row>
    <row r="36" spans="1:9">
      <c r="A36" t="s">
        <v>3382</v>
      </c>
      <c r="B36" t="s">
        <v>2746</v>
      </c>
      <c r="C36" s="214">
        <v>170</v>
      </c>
      <c r="D36" s="214">
        <v>231</v>
      </c>
      <c r="E36" s="937">
        <v>0</v>
      </c>
      <c r="F36" s="735">
        <v>0</v>
      </c>
      <c r="G36" s="56">
        <v>52460</v>
      </c>
      <c r="H36" s="213">
        <v>3304.9800000000005</v>
      </c>
      <c r="I36" s="213">
        <v>9191.5891056910568</v>
      </c>
    </row>
    <row r="37" spans="1:9">
      <c r="A37" t="s">
        <v>3383</v>
      </c>
      <c r="B37" t="s">
        <v>3384</v>
      </c>
      <c r="C37" s="214">
        <v>170</v>
      </c>
      <c r="D37" s="214">
        <v>231</v>
      </c>
      <c r="E37" s="937">
        <v>0</v>
      </c>
      <c r="F37" s="735">
        <v>0</v>
      </c>
      <c r="G37" s="56">
        <v>57085</v>
      </c>
      <c r="H37" s="213">
        <v>3596.0400000000004</v>
      </c>
      <c r="I37" s="213">
        <v>10002.000650406504</v>
      </c>
    </row>
    <row r="38" spans="1:9" ht="13.5" thickBot="1">
      <c r="A38" t="s">
        <v>3385</v>
      </c>
      <c r="B38" t="s">
        <v>3386</v>
      </c>
      <c r="C38" s="214">
        <v>170</v>
      </c>
      <c r="D38" s="214">
        <v>231</v>
      </c>
      <c r="E38" s="938">
        <v>0</v>
      </c>
      <c r="F38" s="736">
        <v>0</v>
      </c>
      <c r="G38" s="56">
        <v>57085</v>
      </c>
      <c r="H38" s="213">
        <v>3596.3550000000005</v>
      </c>
      <c r="I38" s="213">
        <v>10001.941747967479</v>
      </c>
    </row>
    <row r="39" spans="1:9" ht="13.5" thickBot="1">
      <c r="A39" s="676" t="s">
        <v>1784</v>
      </c>
      <c r="B39" s="677"/>
      <c r="C39" s="678"/>
      <c r="D39" s="678"/>
      <c r="E39" s="780"/>
      <c r="F39" s="780"/>
      <c r="G39" s="679"/>
      <c r="H39" s="679"/>
      <c r="I39" s="679"/>
    </row>
    <row r="40" spans="1:9" ht="13.5" thickBot="1">
      <c r="A40" t="s">
        <v>3387</v>
      </c>
      <c r="B40" t="s">
        <v>2747</v>
      </c>
      <c r="C40" s="734">
        <v>221</v>
      </c>
      <c r="D40" s="734">
        <v>300</v>
      </c>
      <c r="E40" s="939">
        <v>19.8</v>
      </c>
      <c r="F40" s="758">
        <v>202</v>
      </c>
      <c r="G40" s="213">
        <v>74540</v>
      </c>
      <c r="H40" s="734">
        <v>27604.26</v>
      </c>
      <c r="I40" s="737">
        <v>8776.601788617887</v>
      </c>
    </row>
  </sheetData>
  <mergeCells count="10">
    <mergeCell ref="A3:D3"/>
    <mergeCell ref="A5:A7"/>
    <mergeCell ref="B5:B7"/>
    <mergeCell ref="C5:C7"/>
    <mergeCell ref="D5:D7"/>
    <mergeCell ref="E5:E7"/>
    <mergeCell ref="F5:F7"/>
    <mergeCell ref="G5:G7"/>
    <mergeCell ref="H5:H7"/>
    <mergeCell ref="I5:I7"/>
  </mergeCells>
  <conditionalFormatting sqref="A181:A1048576 A4:A9">
    <cfRule type="duplicateValues" dxfId="17" priority="5"/>
  </conditionalFormatting>
  <conditionalFormatting sqref="A3">
    <cfRule type="duplicateValues" dxfId="16" priority="4"/>
  </conditionalFormatting>
  <conditionalFormatting sqref="A16">
    <cfRule type="duplicateValues" dxfId="15" priority="3"/>
  </conditionalFormatting>
  <conditionalFormatting sqref="A24">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17</v>
      </c>
      <c r="B1" s="17"/>
      <c r="C1" s="19"/>
    </row>
    <row r="2" spans="1:13" s="109" customFormat="1" ht="12.75" customHeight="1">
      <c r="A2" s="1" t="s">
        <v>996</v>
      </c>
      <c r="B2"/>
      <c r="C2" s="111"/>
    </row>
    <row r="3" spans="1:13" ht="27.75">
      <c r="A3" s="157" t="s">
        <v>139</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140</v>
      </c>
      <c r="B6" s="28" t="s">
        <v>141</v>
      </c>
      <c r="C6" s="28"/>
      <c r="D6" s="27" t="s">
        <v>142</v>
      </c>
      <c r="E6" s="27" t="s">
        <v>143</v>
      </c>
      <c r="F6" s="27" t="s">
        <v>1</v>
      </c>
      <c r="G6" s="27" t="s">
        <v>145</v>
      </c>
      <c r="H6" s="27" t="s">
        <v>146</v>
      </c>
      <c r="I6" s="27" t="s">
        <v>147</v>
      </c>
      <c r="J6" s="27" t="s">
        <v>148</v>
      </c>
      <c r="K6" s="27" t="s">
        <v>149</v>
      </c>
      <c r="L6" s="27" t="s">
        <v>150</v>
      </c>
    </row>
    <row r="7" spans="1:13" ht="28.5" thickTop="1">
      <c r="B7" s="26" t="s">
        <v>151</v>
      </c>
      <c r="C7" s="25"/>
      <c r="D7" s="26"/>
      <c r="E7" s="26"/>
      <c r="F7" s="26"/>
      <c r="G7" s="30"/>
      <c r="H7" s="26"/>
      <c r="I7" s="26"/>
      <c r="J7" s="25"/>
    </row>
    <row r="8" spans="1:13" ht="15">
      <c r="A8" s="31" t="s">
        <v>152</v>
      </c>
      <c r="B8" s="31" t="s">
        <v>153</v>
      </c>
      <c r="C8" s="13"/>
      <c r="D8" s="15" t="s">
        <v>154</v>
      </c>
      <c r="E8" s="14" t="s">
        <v>155</v>
      </c>
      <c r="F8" s="14">
        <v>108</v>
      </c>
      <c r="G8" s="32">
        <v>999</v>
      </c>
      <c r="H8" s="33">
        <v>55</v>
      </c>
      <c r="I8" s="33">
        <v>75</v>
      </c>
      <c r="J8" s="34">
        <v>11495</v>
      </c>
      <c r="K8" s="35">
        <v>750</v>
      </c>
      <c r="L8" s="34">
        <v>12245</v>
      </c>
    </row>
    <row r="9" spans="1:13" ht="15">
      <c r="A9" s="31" t="s">
        <v>152</v>
      </c>
      <c r="B9" s="31" t="s">
        <v>156</v>
      </c>
      <c r="C9" s="13"/>
      <c r="D9" s="15" t="s">
        <v>154</v>
      </c>
      <c r="E9" s="14" t="s">
        <v>155</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157</v>
      </c>
      <c r="B11" s="31" t="s">
        <v>158</v>
      </c>
      <c r="C11" s="13"/>
      <c r="D11" s="15" t="s">
        <v>159</v>
      </c>
      <c r="E11" s="14" t="s">
        <v>155</v>
      </c>
      <c r="F11" s="14">
        <v>108</v>
      </c>
      <c r="G11" s="32">
        <v>999</v>
      </c>
      <c r="H11" s="33">
        <v>55</v>
      </c>
      <c r="I11" s="33">
        <v>75</v>
      </c>
      <c r="J11" s="34">
        <v>12295</v>
      </c>
      <c r="K11" s="35">
        <v>750</v>
      </c>
      <c r="L11" s="34">
        <v>13045</v>
      </c>
      <c r="M11" s="36"/>
    </row>
    <row r="12" spans="1:13" ht="15">
      <c r="A12" s="31" t="s">
        <v>157</v>
      </c>
      <c r="B12" s="31" t="s">
        <v>160</v>
      </c>
      <c r="C12" s="13"/>
      <c r="D12" s="15" t="s">
        <v>159</v>
      </c>
      <c r="E12" s="14" t="s">
        <v>155</v>
      </c>
      <c r="F12" s="14">
        <v>108</v>
      </c>
      <c r="G12" s="32">
        <v>999</v>
      </c>
      <c r="H12" s="33">
        <v>55</v>
      </c>
      <c r="I12" s="33">
        <v>75</v>
      </c>
      <c r="J12" s="34">
        <v>12795</v>
      </c>
      <c r="K12" s="35">
        <v>750</v>
      </c>
      <c r="L12" s="34">
        <v>13545</v>
      </c>
      <c r="M12" s="36"/>
    </row>
    <row r="13" spans="1:13" ht="15">
      <c r="A13" s="31" t="s">
        <v>161</v>
      </c>
      <c r="B13" s="31" t="s">
        <v>162</v>
      </c>
      <c r="C13" s="13"/>
      <c r="D13" s="15" t="s">
        <v>159</v>
      </c>
      <c r="E13" s="14" t="s">
        <v>155</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163</v>
      </c>
      <c r="B15" s="31" t="s">
        <v>164</v>
      </c>
      <c r="C15" s="13"/>
      <c r="D15" s="37" t="s">
        <v>165</v>
      </c>
      <c r="E15" s="14" t="s">
        <v>155</v>
      </c>
      <c r="F15" s="14">
        <v>108</v>
      </c>
      <c r="G15" s="32">
        <v>999</v>
      </c>
      <c r="H15" s="33">
        <v>55</v>
      </c>
      <c r="I15" s="33">
        <v>75</v>
      </c>
      <c r="J15" s="34">
        <v>13295</v>
      </c>
      <c r="K15" s="35">
        <v>750</v>
      </c>
      <c r="L15" s="34">
        <v>14045</v>
      </c>
    </row>
    <row r="16" spans="1:13" ht="15">
      <c r="A16" s="31" t="s">
        <v>163</v>
      </c>
      <c r="B16" s="31" t="s">
        <v>166</v>
      </c>
      <c r="C16" s="13"/>
      <c r="D16" s="37" t="s">
        <v>165</v>
      </c>
      <c r="E16" s="14" t="s">
        <v>155</v>
      </c>
      <c r="F16" s="14">
        <v>108</v>
      </c>
      <c r="G16" s="32">
        <v>999</v>
      </c>
      <c r="H16" s="33">
        <v>55</v>
      </c>
      <c r="I16" s="33">
        <v>75</v>
      </c>
      <c r="J16" s="34">
        <v>13795</v>
      </c>
      <c r="K16" s="35">
        <v>750</v>
      </c>
      <c r="L16" s="34">
        <v>14545</v>
      </c>
    </row>
    <row r="17" spans="1:15" ht="15">
      <c r="A17" s="31" t="s">
        <v>167</v>
      </c>
      <c r="B17" s="31" t="s">
        <v>168</v>
      </c>
      <c r="C17" s="13"/>
      <c r="D17" s="37" t="s">
        <v>165</v>
      </c>
      <c r="E17" s="14" t="s">
        <v>155</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169</v>
      </c>
      <c r="C19" s="25"/>
      <c r="D19" s="26"/>
      <c r="E19" s="26"/>
      <c r="F19" s="26"/>
      <c r="G19" s="30"/>
      <c r="H19" s="26"/>
      <c r="I19" s="26"/>
      <c r="J19" s="25"/>
    </row>
    <row r="20" spans="1:15" ht="15">
      <c r="A20" s="31" t="s">
        <v>170</v>
      </c>
      <c r="B20" s="31" t="s">
        <v>171</v>
      </c>
      <c r="C20" s="13"/>
      <c r="D20" s="15" t="s">
        <v>172</v>
      </c>
      <c r="E20" s="14" t="s">
        <v>155</v>
      </c>
      <c r="F20" s="14">
        <v>128</v>
      </c>
      <c r="G20" s="32">
        <v>1198</v>
      </c>
      <c r="H20" s="33">
        <v>44</v>
      </c>
      <c r="I20" s="33">
        <v>60</v>
      </c>
      <c r="J20" s="34">
        <v>13995</v>
      </c>
      <c r="K20" s="35">
        <v>750</v>
      </c>
      <c r="L20" s="34">
        <v>14745</v>
      </c>
      <c r="M20" s="36"/>
    </row>
    <row r="21" spans="1:15" ht="15">
      <c r="A21" s="31" t="s">
        <v>170</v>
      </c>
      <c r="B21" s="31" t="s">
        <v>173</v>
      </c>
      <c r="C21" s="13"/>
      <c r="D21" s="15" t="s">
        <v>172</v>
      </c>
      <c r="E21" s="14" t="s">
        <v>155</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170</v>
      </c>
      <c r="B23" s="31" t="s">
        <v>174</v>
      </c>
      <c r="C23" s="13"/>
      <c r="D23" s="15" t="s">
        <v>175</v>
      </c>
      <c r="E23" s="14" t="s">
        <v>155</v>
      </c>
      <c r="F23" s="14">
        <v>128</v>
      </c>
      <c r="G23" s="32">
        <v>1198</v>
      </c>
      <c r="H23" s="33">
        <v>44</v>
      </c>
      <c r="I23" s="33">
        <v>60</v>
      </c>
      <c r="J23" s="34">
        <v>15795</v>
      </c>
      <c r="K23" s="35">
        <v>750</v>
      </c>
      <c r="L23" s="34">
        <v>16545</v>
      </c>
      <c r="O23" s="13" t="s">
        <v>13</v>
      </c>
    </row>
    <row r="24" spans="1:15" ht="15">
      <c r="A24" s="31" t="s">
        <v>176</v>
      </c>
      <c r="B24" s="31" t="s">
        <v>177</v>
      </c>
      <c r="C24" s="13"/>
      <c r="D24" s="15" t="s">
        <v>175</v>
      </c>
      <c r="E24" s="14" t="s">
        <v>155</v>
      </c>
      <c r="F24" s="14">
        <v>128</v>
      </c>
      <c r="G24" s="32">
        <v>1198</v>
      </c>
      <c r="H24" s="33">
        <v>51</v>
      </c>
      <c r="I24" s="33">
        <v>70</v>
      </c>
      <c r="J24" s="34">
        <v>16190</v>
      </c>
      <c r="K24" s="35">
        <v>750</v>
      </c>
      <c r="L24" s="34">
        <v>16940</v>
      </c>
    </row>
    <row r="25" spans="1:15" ht="15">
      <c r="A25" s="31" t="s">
        <v>178</v>
      </c>
      <c r="B25" s="31" t="s">
        <v>179</v>
      </c>
      <c r="C25" s="13"/>
      <c r="D25" s="15" t="s">
        <v>175</v>
      </c>
      <c r="E25" s="14" t="s">
        <v>115</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180</v>
      </c>
      <c r="B27" s="31" t="s">
        <v>181</v>
      </c>
      <c r="C27" s="13"/>
      <c r="D27" s="37" t="s">
        <v>182</v>
      </c>
      <c r="E27" s="14" t="s">
        <v>115</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183</v>
      </c>
      <c r="B29" s="31" t="s">
        <v>184</v>
      </c>
      <c r="C29" s="13"/>
      <c r="D29" s="15" t="s">
        <v>185</v>
      </c>
      <c r="E29" s="14" t="s">
        <v>155</v>
      </c>
      <c r="F29" s="14">
        <v>128</v>
      </c>
      <c r="G29" s="32">
        <v>1198</v>
      </c>
      <c r="H29" s="33">
        <v>51</v>
      </c>
      <c r="I29" s="33">
        <v>70</v>
      </c>
      <c r="J29" s="34">
        <v>17210</v>
      </c>
      <c r="K29" s="35">
        <v>750</v>
      </c>
      <c r="L29" s="34">
        <v>17960</v>
      </c>
    </row>
    <row r="30" spans="1:15" ht="15">
      <c r="A30" s="31" t="s">
        <v>186</v>
      </c>
      <c r="B30" s="31" t="s">
        <v>187</v>
      </c>
      <c r="C30" s="13"/>
      <c r="D30" s="15" t="s">
        <v>185</v>
      </c>
      <c r="E30" s="14" t="s">
        <v>155</v>
      </c>
      <c r="F30" s="14">
        <v>135</v>
      </c>
      <c r="G30" s="32">
        <v>1198</v>
      </c>
      <c r="H30" s="33">
        <v>63</v>
      </c>
      <c r="I30" s="33">
        <v>85</v>
      </c>
      <c r="J30" s="34">
        <v>19465</v>
      </c>
      <c r="K30" s="35">
        <v>750</v>
      </c>
      <c r="L30" s="34">
        <v>20215</v>
      </c>
    </row>
    <row r="31" spans="1:15" ht="15">
      <c r="A31" s="31" t="s">
        <v>188</v>
      </c>
      <c r="B31" s="31" t="s">
        <v>189</v>
      </c>
      <c r="C31" s="13"/>
      <c r="D31" s="15" t="s">
        <v>185</v>
      </c>
      <c r="E31" s="14" t="s">
        <v>115</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190</v>
      </c>
      <c r="B33" s="31" t="s">
        <v>191</v>
      </c>
      <c r="C33" s="13"/>
      <c r="D33" s="15" t="s">
        <v>192</v>
      </c>
      <c r="E33" s="14" t="s">
        <v>155</v>
      </c>
      <c r="F33" s="14">
        <v>132</v>
      </c>
      <c r="G33" s="32">
        <v>1198</v>
      </c>
      <c r="H33" s="33">
        <v>51</v>
      </c>
      <c r="I33" s="33">
        <v>70</v>
      </c>
      <c r="J33" s="34">
        <v>18995</v>
      </c>
      <c r="K33" s="35">
        <v>750</v>
      </c>
      <c r="L33" s="34">
        <v>19745</v>
      </c>
    </row>
    <row r="34" spans="1:12" ht="15">
      <c r="A34" s="31" t="s">
        <v>193</v>
      </c>
      <c r="B34" s="31" t="s">
        <v>194</v>
      </c>
      <c r="C34" s="13"/>
      <c r="D34" s="15" t="s">
        <v>192</v>
      </c>
      <c r="E34" s="14" t="s">
        <v>115</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195</v>
      </c>
      <c r="C36" s="25"/>
      <c r="D36" s="26"/>
      <c r="E36" s="26"/>
      <c r="F36" s="26"/>
      <c r="G36" s="30"/>
      <c r="H36" s="26"/>
      <c r="I36" s="26"/>
      <c r="J36" s="25"/>
    </row>
    <row r="37" spans="1:12" ht="15">
      <c r="A37" s="13" t="s">
        <v>196</v>
      </c>
      <c r="B37" s="31" t="s">
        <v>197</v>
      </c>
      <c r="C37" s="39"/>
      <c r="D37" s="37">
        <v>250</v>
      </c>
      <c r="E37" s="39" t="s">
        <v>115</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198</v>
      </c>
      <c r="C39" s="25"/>
      <c r="D39" s="26"/>
      <c r="E39" s="26"/>
      <c r="F39" s="26"/>
      <c r="G39" s="30"/>
      <c r="H39" s="26"/>
      <c r="I39" s="26"/>
      <c r="J39" s="25"/>
    </row>
    <row r="40" spans="1:12" ht="15">
      <c r="A40" s="13" t="s">
        <v>196</v>
      </c>
      <c r="B40" s="31" t="s">
        <v>199</v>
      </c>
      <c r="C40" s="39"/>
      <c r="D40" s="37" t="s">
        <v>200</v>
      </c>
      <c r="E40" s="39" t="s">
        <v>115</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201</v>
      </c>
      <c r="C42" s="25"/>
      <c r="D42" s="26"/>
      <c r="E42" s="26"/>
      <c r="F42" s="26"/>
      <c r="G42" s="30"/>
      <c r="H42" s="26"/>
      <c r="I42" s="26"/>
      <c r="J42" s="25"/>
    </row>
    <row r="43" spans="1:12" ht="15">
      <c r="A43" s="13" t="s">
        <v>202</v>
      </c>
      <c r="B43" s="13" t="s">
        <v>203</v>
      </c>
      <c r="D43" s="15" t="s">
        <v>175</v>
      </c>
      <c r="E43" s="14" t="s">
        <v>155</v>
      </c>
      <c r="F43" s="14">
        <v>113</v>
      </c>
      <c r="G43" s="32">
        <v>1197</v>
      </c>
      <c r="H43" s="14">
        <v>63</v>
      </c>
      <c r="I43" s="14">
        <v>85</v>
      </c>
      <c r="J43" s="41">
        <v>19995</v>
      </c>
      <c r="K43" s="35">
        <v>750</v>
      </c>
      <c r="L43" s="34">
        <v>20745</v>
      </c>
    </row>
    <row r="44" spans="1:12" ht="15">
      <c r="A44" s="13" t="s">
        <v>202</v>
      </c>
      <c r="B44" s="13" t="s">
        <v>204</v>
      </c>
      <c r="D44" s="15" t="s">
        <v>175</v>
      </c>
      <c r="E44" s="14" t="s">
        <v>155</v>
      </c>
      <c r="F44" s="14">
        <v>113</v>
      </c>
      <c r="G44" s="32">
        <v>1197</v>
      </c>
      <c r="H44" s="14">
        <v>63</v>
      </c>
      <c r="I44" s="14">
        <v>85</v>
      </c>
      <c r="J44" s="41">
        <v>20945</v>
      </c>
      <c r="K44" s="35">
        <v>750</v>
      </c>
      <c r="L44" s="34">
        <v>21695</v>
      </c>
    </row>
    <row r="45" spans="1:12" ht="15">
      <c r="A45" s="13" t="s">
        <v>205</v>
      </c>
      <c r="B45" s="13" t="s">
        <v>206</v>
      </c>
      <c r="D45" s="15" t="s">
        <v>175</v>
      </c>
      <c r="E45" s="14" t="s">
        <v>155</v>
      </c>
      <c r="F45" s="14">
        <v>114</v>
      </c>
      <c r="G45" s="32">
        <v>1197</v>
      </c>
      <c r="H45" s="14">
        <v>77</v>
      </c>
      <c r="I45" s="14">
        <v>105</v>
      </c>
      <c r="J45" s="41">
        <v>20745</v>
      </c>
      <c r="K45" s="35">
        <v>750</v>
      </c>
      <c r="L45" s="34">
        <v>21495</v>
      </c>
    </row>
    <row r="46" spans="1:12" ht="15">
      <c r="A46" s="13" t="s">
        <v>205</v>
      </c>
      <c r="B46" s="13" t="s">
        <v>207</v>
      </c>
      <c r="D46" s="15" t="s">
        <v>175</v>
      </c>
      <c r="E46" s="14" t="s">
        <v>155</v>
      </c>
      <c r="F46" s="14">
        <v>114</v>
      </c>
      <c r="G46" s="32">
        <v>1197</v>
      </c>
      <c r="H46" s="14">
        <v>77</v>
      </c>
      <c r="I46" s="14">
        <v>105</v>
      </c>
      <c r="J46" s="41">
        <v>21695</v>
      </c>
      <c r="K46" s="35">
        <v>750</v>
      </c>
      <c r="L46" s="34">
        <v>22445</v>
      </c>
    </row>
    <row r="47" spans="1:12" ht="15">
      <c r="A47" s="13" t="s">
        <v>208</v>
      </c>
      <c r="B47" s="13" t="s">
        <v>209</v>
      </c>
      <c r="D47" s="15" t="s">
        <v>175</v>
      </c>
      <c r="E47" s="14" t="s">
        <v>155</v>
      </c>
      <c r="F47" s="14">
        <v>115</v>
      </c>
      <c r="G47" s="32">
        <v>1197</v>
      </c>
      <c r="H47" s="14">
        <v>77</v>
      </c>
      <c r="I47" s="14">
        <v>105</v>
      </c>
      <c r="J47" s="41">
        <v>23445</v>
      </c>
      <c r="K47" s="35">
        <v>750</v>
      </c>
      <c r="L47" s="34">
        <v>24195</v>
      </c>
    </row>
    <row r="48" spans="1:12" ht="15" hidden="1">
      <c r="A48" s="13" t="s">
        <v>210</v>
      </c>
      <c r="B48" s="13" t="s">
        <v>211</v>
      </c>
      <c r="D48" s="15" t="s">
        <v>175</v>
      </c>
      <c r="E48" s="14" t="s">
        <v>115</v>
      </c>
      <c r="F48" s="14">
        <v>99</v>
      </c>
      <c r="G48" s="32">
        <v>1598</v>
      </c>
      <c r="H48" s="14">
        <v>66</v>
      </c>
      <c r="I48" s="14">
        <v>90</v>
      </c>
      <c r="J48" s="41">
        <v>22295</v>
      </c>
      <c r="K48" s="35">
        <v>750</v>
      </c>
      <c r="L48" s="34">
        <v>23045</v>
      </c>
    </row>
    <row r="49" spans="1:12" ht="15" hidden="1">
      <c r="A49" s="13" t="s">
        <v>210</v>
      </c>
      <c r="B49" s="13" t="s">
        <v>212</v>
      </c>
      <c r="D49" s="15" t="s">
        <v>175</v>
      </c>
      <c r="E49" s="14" t="s">
        <v>115</v>
      </c>
      <c r="F49" s="14">
        <v>99</v>
      </c>
      <c r="G49" s="32">
        <v>1598</v>
      </c>
      <c r="H49" s="14">
        <v>66</v>
      </c>
      <c r="I49" s="14">
        <v>90</v>
      </c>
      <c r="J49" s="41">
        <v>23245</v>
      </c>
      <c r="K49" s="35">
        <v>750</v>
      </c>
      <c r="L49" s="34">
        <v>23995</v>
      </c>
    </row>
    <row r="50" spans="1:12" ht="15">
      <c r="A50" s="13" t="s">
        <v>213</v>
      </c>
      <c r="B50" s="13" t="s">
        <v>214</v>
      </c>
      <c r="D50" s="15" t="s">
        <v>175</v>
      </c>
      <c r="E50" s="14" t="s">
        <v>115</v>
      </c>
      <c r="F50" s="14">
        <v>99</v>
      </c>
      <c r="G50" s="32">
        <v>1598</v>
      </c>
      <c r="H50" s="14">
        <v>77</v>
      </c>
      <c r="I50" s="14">
        <v>105</v>
      </c>
      <c r="J50" s="41">
        <v>22695</v>
      </c>
      <c r="K50" s="35">
        <v>750</v>
      </c>
      <c r="L50" s="34">
        <v>23445</v>
      </c>
    </row>
    <row r="51" spans="1:12" ht="15">
      <c r="A51" s="13" t="s">
        <v>213</v>
      </c>
      <c r="B51" s="13" t="s">
        <v>215</v>
      </c>
      <c r="D51" s="15" t="s">
        <v>175</v>
      </c>
      <c r="E51" s="14" t="s">
        <v>115</v>
      </c>
      <c r="F51" s="14">
        <v>99</v>
      </c>
      <c r="G51" s="32">
        <v>1598</v>
      </c>
      <c r="H51" s="14">
        <v>77</v>
      </c>
      <c r="I51" s="14">
        <v>105</v>
      </c>
      <c r="J51" s="41">
        <v>23645</v>
      </c>
      <c r="K51" s="35">
        <v>750</v>
      </c>
      <c r="L51" s="34">
        <v>24395</v>
      </c>
    </row>
    <row r="52" spans="1:12" ht="15">
      <c r="A52" s="13" t="s">
        <v>216</v>
      </c>
      <c r="B52" s="13" t="s">
        <v>217</v>
      </c>
      <c r="D52" s="15" t="s">
        <v>175</v>
      </c>
      <c r="E52" s="14" t="s">
        <v>115</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218</v>
      </c>
      <c r="B54" s="13" t="s">
        <v>219</v>
      </c>
      <c r="D54" s="15" t="s">
        <v>185</v>
      </c>
      <c r="E54" s="14" t="s">
        <v>155</v>
      </c>
      <c r="F54" s="14">
        <v>114</v>
      </c>
      <c r="G54" s="32">
        <v>1197</v>
      </c>
      <c r="H54" s="14">
        <v>77</v>
      </c>
      <c r="I54" s="14">
        <v>105</v>
      </c>
      <c r="J54" s="41">
        <v>22395</v>
      </c>
      <c r="K54" s="35">
        <v>750</v>
      </c>
      <c r="L54" s="34">
        <v>23145</v>
      </c>
    </row>
    <row r="55" spans="1:12" ht="15">
      <c r="A55" s="13" t="s">
        <v>218</v>
      </c>
      <c r="B55" s="13" t="s">
        <v>220</v>
      </c>
      <c r="D55" s="15" t="s">
        <v>185</v>
      </c>
      <c r="E55" s="14" t="s">
        <v>155</v>
      </c>
      <c r="F55" s="14">
        <v>114</v>
      </c>
      <c r="G55" s="32">
        <v>1197</v>
      </c>
      <c r="H55" s="14">
        <v>77</v>
      </c>
      <c r="I55" s="14">
        <v>105</v>
      </c>
      <c r="J55" s="41">
        <v>23345</v>
      </c>
      <c r="K55" s="35">
        <v>750</v>
      </c>
      <c r="L55" s="34">
        <v>24095</v>
      </c>
    </row>
    <row r="56" spans="1:12" ht="15">
      <c r="A56" s="13" t="s">
        <v>221</v>
      </c>
      <c r="B56" s="13" t="s">
        <v>222</v>
      </c>
      <c r="D56" s="15" t="s">
        <v>185</v>
      </c>
      <c r="E56" s="14" t="s">
        <v>155</v>
      </c>
      <c r="F56" s="14">
        <v>115</v>
      </c>
      <c r="G56" s="32">
        <v>1197</v>
      </c>
      <c r="H56" s="14">
        <v>77</v>
      </c>
      <c r="I56" s="14">
        <v>105</v>
      </c>
      <c r="J56" s="41">
        <v>25095</v>
      </c>
      <c r="K56" s="35">
        <v>750</v>
      </c>
      <c r="L56" s="34">
        <v>25845</v>
      </c>
    </row>
    <row r="57" spans="1:12" ht="15">
      <c r="A57" s="13" t="s">
        <v>223</v>
      </c>
      <c r="B57" s="13" t="s">
        <v>224</v>
      </c>
      <c r="D57" s="15" t="s">
        <v>185</v>
      </c>
      <c r="E57" s="14" t="s">
        <v>115</v>
      </c>
      <c r="F57" s="14">
        <v>99</v>
      </c>
      <c r="G57" s="32">
        <v>1598</v>
      </c>
      <c r="H57" s="14">
        <v>77</v>
      </c>
      <c r="I57" s="14">
        <v>105</v>
      </c>
      <c r="J57" s="41">
        <v>24345</v>
      </c>
      <c r="K57" s="35">
        <v>750</v>
      </c>
      <c r="L57" s="34">
        <v>25095</v>
      </c>
    </row>
    <row r="58" spans="1:12" ht="15">
      <c r="A58" s="13" t="s">
        <v>223</v>
      </c>
      <c r="B58" s="13" t="s">
        <v>225</v>
      </c>
      <c r="D58" s="15" t="s">
        <v>185</v>
      </c>
      <c r="E58" s="14" t="s">
        <v>115</v>
      </c>
      <c r="F58" s="14">
        <v>99</v>
      </c>
      <c r="G58" s="32">
        <v>1598</v>
      </c>
      <c r="H58" s="14">
        <v>77</v>
      </c>
      <c r="I58" s="14">
        <v>105</v>
      </c>
      <c r="J58" s="41">
        <v>25295</v>
      </c>
      <c r="K58" s="35">
        <v>750</v>
      </c>
      <c r="L58" s="34">
        <v>26045</v>
      </c>
    </row>
    <row r="59" spans="1:12" ht="15">
      <c r="A59" s="13" t="s">
        <v>226</v>
      </c>
      <c r="B59" s="13" t="s">
        <v>227</v>
      </c>
      <c r="D59" s="15" t="s">
        <v>185</v>
      </c>
      <c r="E59" s="14" t="s">
        <v>115</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228</v>
      </c>
      <c r="B61" s="13" t="s">
        <v>229</v>
      </c>
      <c r="D61" s="15" t="s">
        <v>230</v>
      </c>
      <c r="E61" s="14" t="s">
        <v>155</v>
      </c>
      <c r="F61" s="14">
        <v>114</v>
      </c>
      <c r="G61" s="32">
        <v>1197</v>
      </c>
      <c r="H61" s="14">
        <v>77</v>
      </c>
      <c r="I61" s="14">
        <v>105</v>
      </c>
      <c r="J61" s="41">
        <v>24045</v>
      </c>
      <c r="K61" s="35">
        <v>750</v>
      </c>
      <c r="L61" s="34">
        <v>24795</v>
      </c>
    </row>
    <row r="62" spans="1:12" ht="15">
      <c r="A62" s="13" t="s">
        <v>228</v>
      </c>
      <c r="B62" s="13" t="s">
        <v>231</v>
      </c>
      <c r="D62" s="15" t="s">
        <v>230</v>
      </c>
      <c r="E62" s="14" t="s">
        <v>155</v>
      </c>
      <c r="F62" s="14">
        <v>114</v>
      </c>
      <c r="G62" s="32">
        <v>1197</v>
      </c>
      <c r="H62" s="14">
        <v>77</v>
      </c>
      <c r="I62" s="14">
        <v>105</v>
      </c>
      <c r="J62" s="41">
        <v>24995</v>
      </c>
      <c r="K62" s="35">
        <v>750</v>
      </c>
      <c r="L62" s="34">
        <v>25745</v>
      </c>
    </row>
    <row r="63" spans="1:12" ht="15">
      <c r="A63" s="13" t="s">
        <v>232</v>
      </c>
      <c r="B63" s="13" t="s">
        <v>233</v>
      </c>
      <c r="D63" s="15" t="s">
        <v>230</v>
      </c>
      <c r="E63" s="14" t="s">
        <v>155</v>
      </c>
      <c r="F63" s="14">
        <v>115</v>
      </c>
      <c r="G63" s="32">
        <v>1197</v>
      </c>
      <c r="H63" s="14">
        <v>77</v>
      </c>
      <c r="I63" s="14">
        <v>105</v>
      </c>
      <c r="J63" s="41">
        <v>26745</v>
      </c>
      <c r="K63" s="35">
        <v>750</v>
      </c>
      <c r="L63" s="34">
        <v>27495</v>
      </c>
    </row>
    <row r="64" spans="1:12" ht="15">
      <c r="A64" s="13" t="s">
        <v>234</v>
      </c>
      <c r="B64" s="13" t="s">
        <v>235</v>
      </c>
      <c r="D64" s="15" t="s">
        <v>230</v>
      </c>
      <c r="E64" s="14" t="s">
        <v>155</v>
      </c>
      <c r="F64" s="14">
        <v>109</v>
      </c>
      <c r="G64" s="32">
        <v>1395</v>
      </c>
      <c r="H64" s="14">
        <v>103</v>
      </c>
      <c r="I64" s="14">
        <v>140</v>
      </c>
      <c r="J64" s="41">
        <v>25795</v>
      </c>
      <c r="K64" s="35">
        <v>750</v>
      </c>
      <c r="L64" s="34">
        <v>26545</v>
      </c>
    </row>
    <row r="65" spans="1:12" ht="15">
      <c r="A65" s="13" t="s">
        <v>234</v>
      </c>
      <c r="B65" s="13" t="s">
        <v>236</v>
      </c>
      <c r="D65" s="15" t="s">
        <v>230</v>
      </c>
      <c r="E65" s="14" t="s">
        <v>155</v>
      </c>
      <c r="F65" s="14">
        <v>112</v>
      </c>
      <c r="G65" s="32">
        <v>1395</v>
      </c>
      <c r="H65" s="14">
        <v>103</v>
      </c>
      <c r="I65" s="14">
        <v>140</v>
      </c>
      <c r="J65" s="41">
        <v>26745</v>
      </c>
      <c r="K65" s="35">
        <v>750</v>
      </c>
      <c r="L65" s="34">
        <v>27495</v>
      </c>
    </row>
    <row r="66" spans="1:12" ht="15">
      <c r="A66" s="13" t="s">
        <v>237</v>
      </c>
      <c r="B66" s="13" t="s">
        <v>238</v>
      </c>
      <c r="D66" s="15" t="s">
        <v>230</v>
      </c>
      <c r="E66" s="14" t="s">
        <v>155</v>
      </c>
      <c r="F66" s="14">
        <v>110</v>
      </c>
      <c r="G66" s="32">
        <v>1395</v>
      </c>
      <c r="H66" s="14">
        <v>103</v>
      </c>
      <c r="I66" s="14">
        <v>140</v>
      </c>
      <c r="J66" s="41">
        <v>28495</v>
      </c>
      <c r="K66" s="35">
        <v>750</v>
      </c>
      <c r="L66" s="34">
        <v>29245</v>
      </c>
    </row>
    <row r="67" spans="1:12" ht="15">
      <c r="A67" s="13" t="s">
        <v>239</v>
      </c>
      <c r="B67" s="13" t="s">
        <v>240</v>
      </c>
      <c r="D67" s="15" t="s">
        <v>230</v>
      </c>
      <c r="E67" s="14" t="s">
        <v>115</v>
      </c>
      <c r="F67" s="14">
        <v>99</v>
      </c>
      <c r="G67" s="32">
        <v>1598</v>
      </c>
      <c r="H67" s="14">
        <v>77</v>
      </c>
      <c r="I67" s="14">
        <v>105</v>
      </c>
      <c r="J67" s="41">
        <v>25995</v>
      </c>
      <c r="K67" s="35">
        <v>750</v>
      </c>
      <c r="L67" s="34">
        <v>26745</v>
      </c>
    </row>
    <row r="68" spans="1:12" ht="15">
      <c r="A68" s="13" t="s">
        <v>239</v>
      </c>
      <c r="B68" s="13" t="s">
        <v>241</v>
      </c>
      <c r="D68" s="15" t="s">
        <v>230</v>
      </c>
      <c r="E68" s="14" t="s">
        <v>115</v>
      </c>
      <c r="F68" s="14">
        <v>99</v>
      </c>
      <c r="G68" s="32">
        <v>1598</v>
      </c>
      <c r="H68" s="14">
        <v>77</v>
      </c>
      <c r="I68" s="14">
        <v>105</v>
      </c>
      <c r="J68" s="41">
        <v>26945</v>
      </c>
      <c r="K68" s="35">
        <v>750</v>
      </c>
      <c r="L68" s="34">
        <v>27695</v>
      </c>
    </row>
    <row r="69" spans="1:12" ht="15">
      <c r="A69" s="13" t="s">
        <v>242</v>
      </c>
      <c r="B69" s="13" t="s">
        <v>243</v>
      </c>
      <c r="D69" s="15" t="s">
        <v>230</v>
      </c>
      <c r="E69" s="14" t="s">
        <v>115</v>
      </c>
      <c r="F69" s="14">
        <v>102</v>
      </c>
      <c r="G69" s="32">
        <v>1598</v>
      </c>
      <c r="H69" s="14">
        <v>77</v>
      </c>
      <c r="I69" s="14">
        <v>105</v>
      </c>
      <c r="J69" s="41">
        <v>28695</v>
      </c>
      <c r="K69" s="35">
        <v>750</v>
      </c>
      <c r="L69" s="34">
        <v>29445</v>
      </c>
    </row>
    <row r="70" spans="1:12" ht="15">
      <c r="A70" s="13" t="s">
        <v>244</v>
      </c>
      <c r="B70" s="13" t="s">
        <v>245</v>
      </c>
      <c r="D70" s="15" t="s">
        <v>230</v>
      </c>
      <c r="E70" s="14" t="s">
        <v>115</v>
      </c>
      <c r="F70" s="14">
        <v>106</v>
      </c>
      <c r="G70" s="32">
        <v>1968</v>
      </c>
      <c r="H70" s="14">
        <v>110</v>
      </c>
      <c r="I70" s="14">
        <v>150</v>
      </c>
      <c r="J70" s="41">
        <v>29695</v>
      </c>
      <c r="K70" s="35">
        <v>750</v>
      </c>
      <c r="L70" s="34">
        <v>30445</v>
      </c>
    </row>
    <row r="71" spans="1:12" ht="15">
      <c r="A71" s="13" t="s">
        <v>246</v>
      </c>
      <c r="B71" s="13" t="s">
        <v>247</v>
      </c>
      <c r="D71" s="15" t="s">
        <v>230</v>
      </c>
      <c r="E71" s="14" t="s">
        <v>115</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248</v>
      </c>
      <c r="C73" s="13"/>
      <c r="D73" s="13"/>
      <c r="J73" s="44" t="s">
        <v>13</v>
      </c>
      <c r="L73" s="14" t="s">
        <v>13</v>
      </c>
    </row>
    <row r="74" spans="1:12" ht="15">
      <c r="A74" s="43" t="s">
        <v>249</v>
      </c>
      <c r="B74" s="45" t="s">
        <v>250</v>
      </c>
      <c r="C74" s="46"/>
      <c r="D74" s="47" t="s">
        <v>175</v>
      </c>
      <c r="E74" s="48" t="s">
        <v>155</v>
      </c>
      <c r="F74" s="14">
        <v>136</v>
      </c>
      <c r="G74" s="49">
        <v>1197</v>
      </c>
      <c r="H74" s="50">
        <v>63</v>
      </c>
      <c r="I74" s="50">
        <v>85</v>
      </c>
      <c r="J74" s="51">
        <v>22435</v>
      </c>
      <c r="K74" s="35">
        <v>750</v>
      </c>
      <c r="L74" s="34">
        <v>23185</v>
      </c>
    </row>
    <row r="75" spans="1:12" ht="15">
      <c r="A75" s="43" t="s">
        <v>251</v>
      </c>
      <c r="B75" s="45" t="s">
        <v>252</v>
      </c>
      <c r="C75" s="46"/>
      <c r="D75" s="47" t="s">
        <v>175</v>
      </c>
      <c r="E75" s="48" t="s">
        <v>115</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249</v>
      </c>
      <c r="B77" s="45" t="s">
        <v>253</v>
      </c>
      <c r="C77" s="46"/>
      <c r="D77" s="47" t="s">
        <v>254</v>
      </c>
      <c r="E77" s="48" t="s">
        <v>155</v>
      </c>
      <c r="F77" s="14">
        <v>136</v>
      </c>
      <c r="G77" s="49">
        <v>1197</v>
      </c>
      <c r="H77" s="50">
        <v>63</v>
      </c>
      <c r="I77" s="50">
        <v>85</v>
      </c>
      <c r="J77" s="51">
        <v>23955</v>
      </c>
      <c r="K77" s="35">
        <v>750</v>
      </c>
      <c r="L77" s="34">
        <v>24705</v>
      </c>
    </row>
    <row r="78" spans="1:12" ht="15">
      <c r="A78" s="43" t="s">
        <v>251</v>
      </c>
      <c r="B78" s="45" t="s">
        <v>255</v>
      </c>
      <c r="C78" s="46"/>
      <c r="D78" s="47" t="s">
        <v>254</v>
      </c>
      <c r="E78" s="48" t="s">
        <v>115</v>
      </c>
      <c r="F78" s="14">
        <v>125</v>
      </c>
      <c r="G78" s="49">
        <v>1598</v>
      </c>
      <c r="H78" s="50">
        <v>66</v>
      </c>
      <c r="I78" s="50">
        <v>90</v>
      </c>
      <c r="J78" s="51">
        <v>25840</v>
      </c>
      <c r="K78" s="35">
        <v>750</v>
      </c>
      <c r="L78" s="34">
        <v>26590</v>
      </c>
    </row>
    <row r="79" spans="1:12" ht="15">
      <c r="A79" s="43" t="s">
        <v>256</v>
      </c>
      <c r="B79" s="45" t="s">
        <v>257</v>
      </c>
      <c r="C79" s="46"/>
      <c r="D79" s="47" t="s">
        <v>254</v>
      </c>
      <c r="E79" s="48" t="s">
        <v>155</v>
      </c>
      <c r="F79" s="14">
        <v>139</v>
      </c>
      <c r="G79" s="49">
        <v>1197</v>
      </c>
      <c r="H79" s="50">
        <v>77</v>
      </c>
      <c r="I79" s="50">
        <v>105</v>
      </c>
      <c r="J79" s="51">
        <v>24995</v>
      </c>
      <c r="K79" s="35">
        <v>750</v>
      </c>
      <c r="L79" s="34">
        <v>25745</v>
      </c>
    </row>
    <row r="80" spans="1:12" ht="15">
      <c r="A80" s="43" t="s">
        <v>258</v>
      </c>
      <c r="B80" s="45" t="s">
        <v>259</v>
      </c>
      <c r="C80" s="46"/>
      <c r="D80" s="47" t="s">
        <v>254</v>
      </c>
      <c r="E80" s="48" t="s">
        <v>155</v>
      </c>
      <c r="F80" s="14">
        <v>139</v>
      </c>
      <c r="G80" s="49">
        <v>1197</v>
      </c>
      <c r="H80" s="50">
        <v>77</v>
      </c>
      <c r="I80" s="50">
        <v>105</v>
      </c>
      <c r="J80" s="51">
        <v>26745</v>
      </c>
      <c r="K80" s="35">
        <v>750</v>
      </c>
      <c r="L80" s="34">
        <v>27495</v>
      </c>
    </row>
    <row r="81" spans="1:16" ht="15">
      <c r="A81" s="43" t="s">
        <v>260</v>
      </c>
      <c r="B81" s="45" t="s">
        <v>261</v>
      </c>
      <c r="C81" s="46"/>
      <c r="D81" s="47" t="s">
        <v>254</v>
      </c>
      <c r="E81" s="48" t="s">
        <v>115</v>
      </c>
      <c r="F81" s="14">
        <v>114</v>
      </c>
      <c r="G81" s="49">
        <v>1598</v>
      </c>
      <c r="H81" s="50">
        <v>77</v>
      </c>
      <c r="I81" s="50">
        <v>105</v>
      </c>
      <c r="J81" s="51">
        <v>26855</v>
      </c>
      <c r="K81" s="35">
        <v>750</v>
      </c>
      <c r="L81" s="34">
        <v>27605</v>
      </c>
    </row>
    <row r="82" spans="1:16" ht="15">
      <c r="A82" s="43" t="s">
        <v>262</v>
      </c>
      <c r="B82" s="45" t="s">
        <v>263</v>
      </c>
      <c r="C82" s="46"/>
      <c r="D82" s="47" t="s">
        <v>254</v>
      </c>
      <c r="E82" s="48" t="s">
        <v>115</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264</v>
      </c>
      <c r="C84" s="60"/>
      <c r="D84" s="61"/>
      <c r="E84" s="62"/>
      <c r="F84" s="38"/>
      <c r="G84" s="61"/>
      <c r="H84" s="61"/>
      <c r="I84" s="63"/>
      <c r="L84" s="13"/>
    </row>
    <row r="85" spans="1:16" ht="15">
      <c r="A85" s="43"/>
      <c r="B85" s="13" t="s">
        <v>265</v>
      </c>
      <c r="C85" s="15"/>
      <c r="D85" s="13"/>
      <c r="I85" s="44"/>
      <c r="L85" s="13"/>
    </row>
    <row r="86" spans="1:16" ht="15">
      <c r="A86" s="64" t="s">
        <v>266</v>
      </c>
      <c r="C86" s="15"/>
      <c r="D86" s="13"/>
      <c r="I86" s="44"/>
      <c r="L86" s="13"/>
    </row>
    <row r="87" spans="1:16" ht="27.75">
      <c r="A87" s="43"/>
      <c r="B87" s="26" t="s">
        <v>267</v>
      </c>
      <c r="C87" s="25"/>
      <c r="D87" s="26"/>
      <c r="E87" s="26"/>
      <c r="F87" s="26"/>
      <c r="G87" s="30"/>
      <c r="H87" s="26"/>
      <c r="I87" s="26"/>
      <c r="J87" s="25"/>
      <c r="N87" s="13" t="s">
        <v>13</v>
      </c>
    </row>
    <row r="88" spans="1:16" ht="15">
      <c r="A88" s="43" t="s">
        <v>268</v>
      </c>
      <c r="B88" s="31" t="s">
        <v>269</v>
      </c>
      <c r="C88" s="39"/>
      <c r="D88" s="60" t="s">
        <v>270</v>
      </c>
      <c r="E88" s="65" t="s">
        <v>155</v>
      </c>
      <c r="F88" s="39">
        <v>129</v>
      </c>
      <c r="G88" s="66">
        <v>1197</v>
      </c>
      <c r="H88" s="40">
        <v>77</v>
      </c>
      <c r="I88" s="39">
        <v>105</v>
      </c>
      <c r="J88" s="41">
        <v>20695</v>
      </c>
      <c r="K88" s="35">
        <v>750</v>
      </c>
      <c r="L88" s="34">
        <v>21445</v>
      </c>
    </row>
    <row r="89" spans="1:16" ht="15">
      <c r="A89" s="43" t="s">
        <v>271</v>
      </c>
      <c r="B89" s="31" t="s">
        <v>272</v>
      </c>
      <c r="C89" s="39"/>
      <c r="D89" s="60" t="s">
        <v>270</v>
      </c>
      <c r="E89" s="65" t="s">
        <v>115</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13</v>
      </c>
    </row>
    <row r="91" spans="1:16" ht="15">
      <c r="A91" s="43" t="s">
        <v>273</v>
      </c>
      <c r="B91" s="31" t="s">
        <v>274</v>
      </c>
      <c r="C91" s="39"/>
      <c r="D91" s="60" t="s">
        <v>275</v>
      </c>
      <c r="E91" s="65" t="s">
        <v>155</v>
      </c>
      <c r="F91" s="39">
        <v>129</v>
      </c>
      <c r="G91" s="66">
        <v>1197</v>
      </c>
      <c r="H91" s="40">
        <v>77</v>
      </c>
      <c r="I91" s="39">
        <v>105</v>
      </c>
      <c r="J91" s="41">
        <v>22665</v>
      </c>
      <c r="K91" s="35">
        <v>750</v>
      </c>
      <c r="L91" s="34">
        <v>23415</v>
      </c>
    </row>
    <row r="92" spans="1:16" ht="15">
      <c r="A92" s="43" t="s">
        <v>276</v>
      </c>
      <c r="B92" s="31" t="s">
        <v>277</v>
      </c>
      <c r="C92" s="39"/>
      <c r="D92" s="60" t="s">
        <v>275</v>
      </c>
      <c r="E92" s="65" t="s">
        <v>155</v>
      </c>
      <c r="F92" s="39">
        <v>137</v>
      </c>
      <c r="G92" s="32">
        <v>1197</v>
      </c>
      <c r="H92" s="40">
        <v>77</v>
      </c>
      <c r="I92" s="39">
        <v>105</v>
      </c>
      <c r="J92" s="41">
        <v>24415</v>
      </c>
      <c r="K92" s="35">
        <v>750</v>
      </c>
      <c r="L92" s="34">
        <v>25165</v>
      </c>
    </row>
    <row r="93" spans="1:16" ht="15">
      <c r="A93" s="43" t="s">
        <v>278</v>
      </c>
      <c r="B93" s="31" t="s">
        <v>279</v>
      </c>
      <c r="C93" s="39"/>
      <c r="D93" s="60" t="s">
        <v>275</v>
      </c>
      <c r="E93" s="65" t="s">
        <v>115</v>
      </c>
      <c r="F93" s="39">
        <v>113</v>
      </c>
      <c r="G93" s="32">
        <v>1598</v>
      </c>
      <c r="H93" s="40">
        <v>77</v>
      </c>
      <c r="I93" s="39">
        <v>105</v>
      </c>
      <c r="J93" s="41">
        <v>24995</v>
      </c>
      <c r="K93" s="35">
        <v>750</v>
      </c>
      <c r="L93" s="34">
        <v>25745</v>
      </c>
    </row>
    <row r="94" spans="1:16" ht="15">
      <c r="A94" s="43" t="s">
        <v>280</v>
      </c>
      <c r="B94" s="31" t="s">
        <v>281</v>
      </c>
      <c r="C94" s="39"/>
      <c r="D94" s="60" t="s">
        <v>275</v>
      </c>
      <c r="E94" s="65" t="s">
        <v>115</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282</v>
      </c>
      <c r="B96" s="31" t="s">
        <v>283</v>
      </c>
      <c r="C96" s="39"/>
      <c r="D96" s="60" t="s">
        <v>284</v>
      </c>
      <c r="E96" s="65" t="s">
        <v>155</v>
      </c>
      <c r="F96" s="39">
        <v>153</v>
      </c>
      <c r="G96" s="32">
        <v>1390</v>
      </c>
      <c r="H96" s="40">
        <v>118</v>
      </c>
      <c r="I96" s="39">
        <v>160</v>
      </c>
      <c r="J96" s="41">
        <v>27515</v>
      </c>
      <c r="K96" s="35">
        <v>750</v>
      </c>
      <c r="L96" s="34">
        <v>28265</v>
      </c>
      <c r="P96" s="13" t="s">
        <v>13</v>
      </c>
    </row>
    <row r="97" spans="1:16" ht="15">
      <c r="A97" s="43" t="s">
        <v>285</v>
      </c>
      <c r="B97" s="31" t="s">
        <v>286</v>
      </c>
      <c r="C97" s="39"/>
      <c r="D97" s="60" t="s">
        <v>284</v>
      </c>
      <c r="E97" s="65" t="s">
        <v>155</v>
      </c>
      <c r="F97" s="39">
        <v>143</v>
      </c>
      <c r="G97" s="32">
        <v>1390</v>
      </c>
      <c r="H97" s="40">
        <v>118</v>
      </c>
      <c r="I97" s="39">
        <v>160</v>
      </c>
      <c r="J97" s="41">
        <v>28965</v>
      </c>
      <c r="K97" s="35">
        <v>750</v>
      </c>
      <c r="L97" s="34">
        <v>29715</v>
      </c>
    </row>
    <row r="98" spans="1:16" ht="15">
      <c r="A98" s="43" t="s">
        <v>287</v>
      </c>
      <c r="B98" s="31" t="s">
        <v>288</v>
      </c>
      <c r="C98" s="39"/>
      <c r="D98" s="37" t="s">
        <v>284</v>
      </c>
      <c r="E98" s="65" t="s">
        <v>155</v>
      </c>
      <c r="F98" s="39">
        <v>129</v>
      </c>
      <c r="G98" s="32">
        <v>1968</v>
      </c>
      <c r="H98" s="40">
        <v>103</v>
      </c>
      <c r="I98" s="39">
        <v>140</v>
      </c>
      <c r="J98" s="41">
        <v>28695</v>
      </c>
      <c r="K98" s="35">
        <v>750</v>
      </c>
      <c r="L98" s="34">
        <v>29445</v>
      </c>
    </row>
    <row r="99" spans="1:16" ht="15">
      <c r="A99" s="43" t="s">
        <v>289</v>
      </c>
      <c r="B99" s="31" t="s">
        <v>290</v>
      </c>
      <c r="C99" s="39"/>
      <c r="D99" s="60" t="s">
        <v>284</v>
      </c>
      <c r="E99" s="65" t="s">
        <v>155</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13</v>
      </c>
    </row>
    <row r="101" spans="1:16" ht="27.75">
      <c r="A101" s="43"/>
      <c r="B101" s="26" t="s">
        <v>291</v>
      </c>
      <c r="C101" s="25"/>
      <c r="D101" s="26"/>
      <c r="E101" s="26"/>
      <c r="F101" s="26"/>
      <c r="G101" s="25"/>
      <c r="H101" s="26"/>
      <c r="I101" s="26"/>
      <c r="J101" s="25"/>
      <c r="L101" s="67"/>
    </row>
    <row r="102" spans="1:16" ht="15">
      <c r="A102" s="43" t="s">
        <v>292</v>
      </c>
      <c r="B102" s="68" t="s">
        <v>293</v>
      </c>
      <c r="C102" s="69"/>
      <c r="D102" s="60" t="s">
        <v>284</v>
      </c>
      <c r="E102" s="65" t="s">
        <v>155</v>
      </c>
      <c r="F102" s="69">
        <v>139</v>
      </c>
      <c r="G102" s="49">
        <v>1390</v>
      </c>
      <c r="H102" s="69">
        <v>90</v>
      </c>
      <c r="I102" s="69">
        <v>122</v>
      </c>
      <c r="J102" s="70">
        <v>27475</v>
      </c>
      <c r="K102" s="35">
        <v>750</v>
      </c>
      <c r="L102" s="34">
        <v>28225</v>
      </c>
    </row>
    <row r="103" spans="1:16" ht="15">
      <c r="A103" s="43" t="s">
        <v>294</v>
      </c>
      <c r="B103" s="68" t="s">
        <v>295</v>
      </c>
      <c r="C103" s="69"/>
      <c r="D103" s="60" t="s">
        <v>284</v>
      </c>
      <c r="E103" s="65" t="s">
        <v>115</v>
      </c>
      <c r="F103" s="69">
        <v>118</v>
      </c>
      <c r="G103" s="49">
        <v>1968</v>
      </c>
      <c r="H103" s="69">
        <v>103</v>
      </c>
      <c r="I103" s="69">
        <v>140</v>
      </c>
      <c r="J103" s="70">
        <v>31695</v>
      </c>
      <c r="K103" s="35">
        <v>750</v>
      </c>
      <c r="L103" s="34">
        <v>32445</v>
      </c>
    </row>
    <row r="104" spans="1:16" ht="15">
      <c r="A104" s="43" t="s">
        <v>296</v>
      </c>
      <c r="B104" s="68" t="s">
        <v>297</v>
      </c>
      <c r="C104" s="69"/>
      <c r="D104" s="60" t="s">
        <v>284</v>
      </c>
      <c r="E104" s="65" t="s">
        <v>115</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13</v>
      </c>
    </row>
    <row r="106" spans="1:16" ht="27.75">
      <c r="A106" s="43"/>
      <c r="B106" s="26" t="s">
        <v>298</v>
      </c>
      <c r="C106" s="25"/>
      <c r="D106" s="26"/>
      <c r="E106" s="26"/>
      <c r="F106" s="26"/>
      <c r="G106" s="25"/>
      <c r="H106" s="26"/>
      <c r="I106" s="26"/>
      <c r="J106" s="25"/>
      <c r="L106" s="67"/>
    </row>
    <row r="107" spans="1:16" ht="15">
      <c r="A107" s="43" t="s">
        <v>294</v>
      </c>
      <c r="B107" s="68" t="s">
        <v>299</v>
      </c>
      <c r="C107" s="69"/>
      <c r="D107" s="60" t="s">
        <v>300</v>
      </c>
      <c r="E107" s="65" t="s">
        <v>115</v>
      </c>
      <c r="F107" s="69">
        <v>118</v>
      </c>
      <c r="G107" s="49">
        <v>1968</v>
      </c>
      <c r="H107" s="69">
        <v>103</v>
      </c>
      <c r="I107" s="69">
        <v>140</v>
      </c>
      <c r="J107" s="70">
        <v>34455</v>
      </c>
      <c r="K107" s="35">
        <v>750</v>
      </c>
      <c r="L107" s="34">
        <v>35205</v>
      </c>
    </row>
    <row r="108" spans="1:16" ht="15">
      <c r="A108" s="43" t="s">
        <v>296</v>
      </c>
      <c r="B108" s="68" t="s">
        <v>301</v>
      </c>
      <c r="C108" s="69"/>
      <c r="D108" s="60" t="s">
        <v>300</v>
      </c>
      <c r="E108" s="65" t="s">
        <v>115</v>
      </c>
      <c r="F108" s="69">
        <v>129</v>
      </c>
      <c r="G108" s="49">
        <v>1968</v>
      </c>
      <c r="H108" s="69">
        <v>103</v>
      </c>
      <c r="I108" s="69">
        <v>140</v>
      </c>
      <c r="J108" s="70">
        <v>36155</v>
      </c>
      <c r="K108" s="35">
        <v>750</v>
      </c>
      <c r="L108" s="34">
        <v>36905</v>
      </c>
    </row>
    <row r="109" spans="1:16" ht="15">
      <c r="A109" s="71">
        <v>137282</v>
      </c>
      <c r="B109" s="68" t="s">
        <v>302</v>
      </c>
      <c r="C109" s="69"/>
      <c r="D109" s="60" t="s">
        <v>300</v>
      </c>
      <c r="E109" s="65" t="s">
        <v>115</v>
      </c>
      <c r="F109" s="69">
        <v>134</v>
      </c>
      <c r="G109" s="49">
        <v>1968</v>
      </c>
      <c r="H109" s="69">
        <v>130</v>
      </c>
      <c r="I109" s="69">
        <v>177</v>
      </c>
      <c r="J109" s="70">
        <v>36860</v>
      </c>
      <c r="K109" s="35">
        <v>750</v>
      </c>
      <c r="L109" s="34">
        <v>37610</v>
      </c>
    </row>
    <row r="110" spans="1:16" ht="15">
      <c r="A110" s="71">
        <v>137283</v>
      </c>
      <c r="B110" s="68" t="s">
        <v>303</v>
      </c>
      <c r="C110" s="69"/>
      <c r="D110" s="60" t="s">
        <v>300</v>
      </c>
      <c r="E110" s="65" t="s">
        <v>115</v>
      </c>
      <c r="F110" s="69">
        <v>144</v>
      </c>
      <c r="G110" s="49">
        <v>1968</v>
      </c>
      <c r="H110" s="69">
        <v>130</v>
      </c>
      <c r="I110" s="69">
        <v>177</v>
      </c>
      <c r="J110" s="70">
        <v>40080</v>
      </c>
      <c r="K110" s="35">
        <v>750</v>
      </c>
      <c r="L110" s="34">
        <v>40830</v>
      </c>
    </row>
    <row r="111" spans="1:16" ht="15">
      <c r="A111" s="43" t="s">
        <v>304</v>
      </c>
      <c r="B111" s="68" t="s">
        <v>305</v>
      </c>
      <c r="C111" s="69"/>
      <c r="D111" s="60" t="s">
        <v>300</v>
      </c>
      <c r="E111" s="65" t="s">
        <v>155</v>
      </c>
      <c r="F111" s="69">
        <v>172</v>
      </c>
      <c r="G111" s="49">
        <v>1984</v>
      </c>
      <c r="H111" s="69">
        <v>155</v>
      </c>
      <c r="I111" s="69">
        <v>210</v>
      </c>
      <c r="J111" s="70">
        <v>39995</v>
      </c>
      <c r="K111" s="35">
        <v>750</v>
      </c>
      <c r="L111" s="34">
        <v>40745</v>
      </c>
    </row>
    <row r="112" spans="1:16" ht="15">
      <c r="A112" s="43" t="s">
        <v>306</v>
      </c>
      <c r="B112" s="68" t="s">
        <v>307</v>
      </c>
      <c r="C112" s="69"/>
      <c r="D112" s="60" t="s">
        <v>300</v>
      </c>
      <c r="E112" s="65" t="s">
        <v>155</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308</v>
      </c>
      <c r="C114" s="25"/>
      <c r="D114" s="26"/>
      <c r="E114" s="26"/>
      <c r="F114" s="26"/>
      <c r="G114" s="25"/>
      <c r="H114" s="26"/>
      <c r="I114" s="26"/>
      <c r="J114" s="25"/>
      <c r="L114" s="67"/>
    </row>
    <row r="115" spans="1:19" ht="15">
      <c r="A115" s="72" t="s">
        <v>309</v>
      </c>
      <c r="B115" s="68" t="s">
        <v>310</v>
      </c>
      <c r="C115" s="69"/>
      <c r="D115" s="60" t="s">
        <v>311</v>
      </c>
      <c r="E115" s="65" t="s">
        <v>155</v>
      </c>
      <c r="F115" s="69">
        <v>134</v>
      </c>
      <c r="G115" s="49">
        <v>1197</v>
      </c>
      <c r="H115" s="69">
        <v>77</v>
      </c>
      <c r="I115" s="69">
        <v>105</v>
      </c>
      <c r="J115" s="70">
        <v>21695</v>
      </c>
      <c r="K115" s="35">
        <v>750</v>
      </c>
      <c r="L115" s="34">
        <v>22445</v>
      </c>
      <c r="P115" s="13" t="s">
        <v>13</v>
      </c>
    </row>
    <row r="116" spans="1:19" ht="15">
      <c r="A116" s="72">
        <v>162221</v>
      </c>
      <c r="B116" s="68" t="s">
        <v>312</v>
      </c>
      <c r="C116" s="69"/>
      <c r="D116" s="60" t="s">
        <v>311</v>
      </c>
      <c r="E116" s="65" t="s">
        <v>115</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313</v>
      </c>
      <c r="B118" s="68" t="s">
        <v>314</v>
      </c>
      <c r="C118" s="69"/>
      <c r="D118" s="60" t="s">
        <v>185</v>
      </c>
      <c r="E118" s="65" t="s">
        <v>155</v>
      </c>
      <c r="F118" s="69">
        <v>134</v>
      </c>
      <c r="G118" s="49">
        <v>1197</v>
      </c>
      <c r="H118" s="69">
        <v>77</v>
      </c>
      <c r="I118" s="69">
        <v>105</v>
      </c>
      <c r="J118" s="70">
        <v>23645</v>
      </c>
      <c r="K118" s="35">
        <v>750</v>
      </c>
      <c r="L118" s="34">
        <v>24395</v>
      </c>
      <c r="P118" s="13" t="s">
        <v>13</v>
      </c>
    </row>
    <row r="119" spans="1:19" ht="15">
      <c r="A119" s="72">
        <v>162321</v>
      </c>
      <c r="B119" s="68" t="s">
        <v>315</v>
      </c>
      <c r="C119" s="69"/>
      <c r="D119" s="60" t="s">
        <v>185</v>
      </c>
      <c r="E119" s="65" t="s">
        <v>115</v>
      </c>
      <c r="F119" s="69">
        <v>119</v>
      </c>
      <c r="G119" s="49">
        <v>1598</v>
      </c>
      <c r="H119" s="69">
        <v>77</v>
      </c>
      <c r="I119" s="69">
        <v>105</v>
      </c>
      <c r="J119" s="70">
        <v>25695</v>
      </c>
      <c r="K119" s="35">
        <v>750</v>
      </c>
      <c r="L119" s="34">
        <v>26445</v>
      </c>
      <c r="O119" s="13" t="s">
        <v>13</v>
      </c>
    </row>
    <row r="120" spans="1:19" ht="15">
      <c r="A120" s="72">
        <v>162325</v>
      </c>
      <c r="B120" s="68" t="s">
        <v>316</v>
      </c>
      <c r="C120" s="69"/>
      <c r="D120" s="60" t="s">
        <v>185</v>
      </c>
      <c r="E120" s="65" t="s">
        <v>115</v>
      </c>
      <c r="F120" s="69">
        <v>123</v>
      </c>
      <c r="G120" s="49">
        <v>1598</v>
      </c>
      <c r="H120" s="69">
        <v>77</v>
      </c>
      <c r="I120" s="69">
        <v>105</v>
      </c>
      <c r="J120" s="70">
        <v>27145</v>
      </c>
      <c r="K120" s="35">
        <v>750</v>
      </c>
      <c r="L120" s="34">
        <v>27895</v>
      </c>
      <c r="O120" s="13" t="s">
        <v>13</v>
      </c>
    </row>
    <row r="121" spans="1:19" ht="15">
      <c r="A121" s="72"/>
      <c r="B121" s="68"/>
      <c r="C121" s="69"/>
      <c r="D121" s="60"/>
      <c r="E121" s="65"/>
      <c r="F121" s="69"/>
      <c r="G121" s="49"/>
      <c r="H121" s="69"/>
      <c r="I121" s="69"/>
      <c r="J121" s="70"/>
      <c r="L121" s="67"/>
      <c r="P121" s="13" t="s">
        <v>13</v>
      </c>
    </row>
    <row r="122" spans="1:19" ht="15">
      <c r="A122" s="72" t="s">
        <v>317</v>
      </c>
      <c r="B122" s="68" t="s">
        <v>318</v>
      </c>
      <c r="C122" s="69"/>
      <c r="D122" s="60" t="s">
        <v>230</v>
      </c>
      <c r="E122" s="65" t="s">
        <v>155</v>
      </c>
      <c r="F122" s="69">
        <v>144</v>
      </c>
      <c r="G122" s="49">
        <v>1390</v>
      </c>
      <c r="H122" s="69">
        <v>90</v>
      </c>
      <c r="I122" s="69">
        <v>122</v>
      </c>
      <c r="J122" s="70">
        <v>26275</v>
      </c>
      <c r="K122" s="35">
        <v>750</v>
      </c>
      <c r="L122" s="34">
        <v>27025</v>
      </c>
    </row>
    <row r="123" spans="1:19" ht="15">
      <c r="A123" s="72" t="s">
        <v>319</v>
      </c>
      <c r="B123" s="68" t="s">
        <v>320</v>
      </c>
      <c r="C123" s="69"/>
      <c r="D123" s="60" t="s">
        <v>230</v>
      </c>
      <c r="E123" s="65" t="s">
        <v>155</v>
      </c>
      <c r="F123" s="69">
        <v>138</v>
      </c>
      <c r="G123" s="49">
        <v>1390</v>
      </c>
      <c r="H123" s="69">
        <v>90</v>
      </c>
      <c r="I123" s="69">
        <v>122</v>
      </c>
      <c r="J123" s="70">
        <v>27725</v>
      </c>
      <c r="K123" s="35">
        <v>750</v>
      </c>
      <c r="L123" s="34">
        <v>28475</v>
      </c>
    </row>
    <row r="124" spans="1:19" ht="15">
      <c r="A124" s="72">
        <v>162421</v>
      </c>
      <c r="B124" s="68" t="s">
        <v>321</v>
      </c>
      <c r="C124" s="69"/>
      <c r="D124" s="60" t="s">
        <v>230</v>
      </c>
      <c r="E124" s="65" t="s">
        <v>115</v>
      </c>
      <c r="F124" s="69">
        <v>119</v>
      </c>
      <c r="G124" s="49">
        <v>1598</v>
      </c>
      <c r="H124" s="69">
        <v>77</v>
      </c>
      <c r="I124" s="69">
        <v>105</v>
      </c>
      <c r="J124" s="70">
        <v>27395</v>
      </c>
      <c r="K124" s="35">
        <v>750</v>
      </c>
      <c r="L124" s="34">
        <v>28145</v>
      </c>
    </row>
    <row r="125" spans="1:19" ht="15">
      <c r="A125" s="72">
        <v>162425</v>
      </c>
      <c r="B125" s="68" t="s">
        <v>322</v>
      </c>
      <c r="C125" s="69"/>
      <c r="D125" s="60" t="s">
        <v>230</v>
      </c>
      <c r="E125" s="65" t="s">
        <v>115</v>
      </c>
      <c r="F125" s="69">
        <v>123</v>
      </c>
      <c r="G125" s="49">
        <v>1598</v>
      </c>
      <c r="H125" s="69">
        <v>77</v>
      </c>
      <c r="I125" s="69">
        <v>105</v>
      </c>
      <c r="J125" s="70">
        <v>28845</v>
      </c>
      <c r="K125" s="35">
        <v>750</v>
      </c>
      <c r="L125" s="34">
        <v>29595</v>
      </c>
    </row>
    <row r="126" spans="1:19" ht="15">
      <c r="A126" s="72">
        <v>162472</v>
      </c>
      <c r="B126" s="68" t="s">
        <v>323</v>
      </c>
      <c r="C126" s="69"/>
      <c r="D126" s="60" t="s">
        <v>230</v>
      </c>
      <c r="E126" s="65" t="s">
        <v>115</v>
      </c>
      <c r="F126" s="69">
        <v>126</v>
      </c>
      <c r="G126" s="49">
        <v>1968</v>
      </c>
      <c r="H126" s="69">
        <v>103</v>
      </c>
      <c r="I126" s="69">
        <v>140</v>
      </c>
      <c r="J126" s="70">
        <v>28895</v>
      </c>
      <c r="K126" s="35">
        <v>750</v>
      </c>
      <c r="L126" s="34">
        <v>29645</v>
      </c>
      <c r="S126" s="13" t="s">
        <v>13</v>
      </c>
    </row>
    <row r="127" spans="1:19" ht="15">
      <c r="A127" s="72">
        <v>162473</v>
      </c>
      <c r="B127" s="68" t="s">
        <v>324</v>
      </c>
      <c r="C127" s="69"/>
      <c r="D127" s="60" t="s">
        <v>230</v>
      </c>
      <c r="E127" s="65" t="s">
        <v>115</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325</v>
      </c>
      <c r="C129" s="25"/>
      <c r="D129" s="26"/>
      <c r="E129" s="26"/>
      <c r="F129" s="26"/>
      <c r="G129" s="25"/>
      <c r="H129" s="26"/>
      <c r="I129" s="26"/>
      <c r="J129" s="25"/>
    </row>
    <row r="130" spans="1:23" ht="15">
      <c r="A130" s="43" t="s">
        <v>326</v>
      </c>
      <c r="B130" s="43" t="s">
        <v>327</v>
      </c>
      <c r="C130" s="65" t="s">
        <v>328</v>
      </c>
      <c r="D130" s="60" t="s">
        <v>329</v>
      </c>
      <c r="E130" s="65" t="s">
        <v>115</v>
      </c>
      <c r="F130" s="76">
        <v>139</v>
      </c>
      <c r="G130" s="77">
        <v>1968</v>
      </c>
      <c r="H130" s="76">
        <v>81</v>
      </c>
      <c r="I130" s="76">
        <v>110</v>
      </c>
      <c r="J130" s="63">
        <v>29995</v>
      </c>
      <c r="K130" s="35">
        <v>750</v>
      </c>
      <c r="L130" s="34">
        <v>30745</v>
      </c>
    </row>
    <row r="131" spans="1:23" ht="15">
      <c r="A131" s="43" t="s">
        <v>330</v>
      </c>
      <c r="B131" s="43" t="s">
        <v>331</v>
      </c>
      <c r="C131" s="65" t="s">
        <v>328</v>
      </c>
      <c r="D131" s="60" t="s">
        <v>329</v>
      </c>
      <c r="E131" s="65" t="s">
        <v>115</v>
      </c>
      <c r="F131" s="76">
        <v>139</v>
      </c>
      <c r="G131" s="77">
        <v>1968</v>
      </c>
      <c r="H131" s="76">
        <v>103</v>
      </c>
      <c r="I131" s="76">
        <v>140</v>
      </c>
      <c r="J131" s="63">
        <v>32875</v>
      </c>
      <c r="K131" s="35">
        <v>750</v>
      </c>
      <c r="L131" s="34">
        <v>33625</v>
      </c>
      <c r="N131" s="13" t="s">
        <v>13</v>
      </c>
    </row>
    <row r="132" spans="1:23" ht="15">
      <c r="A132" s="43"/>
      <c r="B132" s="43"/>
      <c r="C132" s="65"/>
      <c r="D132" s="60"/>
      <c r="E132" s="65"/>
      <c r="F132" s="76"/>
      <c r="G132" s="77"/>
      <c r="H132" s="76"/>
      <c r="I132" s="76"/>
      <c r="J132" s="78"/>
      <c r="K132" s="14" t="s">
        <v>13</v>
      </c>
      <c r="L132" s="14" t="s">
        <v>13</v>
      </c>
    </row>
    <row r="133" spans="1:23" ht="15">
      <c r="A133" s="43" t="s">
        <v>332</v>
      </c>
      <c r="B133" s="43" t="s">
        <v>333</v>
      </c>
      <c r="C133" s="65" t="s">
        <v>334</v>
      </c>
      <c r="D133" s="60" t="s">
        <v>335</v>
      </c>
      <c r="E133" s="65" t="s">
        <v>115</v>
      </c>
      <c r="F133" s="76">
        <v>150</v>
      </c>
      <c r="G133" s="77">
        <v>1968</v>
      </c>
      <c r="H133" s="76">
        <v>103</v>
      </c>
      <c r="I133" s="76">
        <v>140</v>
      </c>
      <c r="J133" s="63">
        <v>37095</v>
      </c>
      <c r="K133" s="35">
        <v>750</v>
      </c>
      <c r="L133" s="34">
        <v>37845</v>
      </c>
      <c r="M133" s="13" t="s">
        <v>13</v>
      </c>
    </row>
    <row r="134" spans="1:23" ht="15">
      <c r="A134" s="43" t="s">
        <v>336</v>
      </c>
      <c r="B134" s="43" t="s">
        <v>337</v>
      </c>
      <c r="C134" s="65" t="s">
        <v>334</v>
      </c>
      <c r="D134" s="60" t="s">
        <v>335</v>
      </c>
      <c r="E134" s="65" t="s">
        <v>115</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13</v>
      </c>
    </row>
    <row r="136" spans="1:23" ht="15">
      <c r="A136" s="43" t="s">
        <v>338</v>
      </c>
      <c r="B136" s="43" t="s">
        <v>339</v>
      </c>
      <c r="C136" s="65" t="s">
        <v>328</v>
      </c>
      <c r="D136" s="60" t="s">
        <v>340</v>
      </c>
      <c r="E136" s="65" t="s">
        <v>115</v>
      </c>
      <c r="F136" s="76">
        <v>139</v>
      </c>
      <c r="G136" s="77">
        <v>1968</v>
      </c>
      <c r="H136" s="76">
        <v>81</v>
      </c>
      <c r="I136" s="76">
        <v>110</v>
      </c>
      <c r="J136" s="63">
        <v>32195</v>
      </c>
      <c r="K136" s="35">
        <v>750</v>
      </c>
      <c r="L136" s="34">
        <v>32945</v>
      </c>
    </row>
    <row r="137" spans="1:23" ht="15">
      <c r="A137" s="43" t="s">
        <v>341</v>
      </c>
      <c r="B137" s="43" t="s">
        <v>342</v>
      </c>
      <c r="C137" s="65" t="s">
        <v>328</v>
      </c>
      <c r="D137" s="60" t="s">
        <v>340</v>
      </c>
      <c r="E137" s="65" t="s">
        <v>115</v>
      </c>
      <c r="F137" s="76">
        <v>139</v>
      </c>
      <c r="G137" s="77">
        <v>1968</v>
      </c>
      <c r="H137" s="76">
        <v>103</v>
      </c>
      <c r="I137" s="76">
        <v>140</v>
      </c>
      <c r="J137" s="63">
        <v>34975</v>
      </c>
      <c r="K137" s="35">
        <v>750</v>
      </c>
      <c r="L137" s="34">
        <v>35725</v>
      </c>
    </row>
    <row r="138" spans="1:23" ht="15">
      <c r="A138" s="43" t="s">
        <v>343</v>
      </c>
      <c r="B138" s="43" t="s">
        <v>342</v>
      </c>
      <c r="C138" s="65" t="s">
        <v>334</v>
      </c>
      <c r="D138" s="60" t="s">
        <v>340</v>
      </c>
      <c r="E138" s="65" t="s">
        <v>115</v>
      </c>
      <c r="F138" s="76">
        <v>150</v>
      </c>
      <c r="G138" s="77">
        <v>1968</v>
      </c>
      <c r="H138" s="76">
        <v>103</v>
      </c>
      <c r="I138" s="76">
        <v>140</v>
      </c>
      <c r="J138" s="63">
        <v>38580</v>
      </c>
      <c r="K138" s="35">
        <v>750</v>
      </c>
      <c r="L138" s="34">
        <v>39330</v>
      </c>
    </row>
    <row r="139" spans="1:23" ht="15">
      <c r="A139" s="43" t="s">
        <v>344</v>
      </c>
      <c r="B139" s="43" t="s">
        <v>345</v>
      </c>
      <c r="C139" s="65" t="s">
        <v>334</v>
      </c>
      <c r="D139" s="81" t="s">
        <v>340</v>
      </c>
      <c r="E139" s="82" t="s">
        <v>115</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346</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347</v>
      </c>
      <c r="B142" s="43" t="s">
        <v>348</v>
      </c>
      <c r="C142" s="61" t="s">
        <v>349</v>
      </c>
      <c r="D142" s="60" t="s">
        <v>175</v>
      </c>
      <c r="E142" s="61" t="s">
        <v>115</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350</v>
      </c>
      <c r="B143" s="43" t="s">
        <v>351</v>
      </c>
      <c r="C143" s="61" t="s">
        <v>349</v>
      </c>
      <c r="D143" s="60" t="s">
        <v>175</v>
      </c>
      <c r="E143" s="61" t="s">
        <v>115</v>
      </c>
      <c r="F143" s="62">
        <v>121</v>
      </c>
      <c r="G143" s="61">
        <v>1598</v>
      </c>
      <c r="H143" s="61">
        <v>77</v>
      </c>
      <c r="I143" s="61">
        <v>105</v>
      </c>
      <c r="J143" s="63">
        <v>27545</v>
      </c>
      <c r="K143" s="35">
        <v>750</v>
      </c>
      <c r="L143" s="34">
        <v>28295</v>
      </c>
    </row>
    <row r="144" spans="1:23" ht="15">
      <c r="A144" s="43" t="s">
        <v>352</v>
      </c>
      <c r="B144" s="43" t="s">
        <v>353</v>
      </c>
      <c r="C144" s="61" t="s">
        <v>349</v>
      </c>
      <c r="D144" s="60" t="s">
        <v>175</v>
      </c>
      <c r="E144" s="61" t="s">
        <v>115</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354</v>
      </c>
      <c r="B146" s="43" t="s">
        <v>348</v>
      </c>
      <c r="C146" s="61" t="s">
        <v>355</v>
      </c>
      <c r="D146" s="60" t="s">
        <v>175</v>
      </c>
      <c r="E146" s="61" t="s">
        <v>115</v>
      </c>
      <c r="F146" s="62">
        <v>134</v>
      </c>
      <c r="G146" s="61">
        <v>1598</v>
      </c>
      <c r="H146" s="61">
        <v>66</v>
      </c>
      <c r="I146" s="61">
        <v>90</v>
      </c>
      <c r="J146" s="63">
        <v>29765</v>
      </c>
      <c r="K146" s="35">
        <v>750</v>
      </c>
      <c r="L146" s="34">
        <v>30515</v>
      </c>
    </row>
    <row r="147" spans="1:23" ht="15">
      <c r="A147" s="43" t="s">
        <v>356</v>
      </c>
      <c r="B147" s="43" t="s">
        <v>351</v>
      </c>
      <c r="C147" s="61" t="s">
        <v>355</v>
      </c>
      <c r="D147" s="60" t="s">
        <v>175</v>
      </c>
      <c r="E147" s="61" t="s">
        <v>115</v>
      </c>
      <c r="F147" s="62">
        <v>121</v>
      </c>
      <c r="G147" s="61">
        <v>1598</v>
      </c>
      <c r="H147" s="61">
        <v>77</v>
      </c>
      <c r="I147" s="61">
        <v>105</v>
      </c>
      <c r="J147" s="63">
        <v>30435</v>
      </c>
      <c r="K147" s="35">
        <v>750</v>
      </c>
      <c r="L147" s="34">
        <v>31185</v>
      </c>
    </row>
    <row r="148" spans="1:23" ht="15">
      <c r="A148" s="43" t="s">
        <v>357</v>
      </c>
      <c r="B148" s="43" t="s">
        <v>353</v>
      </c>
      <c r="C148" s="61" t="s">
        <v>355</v>
      </c>
      <c r="D148" s="60" t="s">
        <v>175</v>
      </c>
      <c r="E148" s="61" t="s">
        <v>115</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358</v>
      </c>
      <c r="B150" s="43" t="s">
        <v>359</v>
      </c>
      <c r="C150" s="61" t="s">
        <v>349</v>
      </c>
      <c r="D150" s="60" t="s">
        <v>185</v>
      </c>
      <c r="E150" s="61" t="s">
        <v>115</v>
      </c>
      <c r="F150" s="62">
        <v>121</v>
      </c>
      <c r="G150" s="61">
        <v>1598</v>
      </c>
      <c r="H150" s="61">
        <v>77</v>
      </c>
      <c r="I150" s="61">
        <v>105</v>
      </c>
      <c r="J150" s="63">
        <v>29945</v>
      </c>
      <c r="K150" s="35">
        <v>750</v>
      </c>
      <c r="L150" s="34">
        <v>30695</v>
      </c>
    </row>
    <row r="151" spans="1:23" ht="15">
      <c r="A151" s="43" t="s">
        <v>360</v>
      </c>
      <c r="B151" s="43" t="s">
        <v>361</v>
      </c>
      <c r="C151" s="61" t="s">
        <v>349</v>
      </c>
      <c r="D151" s="60" t="s">
        <v>185</v>
      </c>
      <c r="E151" s="61" t="s">
        <v>115</v>
      </c>
      <c r="F151" s="62">
        <v>119</v>
      </c>
      <c r="G151" s="61">
        <v>1598</v>
      </c>
      <c r="H151" s="61">
        <v>77</v>
      </c>
      <c r="I151" s="61">
        <v>105</v>
      </c>
      <c r="J151" s="63">
        <v>31940</v>
      </c>
      <c r="K151" s="35">
        <v>750</v>
      </c>
      <c r="L151" s="34">
        <v>32690</v>
      </c>
    </row>
    <row r="152" spans="1:23" ht="15">
      <c r="A152" s="43" t="s">
        <v>362</v>
      </c>
      <c r="B152" s="43" t="s">
        <v>363</v>
      </c>
      <c r="C152" s="61" t="s">
        <v>349</v>
      </c>
      <c r="D152" s="60" t="s">
        <v>185</v>
      </c>
      <c r="E152" s="61" t="s">
        <v>115</v>
      </c>
      <c r="F152" s="62">
        <v>140</v>
      </c>
      <c r="G152" s="61">
        <v>1968</v>
      </c>
      <c r="H152" s="61">
        <v>103</v>
      </c>
      <c r="I152" s="61">
        <v>140</v>
      </c>
      <c r="J152" s="63">
        <v>33710</v>
      </c>
      <c r="K152" s="35">
        <v>750</v>
      </c>
      <c r="L152" s="34">
        <v>34460</v>
      </c>
    </row>
    <row r="153" spans="1:23" ht="15">
      <c r="A153" s="43" t="s">
        <v>364</v>
      </c>
      <c r="B153" s="43" t="s">
        <v>365</v>
      </c>
      <c r="C153" s="61" t="s">
        <v>349</v>
      </c>
      <c r="D153" s="60" t="s">
        <v>185</v>
      </c>
      <c r="E153" s="61" t="s">
        <v>115</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366</v>
      </c>
      <c r="B155" s="43" t="s">
        <v>359</v>
      </c>
      <c r="C155" s="61" t="s">
        <v>355</v>
      </c>
      <c r="D155" s="60" t="s">
        <v>185</v>
      </c>
      <c r="E155" s="61" t="s">
        <v>115</v>
      </c>
      <c r="F155" s="62">
        <v>121</v>
      </c>
      <c r="G155" s="61">
        <v>1598</v>
      </c>
      <c r="H155" s="61">
        <v>77</v>
      </c>
      <c r="I155" s="61">
        <v>105</v>
      </c>
      <c r="J155" s="63">
        <v>32895</v>
      </c>
      <c r="K155" s="35">
        <v>750</v>
      </c>
      <c r="L155" s="34">
        <v>33645</v>
      </c>
    </row>
    <row r="156" spans="1:23" ht="15">
      <c r="A156" s="43" t="s">
        <v>367</v>
      </c>
      <c r="B156" s="43" t="s">
        <v>361</v>
      </c>
      <c r="C156" s="61" t="s">
        <v>355</v>
      </c>
      <c r="D156" s="60" t="s">
        <v>185</v>
      </c>
      <c r="E156" s="61" t="s">
        <v>115</v>
      </c>
      <c r="F156" s="62">
        <v>121</v>
      </c>
      <c r="G156" s="61">
        <v>1598</v>
      </c>
      <c r="H156" s="61">
        <v>77</v>
      </c>
      <c r="I156" s="61">
        <v>105</v>
      </c>
      <c r="J156" s="63">
        <v>35345</v>
      </c>
      <c r="K156" s="35">
        <v>750</v>
      </c>
      <c r="L156" s="34">
        <v>36095</v>
      </c>
    </row>
    <row r="157" spans="1:23" ht="15">
      <c r="A157" s="43" t="s">
        <v>368</v>
      </c>
      <c r="B157" s="43" t="s">
        <v>363</v>
      </c>
      <c r="C157" s="61" t="s">
        <v>355</v>
      </c>
      <c r="D157" s="60" t="s">
        <v>185</v>
      </c>
      <c r="E157" s="61" t="s">
        <v>115</v>
      </c>
      <c r="F157" s="62">
        <v>140</v>
      </c>
      <c r="G157" s="61">
        <v>1968</v>
      </c>
      <c r="H157" s="61">
        <v>103</v>
      </c>
      <c r="I157" s="61">
        <v>140</v>
      </c>
      <c r="J157" s="63">
        <v>36725</v>
      </c>
      <c r="K157" s="35">
        <v>750</v>
      </c>
      <c r="L157" s="34">
        <v>37475</v>
      </c>
    </row>
    <row r="158" spans="1:23" ht="15">
      <c r="A158" s="43" t="s">
        <v>369</v>
      </c>
      <c r="B158" s="43" t="s">
        <v>365</v>
      </c>
      <c r="C158" s="61" t="s">
        <v>355</v>
      </c>
      <c r="D158" s="60" t="s">
        <v>185</v>
      </c>
      <c r="E158" s="61" t="s">
        <v>115</v>
      </c>
      <c r="F158" s="62">
        <v>135</v>
      </c>
      <c r="G158" s="61">
        <v>1968</v>
      </c>
      <c r="H158" s="61">
        <v>103</v>
      </c>
      <c r="I158" s="61">
        <v>140</v>
      </c>
      <c r="J158" s="63">
        <v>39175</v>
      </c>
      <c r="K158" s="35">
        <v>750</v>
      </c>
      <c r="L158" s="34">
        <v>39925</v>
      </c>
      <c r="P158" s="13" t="s">
        <v>13</v>
      </c>
    </row>
    <row r="159" spans="1:23" ht="15">
      <c r="A159" s="43"/>
      <c r="E159" s="14"/>
      <c r="F159" s="14"/>
      <c r="G159" s="32"/>
      <c r="H159" s="14"/>
      <c r="I159" s="14"/>
      <c r="J159" s="41"/>
    </row>
    <row r="160" spans="1:23" ht="15">
      <c r="A160" s="43"/>
      <c r="B160" s="13" t="s">
        <v>264</v>
      </c>
      <c r="C160" s="60"/>
      <c r="D160" s="61"/>
      <c r="E160" s="62"/>
      <c r="F160" s="38"/>
      <c r="G160" s="61"/>
      <c r="H160" s="61"/>
      <c r="I160" s="63"/>
      <c r="L160" s="13"/>
    </row>
    <row r="161" spans="1:14" ht="15">
      <c r="A161" s="43"/>
      <c r="B161" s="13" t="s">
        <v>265</v>
      </c>
      <c r="C161" s="15"/>
      <c r="D161" s="13"/>
      <c r="I161" s="44"/>
      <c r="L161" s="13"/>
    </row>
    <row r="162" spans="1:14" ht="15">
      <c r="A162" s="64" t="s">
        <v>266</v>
      </c>
      <c r="C162" s="15"/>
      <c r="D162" s="13"/>
      <c r="I162" s="44"/>
      <c r="L162" s="13"/>
    </row>
    <row r="163" spans="1:14" ht="27.75">
      <c r="A163" s="43"/>
      <c r="B163" s="26" t="s">
        <v>370</v>
      </c>
      <c r="C163" s="25"/>
      <c r="D163" s="26"/>
      <c r="E163" s="26"/>
      <c r="F163" s="26"/>
      <c r="G163" s="25"/>
      <c r="H163" s="26"/>
      <c r="I163" s="26"/>
      <c r="J163" s="25"/>
    </row>
    <row r="164" spans="1:14" ht="15">
      <c r="A164" s="43" t="s">
        <v>371</v>
      </c>
      <c r="B164" s="73" t="s">
        <v>372</v>
      </c>
      <c r="C164" s="74"/>
      <c r="D164" s="60" t="s">
        <v>182</v>
      </c>
      <c r="E164" s="65" t="s">
        <v>115</v>
      </c>
      <c r="F164" s="74">
        <v>109</v>
      </c>
      <c r="G164" s="61">
        <v>1598</v>
      </c>
      <c r="H164" s="74">
        <v>77</v>
      </c>
      <c r="I164" s="74">
        <v>105</v>
      </c>
      <c r="J164" s="75">
        <v>26495</v>
      </c>
      <c r="K164" s="35">
        <v>750</v>
      </c>
      <c r="L164" s="34">
        <v>27245</v>
      </c>
    </row>
    <row r="165" spans="1:14" ht="15">
      <c r="A165" s="43"/>
      <c r="E165" s="14"/>
      <c r="F165" s="14"/>
      <c r="G165" s="61"/>
      <c r="H165" s="14"/>
      <c r="I165" s="14"/>
      <c r="J165" s="44"/>
      <c r="M165" s="13" t="s">
        <v>13</v>
      </c>
    </row>
    <row r="166" spans="1:14" ht="15">
      <c r="A166" s="43" t="s">
        <v>373</v>
      </c>
      <c r="B166" s="73" t="s">
        <v>374</v>
      </c>
      <c r="C166" s="74"/>
      <c r="D166" s="60" t="s">
        <v>185</v>
      </c>
      <c r="E166" s="65" t="s">
        <v>115</v>
      </c>
      <c r="F166" s="74">
        <v>114</v>
      </c>
      <c r="G166" s="61">
        <v>1598</v>
      </c>
      <c r="H166" s="74">
        <v>77</v>
      </c>
      <c r="I166" s="74">
        <v>105</v>
      </c>
      <c r="J166" s="75">
        <v>28795</v>
      </c>
      <c r="K166" s="35">
        <v>750</v>
      </c>
      <c r="L166" s="34">
        <v>29545</v>
      </c>
    </row>
    <row r="167" spans="1:14" ht="15">
      <c r="A167" s="43" t="s">
        <v>375</v>
      </c>
      <c r="B167" s="73" t="s">
        <v>376</v>
      </c>
      <c r="C167" s="74"/>
      <c r="D167" s="60" t="s">
        <v>185</v>
      </c>
      <c r="E167" s="65" t="s">
        <v>115</v>
      </c>
      <c r="F167" s="74">
        <v>119</v>
      </c>
      <c r="G167" s="61">
        <v>1968</v>
      </c>
      <c r="H167" s="74">
        <v>103</v>
      </c>
      <c r="I167" s="74">
        <v>140</v>
      </c>
      <c r="J167" s="75">
        <v>31695</v>
      </c>
      <c r="K167" s="35">
        <v>750</v>
      </c>
      <c r="L167" s="34">
        <v>32445</v>
      </c>
      <c r="N167" s="13" t="s">
        <v>13</v>
      </c>
    </row>
    <row r="168" spans="1:14" ht="15">
      <c r="A168" s="43" t="s">
        <v>377</v>
      </c>
      <c r="B168" s="73" t="s">
        <v>378</v>
      </c>
      <c r="C168" s="74"/>
      <c r="D168" s="60" t="s">
        <v>185</v>
      </c>
      <c r="E168" s="65" t="s">
        <v>115</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379</v>
      </c>
      <c r="B170" s="73" t="s">
        <v>380</v>
      </c>
      <c r="C170" s="74"/>
      <c r="D170" s="60" t="s">
        <v>381</v>
      </c>
      <c r="E170" s="65" t="s">
        <v>115</v>
      </c>
      <c r="F170" s="74">
        <v>114</v>
      </c>
      <c r="G170" s="61">
        <v>1598</v>
      </c>
      <c r="H170" s="74">
        <v>77</v>
      </c>
      <c r="I170" s="74">
        <v>105</v>
      </c>
      <c r="J170" s="75">
        <v>30995</v>
      </c>
      <c r="K170" s="35">
        <v>750</v>
      </c>
      <c r="L170" s="34">
        <v>31745</v>
      </c>
    </row>
    <row r="171" spans="1:14" ht="15">
      <c r="A171" s="43" t="s">
        <v>382</v>
      </c>
      <c r="B171" s="73" t="s">
        <v>383</v>
      </c>
      <c r="C171" s="74"/>
      <c r="D171" s="60" t="s">
        <v>381</v>
      </c>
      <c r="E171" s="65" t="s">
        <v>115</v>
      </c>
      <c r="F171" s="74">
        <v>119</v>
      </c>
      <c r="G171" s="61">
        <v>1968</v>
      </c>
      <c r="H171" s="74">
        <v>103</v>
      </c>
      <c r="I171" s="74">
        <v>140</v>
      </c>
      <c r="J171" s="75">
        <v>33895</v>
      </c>
      <c r="K171" s="35">
        <v>750</v>
      </c>
      <c r="L171" s="34">
        <v>34645</v>
      </c>
      <c r="N171" s="13" t="s">
        <v>13</v>
      </c>
    </row>
    <row r="172" spans="1:14" ht="15">
      <c r="A172" s="43" t="s">
        <v>384</v>
      </c>
      <c r="B172" s="73" t="s">
        <v>385</v>
      </c>
      <c r="C172" s="74"/>
      <c r="D172" s="60" t="s">
        <v>381</v>
      </c>
      <c r="E172" s="65" t="s">
        <v>115</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386</v>
      </c>
      <c r="B174" s="73" t="s">
        <v>387</v>
      </c>
      <c r="C174" s="74"/>
      <c r="D174" s="60" t="s">
        <v>230</v>
      </c>
      <c r="E174" s="65" t="s">
        <v>115</v>
      </c>
      <c r="F174" s="74">
        <v>114</v>
      </c>
      <c r="G174" s="61">
        <v>1598</v>
      </c>
      <c r="H174" s="74">
        <v>77</v>
      </c>
      <c r="I174" s="74">
        <v>105</v>
      </c>
      <c r="J174" s="75">
        <v>32135</v>
      </c>
      <c r="K174" s="35">
        <v>750</v>
      </c>
      <c r="L174" s="34">
        <v>32885</v>
      </c>
      <c r="M174"/>
      <c r="N174"/>
    </row>
    <row r="175" spans="1:14" ht="15">
      <c r="A175" s="43" t="s">
        <v>388</v>
      </c>
      <c r="B175" s="73" t="s">
        <v>389</v>
      </c>
      <c r="C175" s="74"/>
      <c r="D175" s="60" t="s">
        <v>230</v>
      </c>
      <c r="E175" s="65" t="s">
        <v>115</v>
      </c>
      <c r="F175" s="74">
        <v>119</v>
      </c>
      <c r="G175" s="61">
        <v>1968</v>
      </c>
      <c r="H175" s="74">
        <v>103</v>
      </c>
      <c r="I175" s="74">
        <v>140</v>
      </c>
      <c r="J175" s="75">
        <v>34985</v>
      </c>
      <c r="K175" s="35">
        <v>750</v>
      </c>
      <c r="L175" s="34">
        <v>35735</v>
      </c>
      <c r="M175"/>
      <c r="N175"/>
    </row>
    <row r="176" spans="1:14" ht="15">
      <c r="A176" s="43" t="s">
        <v>390</v>
      </c>
      <c r="B176" s="43" t="s">
        <v>391</v>
      </c>
      <c r="C176" s="74"/>
      <c r="D176" s="60" t="s">
        <v>230</v>
      </c>
      <c r="E176" s="65" t="s">
        <v>115</v>
      </c>
      <c r="F176" s="89">
        <v>135</v>
      </c>
      <c r="G176" s="61">
        <v>1968</v>
      </c>
      <c r="H176" s="89">
        <v>103</v>
      </c>
      <c r="I176" s="89">
        <v>140</v>
      </c>
      <c r="J176" s="63">
        <v>36985</v>
      </c>
      <c r="K176" s="35">
        <v>750</v>
      </c>
      <c r="L176" s="34">
        <v>37735</v>
      </c>
      <c r="M176"/>
      <c r="N176"/>
    </row>
    <row r="177" spans="1:23" ht="15">
      <c r="A177" s="43" t="s">
        <v>392</v>
      </c>
      <c r="B177" s="73" t="s">
        <v>393</v>
      </c>
      <c r="C177" s="74" t="s">
        <v>334</v>
      </c>
      <c r="D177" s="60" t="s">
        <v>230</v>
      </c>
      <c r="E177" s="65" t="s">
        <v>115</v>
      </c>
      <c r="F177" s="74">
        <v>137</v>
      </c>
      <c r="G177" s="61">
        <v>1968</v>
      </c>
      <c r="H177" s="74">
        <v>103</v>
      </c>
      <c r="I177" s="74">
        <v>140</v>
      </c>
      <c r="J177" s="75">
        <v>38175</v>
      </c>
      <c r="K177" s="35">
        <v>750</v>
      </c>
      <c r="L177" s="34">
        <v>38925</v>
      </c>
      <c r="M177"/>
      <c r="N177"/>
    </row>
    <row r="178" spans="1:23" s="90" customFormat="1" ht="15">
      <c r="A178" s="43" t="s">
        <v>394</v>
      </c>
      <c r="B178" s="73" t="s">
        <v>395</v>
      </c>
      <c r="C178" s="74"/>
      <c r="D178" s="60" t="s">
        <v>230</v>
      </c>
      <c r="E178" s="65" t="s">
        <v>115</v>
      </c>
      <c r="F178" s="74">
        <v>120</v>
      </c>
      <c r="G178" s="61">
        <v>1968</v>
      </c>
      <c r="H178" s="74">
        <v>130</v>
      </c>
      <c r="I178" s="74">
        <v>177</v>
      </c>
      <c r="J178" s="75">
        <v>38230</v>
      </c>
      <c r="K178" s="35">
        <v>750</v>
      </c>
      <c r="L178" s="34">
        <v>38980</v>
      </c>
    </row>
    <row r="179" spans="1:23" s="90" customFormat="1" ht="15">
      <c r="A179" s="43" t="s">
        <v>396</v>
      </c>
      <c r="B179" s="73" t="s">
        <v>397</v>
      </c>
      <c r="C179" s="74"/>
      <c r="D179" s="60" t="s">
        <v>230</v>
      </c>
      <c r="E179" s="65" t="s">
        <v>115</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398</v>
      </c>
      <c r="C181" s="25"/>
      <c r="D181" s="26"/>
      <c r="E181" s="26"/>
      <c r="F181" s="26"/>
      <c r="G181" s="25"/>
      <c r="H181" s="26"/>
      <c r="I181" s="26"/>
      <c r="J181" s="25"/>
      <c r="M181"/>
      <c r="N181"/>
      <c r="O181"/>
      <c r="P181"/>
      <c r="Q181"/>
      <c r="R181"/>
      <c r="S181"/>
      <c r="T181"/>
      <c r="U181"/>
      <c r="V181"/>
      <c r="W181"/>
    </row>
    <row r="182" spans="1:23" ht="15" hidden="1">
      <c r="A182" s="43"/>
      <c r="B182" s="91" t="s">
        <v>372</v>
      </c>
      <c r="C182" s="92"/>
      <c r="D182" s="93" t="s">
        <v>182</v>
      </c>
      <c r="E182" s="94" t="s">
        <v>115</v>
      </c>
      <c r="F182" s="92">
        <v>116</v>
      </c>
      <c r="G182" s="95">
        <v>1598</v>
      </c>
      <c r="H182" s="92">
        <v>77</v>
      </c>
      <c r="I182" s="92">
        <v>105</v>
      </c>
      <c r="J182" s="96">
        <v>27385</v>
      </c>
      <c r="K182" s="97">
        <v>750</v>
      </c>
      <c r="L182" s="98">
        <v>28135</v>
      </c>
      <c r="O182" s="13" t="s">
        <v>13</v>
      </c>
    </row>
    <row r="183" spans="1:23" ht="15" hidden="1">
      <c r="A183" s="43"/>
      <c r="B183" s="99"/>
      <c r="C183" s="100"/>
      <c r="D183" s="101"/>
      <c r="E183" s="100"/>
      <c r="F183" s="100"/>
      <c r="G183" s="95"/>
      <c r="H183" s="100"/>
      <c r="I183" s="100"/>
      <c r="J183" s="102"/>
      <c r="K183" s="100"/>
      <c r="L183" s="100"/>
    </row>
    <row r="184" spans="1:23" ht="15" hidden="1">
      <c r="A184" s="43"/>
      <c r="B184" s="91" t="s">
        <v>374</v>
      </c>
      <c r="C184" s="92"/>
      <c r="D184" s="93" t="s">
        <v>185</v>
      </c>
      <c r="E184" s="94" t="s">
        <v>115</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376</v>
      </c>
      <c r="C185" s="92"/>
      <c r="D185" s="93" t="s">
        <v>185</v>
      </c>
      <c r="E185" s="94" t="s">
        <v>115</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378</v>
      </c>
      <c r="C186" s="92"/>
      <c r="D186" s="93" t="s">
        <v>185</v>
      </c>
      <c r="E186" s="94" t="s">
        <v>115</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399</v>
      </c>
      <c r="C188" s="92"/>
      <c r="D188" s="93" t="s">
        <v>381</v>
      </c>
      <c r="E188" s="94" t="s">
        <v>115</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400</v>
      </c>
      <c r="C189" s="92"/>
      <c r="D189" s="93" t="s">
        <v>381</v>
      </c>
      <c r="E189" s="94" t="s">
        <v>115</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401</v>
      </c>
      <c r="C190" s="92"/>
      <c r="D190" s="93" t="s">
        <v>381</v>
      </c>
      <c r="E190" s="94" t="s">
        <v>115</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387</v>
      </c>
      <c r="C192" s="92"/>
      <c r="D192" s="93" t="s">
        <v>230</v>
      </c>
      <c r="E192" s="94" t="s">
        <v>115</v>
      </c>
      <c r="F192" s="92">
        <v>116</v>
      </c>
      <c r="G192" s="95">
        <v>1598</v>
      </c>
      <c r="H192" s="92">
        <v>77</v>
      </c>
      <c r="I192" s="92">
        <v>105</v>
      </c>
      <c r="J192" s="96">
        <v>33370</v>
      </c>
      <c r="K192" s="97">
        <v>750</v>
      </c>
      <c r="L192" s="98">
        <v>34120</v>
      </c>
      <c r="M192" s="14"/>
      <c r="N192" s="15"/>
      <c r="T192" s="14"/>
      <c r="W192" s="103"/>
    </row>
    <row r="193" spans="1:23" ht="15" hidden="1" customHeight="1">
      <c r="A193" s="43"/>
      <c r="B193" s="91" t="s">
        <v>389</v>
      </c>
      <c r="C193" s="92"/>
      <c r="D193" s="93" t="s">
        <v>230</v>
      </c>
      <c r="E193" s="94" t="s">
        <v>115</v>
      </c>
      <c r="F193" s="92">
        <v>120</v>
      </c>
      <c r="G193" s="95">
        <v>1968</v>
      </c>
      <c r="H193" s="92">
        <v>103</v>
      </c>
      <c r="I193" s="92">
        <v>140</v>
      </c>
      <c r="J193" s="96">
        <v>36205</v>
      </c>
      <c r="K193" s="97">
        <v>750</v>
      </c>
      <c r="L193" s="98">
        <v>36955</v>
      </c>
      <c r="M193" s="14"/>
      <c r="N193" s="15"/>
      <c r="T193" s="14"/>
      <c r="W193" s="103"/>
    </row>
    <row r="194" spans="1:23" ht="15" hidden="1" customHeight="1">
      <c r="A194" s="43"/>
      <c r="B194" s="104" t="s">
        <v>391</v>
      </c>
      <c r="C194" s="92"/>
      <c r="D194" s="93" t="s">
        <v>230</v>
      </c>
      <c r="E194" s="94" t="s">
        <v>115</v>
      </c>
      <c r="F194" s="105">
        <v>135</v>
      </c>
      <c r="G194" s="95">
        <v>1968</v>
      </c>
      <c r="H194" s="105">
        <v>103</v>
      </c>
      <c r="I194" s="105">
        <v>140</v>
      </c>
      <c r="J194" s="106">
        <v>38170</v>
      </c>
      <c r="K194" s="97">
        <v>750</v>
      </c>
      <c r="L194" s="98">
        <v>38920</v>
      </c>
    </row>
    <row r="195" spans="1:23" ht="15" hidden="1" customHeight="1">
      <c r="A195" s="43"/>
      <c r="B195" s="91" t="s">
        <v>393</v>
      </c>
      <c r="C195" s="92" t="s">
        <v>334</v>
      </c>
      <c r="D195" s="93" t="s">
        <v>230</v>
      </c>
      <c r="E195" s="94" t="s">
        <v>115</v>
      </c>
      <c r="F195" s="92">
        <v>139</v>
      </c>
      <c r="G195" s="95">
        <v>1968</v>
      </c>
      <c r="H195" s="92">
        <v>103</v>
      </c>
      <c r="I195" s="92">
        <v>140</v>
      </c>
      <c r="J195" s="96">
        <v>39340</v>
      </c>
      <c r="K195" s="97">
        <v>750</v>
      </c>
      <c r="L195" s="98">
        <v>40090</v>
      </c>
    </row>
    <row r="196" spans="1:23" ht="15" hidden="1" customHeight="1">
      <c r="A196" s="43"/>
      <c r="B196" s="91" t="s">
        <v>402</v>
      </c>
      <c r="C196" s="92"/>
      <c r="D196" s="93" t="s">
        <v>230</v>
      </c>
      <c r="E196" s="94" t="s">
        <v>115</v>
      </c>
      <c r="F196" s="92">
        <v>123</v>
      </c>
      <c r="G196" s="95">
        <v>1968</v>
      </c>
      <c r="H196" s="92">
        <v>125</v>
      </c>
      <c r="I196" s="92">
        <v>170</v>
      </c>
      <c r="J196" s="96">
        <v>39885</v>
      </c>
      <c r="K196" s="97">
        <v>750</v>
      </c>
      <c r="L196" s="98">
        <v>40635</v>
      </c>
    </row>
    <row r="197" spans="1:23" ht="15" hidden="1">
      <c r="A197" s="43"/>
      <c r="B197" s="91" t="s">
        <v>403</v>
      </c>
      <c r="C197" s="92"/>
      <c r="D197" s="93" t="s">
        <v>230</v>
      </c>
      <c r="E197" s="94" t="s">
        <v>115</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398</v>
      </c>
      <c r="C199" s="25"/>
      <c r="D199" s="26"/>
      <c r="E199" s="26"/>
      <c r="F199" s="26"/>
      <c r="G199" s="25"/>
      <c r="H199" s="26"/>
      <c r="I199" s="26"/>
      <c r="J199" s="25"/>
    </row>
    <row r="200" spans="1:23" ht="15">
      <c r="A200" s="43" t="s">
        <v>404</v>
      </c>
      <c r="B200" s="73" t="s">
        <v>372</v>
      </c>
      <c r="C200" s="74"/>
      <c r="D200" s="60" t="s">
        <v>182</v>
      </c>
      <c r="E200" s="65" t="s">
        <v>115</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405</v>
      </c>
      <c r="B202" s="73" t="s">
        <v>406</v>
      </c>
      <c r="C202" s="74"/>
      <c r="D202" s="60" t="s">
        <v>185</v>
      </c>
      <c r="E202" s="65" t="s">
        <v>115</v>
      </c>
      <c r="F202" s="74">
        <v>116</v>
      </c>
      <c r="G202" s="61">
        <v>1598</v>
      </c>
      <c r="H202" s="74">
        <v>77</v>
      </c>
      <c r="I202" s="74">
        <v>105</v>
      </c>
      <c r="J202" s="75">
        <v>30535</v>
      </c>
      <c r="K202" s="35">
        <v>750</v>
      </c>
      <c r="L202" s="34">
        <v>31285</v>
      </c>
    </row>
    <row r="203" spans="1:23" ht="15">
      <c r="A203" s="43" t="s">
        <v>407</v>
      </c>
      <c r="B203" s="73" t="s">
        <v>408</v>
      </c>
      <c r="C203" s="74"/>
      <c r="D203" s="60" t="s">
        <v>185</v>
      </c>
      <c r="E203" s="65" t="s">
        <v>115</v>
      </c>
      <c r="F203" s="74">
        <v>120</v>
      </c>
      <c r="G203" s="61">
        <v>1968</v>
      </c>
      <c r="H203" s="74">
        <v>103</v>
      </c>
      <c r="I203" s="74">
        <v>140</v>
      </c>
      <c r="J203" s="75">
        <v>33520</v>
      </c>
      <c r="K203" s="35">
        <v>750</v>
      </c>
      <c r="L203" s="34">
        <v>34270</v>
      </c>
    </row>
    <row r="204" spans="1:23" ht="15">
      <c r="A204" s="43" t="s">
        <v>409</v>
      </c>
      <c r="B204" s="73" t="s">
        <v>410</v>
      </c>
      <c r="C204" s="74"/>
      <c r="D204" s="60" t="s">
        <v>185</v>
      </c>
      <c r="E204" s="65" t="s">
        <v>115</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405</v>
      </c>
      <c r="B206" s="73" t="s">
        <v>411</v>
      </c>
      <c r="C206" s="74"/>
      <c r="D206" s="60" t="s">
        <v>381</v>
      </c>
      <c r="E206" s="65" t="s">
        <v>115</v>
      </c>
      <c r="F206" s="74">
        <v>116</v>
      </c>
      <c r="G206" s="61">
        <v>1598</v>
      </c>
      <c r="H206" s="74">
        <v>77</v>
      </c>
      <c r="I206" s="74">
        <v>105</v>
      </c>
      <c r="J206" s="75">
        <v>32965</v>
      </c>
      <c r="K206" s="35">
        <v>750</v>
      </c>
      <c r="L206" s="34">
        <v>33715</v>
      </c>
    </row>
    <row r="207" spans="1:23" ht="15">
      <c r="A207" s="43" t="s">
        <v>407</v>
      </c>
      <c r="B207" s="73" t="s">
        <v>412</v>
      </c>
      <c r="C207" s="74"/>
      <c r="D207" s="60" t="s">
        <v>381</v>
      </c>
      <c r="E207" s="65" t="s">
        <v>115</v>
      </c>
      <c r="F207" s="74">
        <v>120</v>
      </c>
      <c r="G207" s="61">
        <v>1968</v>
      </c>
      <c r="H207" s="74">
        <v>103</v>
      </c>
      <c r="I207" s="74">
        <v>140</v>
      </c>
      <c r="J207" s="75">
        <v>35960</v>
      </c>
      <c r="K207" s="35">
        <v>750</v>
      </c>
      <c r="L207" s="34">
        <v>36710</v>
      </c>
    </row>
    <row r="208" spans="1:23" ht="15">
      <c r="A208" s="43" t="s">
        <v>409</v>
      </c>
      <c r="B208" s="73" t="s">
        <v>413</v>
      </c>
      <c r="C208" s="74"/>
      <c r="D208" s="60" t="s">
        <v>381</v>
      </c>
      <c r="E208" s="65" t="s">
        <v>115</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414</v>
      </c>
      <c r="B210" s="73" t="s">
        <v>415</v>
      </c>
      <c r="C210" s="74"/>
      <c r="D210" s="60" t="s">
        <v>230</v>
      </c>
      <c r="E210" s="65" t="s">
        <v>115</v>
      </c>
      <c r="F210" s="74">
        <v>116</v>
      </c>
      <c r="G210" s="61">
        <v>1598</v>
      </c>
      <c r="H210" s="74">
        <v>77</v>
      </c>
      <c r="I210" s="74">
        <v>105</v>
      </c>
      <c r="J210" s="75">
        <v>34465</v>
      </c>
      <c r="K210" s="35">
        <v>750</v>
      </c>
      <c r="L210" s="34">
        <v>35215</v>
      </c>
    </row>
    <row r="211" spans="1:12" ht="15">
      <c r="A211" s="43" t="s">
        <v>416</v>
      </c>
      <c r="B211" s="73" t="s">
        <v>417</v>
      </c>
      <c r="C211" s="74"/>
      <c r="D211" s="60" t="s">
        <v>230</v>
      </c>
      <c r="E211" s="65" t="s">
        <v>115</v>
      </c>
      <c r="F211" s="74">
        <v>120</v>
      </c>
      <c r="G211" s="61">
        <v>1968</v>
      </c>
      <c r="H211" s="74">
        <v>103</v>
      </c>
      <c r="I211" s="74">
        <v>140</v>
      </c>
      <c r="J211" s="75">
        <v>37390</v>
      </c>
      <c r="K211" s="35">
        <v>750</v>
      </c>
      <c r="L211" s="34">
        <v>38140</v>
      </c>
    </row>
    <row r="212" spans="1:12" ht="15">
      <c r="A212" s="43" t="s">
        <v>418</v>
      </c>
      <c r="B212" s="73" t="s">
        <v>419</v>
      </c>
      <c r="C212" s="74"/>
      <c r="D212" s="60" t="s">
        <v>230</v>
      </c>
      <c r="E212" s="65" t="s">
        <v>115</v>
      </c>
      <c r="F212" s="74">
        <v>135</v>
      </c>
      <c r="G212" s="61">
        <v>1968</v>
      </c>
      <c r="H212" s="74">
        <v>103</v>
      </c>
      <c r="I212" s="74">
        <v>140</v>
      </c>
      <c r="J212" s="75">
        <v>39390</v>
      </c>
      <c r="K212" s="35">
        <v>750</v>
      </c>
      <c r="L212" s="34">
        <v>40140</v>
      </c>
    </row>
    <row r="213" spans="1:12" ht="15">
      <c r="A213" s="43" t="s">
        <v>420</v>
      </c>
      <c r="B213" s="73" t="s">
        <v>421</v>
      </c>
      <c r="C213" s="74"/>
      <c r="D213" s="60" t="s">
        <v>230</v>
      </c>
      <c r="E213" s="65" t="s">
        <v>115</v>
      </c>
      <c r="F213" s="74">
        <v>139</v>
      </c>
      <c r="G213" s="61">
        <v>1968</v>
      </c>
      <c r="H213" s="74">
        <v>103</v>
      </c>
      <c r="I213" s="74">
        <v>140</v>
      </c>
      <c r="J213" s="75">
        <v>40655</v>
      </c>
      <c r="K213" s="35">
        <v>750</v>
      </c>
      <c r="L213" s="34">
        <v>41405</v>
      </c>
    </row>
    <row r="214" spans="1:12" ht="15">
      <c r="A214" s="43" t="s">
        <v>422</v>
      </c>
      <c r="B214" s="73" t="s">
        <v>423</v>
      </c>
      <c r="C214" s="74"/>
      <c r="D214" s="60" t="s">
        <v>230</v>
      </c>
      <c r="E214" s="65" t="s">
        <v>115</v>
      </c>
      <c r="F214" s="74">
        <v>123</v>
      </c>
      <c r="G214" s="61">
        <v>1968</v>
      </c>
      <c r="H214" s="74">
        <v>130</v>
      </c>
      <c r="I214" s="74">
        <v>177</v>
      </c>
      <c r="J214" s="75">
        <v>41080</v>
      </c>
      <c r="K214" s="35">
        <v>750</v>
      </c>
      <c r="L214" s="34">
        <v>41830</v>
      </c>
    </row>
    <row r="215" spans="1:12" ht="15">
      <c r="A215" s="43" t="s">
        <v>424</v>
      </c>
      <c r="B215" s="73" t="s">
        <v>425</v>
      </c>
      <c r="C215" s="74"/>
      <c r="D215" s="60" t="s">
        <v>230</v>
      </c>
      <c r="E215" s="65" t="s">
        <v>115</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426</v>
      </c>
      <c r="C217" s="25"/>
      <c r="D217" s="26"/>
      <c r="E217" s="26"/>
      <c r="F217" s="26"/>
      <c r="G217" s="61"/>
      <c r="H217" s="26"/>
      <c r="I217" s="26"/>
      <c r="J217" s="25"/>
      <c r="L217"/>
    </row>
    <row r="218" spans="1:12" ht="15">
      <c r="A218" s="43" t="s">
        <v>427</v>
      </c>
      <c r="B218" s="43" t="s">
        <v>428</v>
      </c>
      <c r="C218" s="74"/>
      <c r="D218" s="60" t="s">
        <v>429</v>
      </c>
      <c r="E218" s="65" t="s">
        <v>115</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427</v>
      </c>
      <c r="B220" s="43" t="s">
        <v>430</v>
      </c>
      <c r="C220" s="74"/>
      <c r="D220" s="60" t="s">
        <v>284</v>
      </c>
      <c r="E220" s="65" t="s">
        <v>115</v>
      </c>
      <c r="F220" s="89">
        <v>120</v>
      </c>
      <c r="G220" s="61">
        <v>1968</v>
      </c>
      <c r="H220" s="89">
        <v>103</v>
      </c>
      <c r="I220" s="89">
        <v>140</v>
      </c>
      <c r="J220" s="63">
        <v>39570</v>
      </c>
      <c r="K220" s="35">
        <v>750</v>
      </c>
      <c r="L220" s="34">
        <v>40320</v>
      </c>
    </row>
    <row r="221" spans="1:12" ht="15">
      <c r="A221" s="43" t="s">
        <v>431</v>
      </c>
      <c r="B221" s="43" t="s">
        <v>432</v>
      </c>
      <c r="C221" s="74"/>
      <c r="D221" s="60" t="s">
        <v>284</v>
      </c>
      <c r="E221" s="65" t="s">
        <v>115</v>
      </c>
      <c r="F221" s="89">
        <v>134</v>
      </c>
      <c r="G221" s="61">
        <v>1968</v>
      </c>
      <c r="H221" s="89">
        <v>103</v>
      </c>
      <c r="I221" s="89">
        <v>140</v>
      </c>
      <c r="J221" s="63">
        <v>42570</v>
      </c>
      <c r="K221" s="35">
        <v>750</v>
      </c>
      <c r="L221" s="34">
        <v>43320</v>
      </c>
    </row>
    <row r="222" spans="1:12" ht="15">
      <c r="A222" s="43" t="s">
        <v>433</v>
      </c>
      <c r="B222" s="43" t="s">
        <v>434</v>
      </c>
      <c r="C222" s="74" t="s">
        <v>334</v>
      </c>
      <c r="D222" s="60" t="s">
        <v>284</v>
      </c>
      <c r="E222" s="65" t="s">
        <v>115</v>
      </c>
      <c r="F222" s="89">
        <v>138</v>
      </c>
      <c r="G222" s="61">
        <v>1968</v>
      </c>
      <c r="H222" s="89">
        <v>103</v>
      </c>
      <c r="I222" s="89">
        <v>140</v>
      </c>
      <c r="J222" s="63">
        <v>43150</v>
      </c>
      <c r="K222" s="35">
        <v>750</v>
      </c>
      <c r="L222" s="34">
        <v>43900</v>
      </c>
    </row>
    <row r="223" spans="1:12" ht="15">
      <c r="A223" s="43" t="s">
        <v>435</v>
      </c>
      <c r="B223" s="43" t="s">
        <v>436</v>
      </c>
      <c r="C223" s="74"/>
      <c r="D223" s="60" t="s">
        <v>284</v>
      </c>
      <c r="E223" s="65" t="s">
        <v>115</v>
      </c>
      <c r="F223" s="89">
        <v>125</v>
      </c>
      <c r="G223" s="61">
        <v>1968</v>
      </c>
      <c r="H223" s="89">
        <v>130</v>
      </c>
      <c r="I223" s="89">
        <v>177</v>
      </c>
      <c r="J223" s="63">
        <v>41515</v>
      </c>
      <c r="K223" s="35">
        <v>750</v>
      </c>
      <c r="L223" s="88">
        <v>42265</v>
      </c>
    </row>
    <row r="224" spans="1:12" ht="15">
      <c r="A224" s="43" t="s">
        <v>437</v>
      </c>
      <c r="B224" s="43" t="s">
        <v>438</v>
      </c>
      <c r="C224" s="74"/>
      <c r="D224" s="60" t="s">
        <v>284</v>
      </c>
      <c r="E224" s="65" t="s">
        <v>115</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439</v>
      </c>
      <c r="C226" s="61"/>
      <c r="D226" s="60"/>
      <c r="E226" s="61"/>
      <c r="F226" s="62"/>
      <c r="G226" s="61"/>
      <c r="H226" s="61"/>
      <c r="I226" s="61"/>
      <c r="J226" s="63"/>
      <c r="K226"/>
      <c r="L226" s="13"/>
    </row>
    <row r="227" spans="1:12" ht="15">
      <c r="A227" s="43" t="s">
        <v>440</v>
      </c>
      <c r="B227" s="43" t="s">
        <v>441</v>
      </c>
      <c r="C227" s="61"/>
      <c r="D227" s="60" t="s">
        <v>175</v>
      </c>
      <c r="E227" s="61" t="s">
        <v>115</v>
      </c>
      <c r="F227" s="62">
        <v>143</v>
      </c>
      <c r="G227" s="61">
        <v>1968</v>
      </c>
      <c r="H227" s="61">
        <v>85</v>
      </c>
      <c r="I227" s="61">
        <v>115</v>
      </c>
      <c r="J227" s="63">
        <v>42535</v>
      </c>
      <c r="K227" s="35">
        <v>750</v>
      </c>
      <c r="L227" s="36">
        <v>43285</v>
      </c>
    </row>
    <row r="228" spans="1:12" ht="15">
      <c r="A228" s="43" t="s">
        <v>442</v>
      </c>
      <c r="B228" s="43" t="s">
        <v>443</v>
      </c>
      <c r="C228" s="61"/>
      <c r="D228" s="60" t="s">
        <v>175</v>
      </c>
      <c r="E228" s="61" t="s">
        <v>115</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444</v>
      </c>
      <c r="B230" s="43" t="s">
        <v>445</v>
      </c>
      <c r="C230" s="61"/>
      <c r="D230" s="60" t="s">
        <v>185</v>
      </c>
      <c r="E230" s="61" t="s">
        <v>115</v>
      </c>
      <c r="F230" s="62">
        <v>146</v>
      </c>
      <c r="G230" s="61">
        <v>1968</v>
      </c>
      <c r="H230" s="61">
        <v>103</v>
      </c>
      <c r="I230" s="61">
        <v>140</v>
      </c>
      <c r="J230" s="63">
        <v>48775</v>
      </c>
      <c r="K230" s="35">
        <v>750</v>
      </c>
      <c r="L230" s="36">
        <v>49525</v>
      </c>
    </row>
    <row r="231" spans="1:12" ht="15">
      <c r="A231" s="43" t="s">
        <v>446</v>
      </c>
      <c r="B231" s="43" t="s">
        <v>447</v>
      </c>
      <c r="C231" s="61"/>
      <c r="D231" s="60" t="s">
        <v>185</v>
      </c>
      <c r="E231" s="61" t="s">
        <v>115</v>
      </c>
      <c r="F231" s="62">
        <v>149</v>
      </c>
      <c r="G231" s="61">
        <v>1968</v>
      </c>
      <c r="H231" s="61">
        <v>103</v>
      </c>
      <c r="I231" s="61">
        <v>140</v>
      </c>
      <c r="J231" s="63">
        <v>51850</v>
      </c>
      <c r="K231" s="35">
        <v>750</v>
      </c>
      <c r="L231" s="88">
        <v>52600</v>
      </c>
    </row>
    <row r="232" spans="1:12" ht="15">
      <c r="A232" s="43" t="s">
        <v>448</v>
      </c>
      <c r="B232" s="43" t="s">
        <v>449</v>
      </c>
      <c r="C232" s="61"/>
      <c r="D232" s="60" t="s">
        <v>185</v>
      </c>
      <c r="E232" s="61" t="s">
        <v>115</v>
      </c>
      <c r="F232" s="62">
        <v>152</v>
      </c>
      <c r="G232" s="61">
        <v>1968</v>
      </c>
      <c r="H232" s="61">
        <v>130</v>
      </c>
      <c r="I232" s="61">
        <v>177</v>
      </c>
      <c r="J232" s="63">
        <v>50560</v>
      </c>
      <c r="K232" s="35">
        <v>750</v>
      </c>
      <c r="L232" s="88">
        <v>51310</v>
      </c>
    </row>
    <row r="233" spans="1:12" ht="15">
      <c r="A233" s="43" t="s">
        <v>450</v>
      </c>
      <c r="B233" s="43" t="s">
        <v>451</v>
      </c>
      <c r="C233" s="61"/>
      <c r="D233" s="60" t="s">
        <v>185</v>
      </c>
      <c r="E233" s="61" t="s">
        <v>115</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452</v>
      </c>
      <c r="B235" s="43" t="s">
        <v>453</v>
      </c>
      <c r="C235" s="61"/>
      <c r="D235" s="60" t="s">
        <v>230</v>
      </c>
      <c r="E235" s="61" t="s">
        <v>115</v>
      </c>
      <c r="F235" s="62">
        <v>146</v>
      </c>
      <c r="G235" s="61">
        <v>1968</v>
      </c>
      <c r="H235" s="61">
        <v>103</v>
      </c>
      <c r="I235" s="61">
        <v>140</v>
      </c>
      <c r="J235" s="63">
        <v>50575</v>
      </c>
      <c r="K235" s="35">
        <v>750</v>
      </c>
      <c r="L235" s="88">
        <v>51325</v>
      </c>
    </row>
    <row r="236" spans="1:12" ht="15">
      <c r="A236" s="43" t="s">
        <v>454</v>
      </c>
      <c r="B236" s="43" t="s">
        <v>455</v>
      </c>
      <c r="C236" s="61"/>
      <c r="D236" s="60" t="s">
        <v>230</v>
      </c>
      <c r="E236" s="61" t="s">
        <v>115</v>
      </c>
      <c r="F236" s="62">
        <v>149</v>
      </c>
      <c r="G236" s="61">
        <v>1968</v>
      </c>
      <c r="H236" s="61">
        <v>103</v>
      </c>
      <c r="I236" s="61">
        <v>140</v>
      </c>
      <c r="J236" s="63">
        <v>53755</v>
      </c>
      <c r="K236" s="35">
        <v>750</v>
      </c>
      <c r="L236" s="88">
        <v>54505</v>
      </c>
    </row>
    <row r="237" spans="1:12" ht="15">
      <c r="A237" s="43" t="s">
        <v>456</v>
      </c>
      <c r="B237" s="43" t="s">
        <v>457</v>
      </c>
      <c r="C237" s="61"/>
      <c r="D237" s="60" t="s">
        <v>230</v>
      </c>
      <c r="E237" s="61" t="s">
        <v>115</v>
      </c>
      <c r="F237" s="62">
        <v>152</v>
      </c>
      <c r="G237" s="61">
        <v>1968</v>
      </c>
      <c r="H237" s="61">
        <v>130</v>
      </c>
      <c r="I237" s="61">
        <v>177</v>
      </c>
      <c r="J237" s="63">
        <v>52510</v>
      </c>
      <c r="K237" s="35">
        <v>750</v>
      </c>
      <c r="L237" s="88">
        <v>53260</v>
      </c>
    </row>
    <row r="238" spans="1:12" ht="15">
      <c r="A238" s="43" t="s">
        <v>458</v>
      </c>
      <c r="B238" s="43" t="s">
        <v>459</v>
      </c>
      <c r="C238" s="61"/>
      <c r="D238" s="60" t="s">
        <v>230</v>
      </c>
      <c r="E238" s="61" t="s">
        <v>115</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460</v>
      </c>
      <c r="C240" s="82"/>
      <c r="D240" s="81"/>
      <c r="E240" s="82"/>
      <c r="F240" s="85"/>
      <c r="G240" s="84"/>
      <c r="H240" s="85"/>
      <c r="I240" s="85"/>
      <c r="J240" s="87"/>
      <c r="K240"/>
      <c r="L240"/>
    </row>
    <row r="241" spans="1:12" ht="15">
      <c r="A241" s="43" t="s">
        <v>461</v>
      </c>
      <c r="B241" s="86" t="s">
        <v>462</v>
      </c>
      <c r="C241" s="81" t="s">
        <v>334</v>
      </c>
      <c r="D241" s="13"/>
      <c r="E241" s="82" t="s">
        <v>115</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13</v>
      </c>
      <c r="J242" s="107"/>
      <c r="L242"/>
    </row>
    <row r="243" spans="1:12" ht="14.25">
      <c r="A243"/>
      <c r="B243" s="108" t="s">
        <v>574</v>
      </c>
      <c r="C243" s="13"/>
      <c r="D243" s="82"/>
      <c r="E243" s="85"/>
      <c r="F243" s="83"/>
      <c r="G243" s="85"/>
      <c r="H243" s="85"/>
      <c r="I243" s="107"/>
      <c r="J243" s="69"/>
      <c r="K243" s="69"/>
      <c r="L243"/>
    </row>
    <row r="244" spans="1:12" ht="14.25">
      <c r="A244"/>
      <c r="B244" s="108" t="s">
        <v>463</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264</v>
      </c>
      <c r="C246" s="15"/>
      <c r="D246" s="13"/>
      <c r="E246"/>
      <c r="F246"/>
      <c r="G246"/>
      <c r="H246"/>
      <c r="I246" s="14"/>
      <c r="J246" s="13"/>
      <c r="K246" s="13"/>
      <c r="L246" s="13"/>
    </row>
    <row r="247" spans="1:12" ht="15">
      <c r="A247"/>
      <c r="B247" s="13" t="s">
        <v>265</v>
      </c>
      <c r="C247" s="15"/>
      <c r="D247" s="13"/>
      <c r="H247"/>
      <c r="I247" s="14"/>
      <c r="J247" s="13"/>
      <c r="K247" s="13"/>
      <c r="L247" s="13"/>
    </row>
    <row r="248" spans="1:12" ht="15">
      <c r="A248" s="64" t="s">
        <v>266</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752" customWidth="1"/>
  </cols>
  <sheetData>
    <row r="1" spans="1:9" s="6" customFormat="1" ht="12.75" customHeight="1">
      <c r="A1" s="16" t="s">
        <v>17</v>
      </c>
      <c r="B1" s="16"/>
      <c r="C1" s="17"/>
      <c r="D1" s="168"/>
    </row>
    <row r="2" spans="1:9" s="109" customFormat="1" ht="12.75" customHeight="1" thickBot="1">
      <c r="A2" s="1" t="s">
        <v>996</v>
      </c>
      <c r="B2" s="1"/>
      <c r="C2"/>
      <c r="D2" s="168"/>
    </row>
    <row r="3" spans="1:9" ht="12.75" customHeight="1">
      <c r="A3" s="992" t="s">
        <v>0</v>
      </c>
      <c r="B3" s="990" t="s">
        <v>2982</v>
      </c>
      <c r="C3" s="990" t="s">
        <v>2983</v>
      </c>
      <c r="D3" s="990" t="s">
        <v>2984</v>
      </c>
      <c r="E3" s="994" t="s">
        <v>2985</v>
      </c>
      <c r="F3" s="988" t="s">
        <v>2986</v>
      </c>
      <c r="G3" s="740"/>
      <c r="H3" s="740"/>
      <c r="I3" s="990" t="s">
        <v>2987</v>
      </c>
    </row>
    <row r="4" spans="1:9" ht="38.25">
      <c r="A4" s="993"/>
      <c r="B4" s="991"/>
      <c r="C4" s="990"/>
      <c r="D4" s="991"/>
      <c r="E4" s="995"/>
      <c r="F4" s="989"/>
      <c r="G4" s="741" t="s">
        <v>2988</v>
      </c>
      <c r="H4" s="740" t="s">
        <v>2989</v>
      </c>
      <c r="I4" s="991"/>
    </row>
    <row r="5" spans="1:9" ht="15">
      <c r="A5" s="742"/>
      <c r="B5" s="742"/>
      <c r="C5" s="742"/>
      <c r="D5" s="742"/>
      <c r="E5" s="743"/>
      <c r="F5" s="744"/>
      <c r="G5" s="742"/>
      <c r="H5" s="742"/>
      <c r="I5" s="742"/>
    </row>
    <row r="6" spans="1:9" ht="15">
      <c r="A6" s="763" t="s">
        <v>2990</v>
      </c>
      <c r="B6" s="750">
        <v>0</v>
      </c>
      <c r="C6" s="746">
        <v>7.0000000000000007E-2</v>
      </c>
      <c r="D6" s="751" t="s">
        <v>2991</v>
      </c>
      <c r="E6" s="797">
        <v>61715</v>
      </c>
      <c r="F6" s="747">
        <v>1</v>
      </c>
      <c r="G6" s="748">
        <v>120</v>
      </c>
      <c r="H6" s="748" t="s">
        <v>2992</v>
      </c>
      <c r="I6" s="749" t="s">
        <v>657</v>
      </c>
    </row>
    <row r="7" spans="1:9" ht="15">
      <c r="A7" s="763" t="s">
        <v>2993</v>
      </c>
      <c r="B7" s="750">
        <v>0</v>
      </c>
      <c r="C7" s="746">
        <v>7.0000000000000007E-2</v>
      </c>
      <c r="D7" s="751">
        <v>503</v>
      </c>
      <c r="E7" s="750">
        <v>65910</v>
      </c>
      <c r="F7" s="747">
        <v>1</v>
      </c>
      <c r="G7" s="748">
        <v>120</v>
      </c>
      <c r="H7" s="748" t="s">
        <v>2992</v>
      </c>
      <c r="I7" s="749" t="s">
        <v>657</v>
      </c>
    </row>
    <row r="8" spans="1:9" ht="15">
      <c r="A8" s="742"/>
      <c r="B8" s="742"/>
      <c r="C8" s="742"/>
      <c r="D8" s="742"/>
      <c r="E8" s="742"/>
      <c r="F8" s="742"/>
      <c r="G8" s="742"/>
      <c r="H8" s="742"/>
      <c r="I8" s="742"/>
    </row>
    <row r="9" spans="1:9" ht="15">
      <c r="A9" s="763" t="s">
        <v>2994</v>
      </c>
      <c r="B9" s="750">
        <v>0</v>
      </c>
      <c r="C9" s="746">
        <v>7.0000000000000007E-2</v>
      </c>
      <c r="D9" s="750" t="s">
        <v>2995</v>
      </c>
      <c r="E9" s="797">
        <v>66715</v>
      </c>
      <c r="F9" s="747">
        <v>1</v>
      </c>
      <c r="G9" s="748">
        <v>120</v>
      </c>
      <c r="H9" s="748" t="s">
        <v>2992</v>
      </c>
      <c r="I9" s="749" t="s">
        <v>657</v>
      </c>
    </row>
    <row r="10" spans="1:9" ht="15">
      <c r="A10" s="763" t="s">
        <v>2996</v>
      </c>
      <c r="B10" s="750">
        <v>0</v>
      </c>
      <c r="C10" s="746">
        <v>7.0000000000000007E-2</v>
      </c>
      <c r="D10" s="750">
        <v>495</v>
      </c>
      <c r="E10" s="750">
        <v>70910</v>
      </c>
      <c r="F10" s="747">
        <v>1</v>
      </c>
      <c r="G10" s="748">
        <v>120</v>
      </c>
      <c r="H10" s="748" t="s">
        <v>2992</v>
      </c>
      <c r="I10" s="749" t="s">
        <v>657</v>
      </c>
    </row>
    <row r="11" spans="1:9" ht="15">
      <c r="A11" s="742"/>
      <c r="B11" s="742"/>
      <c r="C11" s="742"/>
      <c r="D11" s="742"/>
      <c r="E11" s="742"/>
      <c r="F11" s="742"/>
      <c r="G11" s="742"/>
      <c r="H11" s="742"/>
      <c r="I11" s="742"/>
    </row>
    <row r="12" spans="1:9" ht="15">
      <c r="A12" s="763" t="s">
        <v>2997</v>
      </c>
      <c r="B12" s="750">
        <v>0</v>
      </c>
      <c r="C12" s="746">
        <v>7.0000000000000007E-2</v>
      </c>
      <c r="D12" s="751" t="s">
        <v>2998</v>
      </c>
      <c r="E12" s="797">
        <v>62515</v>
      </c>
      <c r="F12" s="747">
        <v>1</v>
      </c>
      <c r="G12" s="748">
        <v>120</v>
      </c>
      <c r="H12" s="749" t="s">
        <v>2992</v>
      </c>
      <c r="I12" s="749" t="s">
        <v>657</v>
      </c>
    </row>
    <row r="13" spans="1:9" ht="15">
      <c r="A13" s="763" t="s">
        <v>2999</v>
      </c>
      <c r="B13" s="750">
        <v>0</v>
      </c>
      <c r="C13" s="746">
        <v>7.0000000000000007E-2</v>
      </c>
      <c r="D13" s="751">
        <v>525</v>
      </c>
      <c r="E13" s="750">
        <v>66710</v>
      </c>
      <c r="F13" s="747">
        <v>1</v>
      </c>
      <c r="G13" s="748">
        <v>120</v>
      </c>
      <c r="H13" s="749" t="s">
        <v>2992</v>
      </c>
      <c r="I13" s="749" t="s">
        <v>657</v>
      </c>
    </row>
    <row r="14" spans="1:9" ht="15">
      <c r="A14" s="742"/>
      <c r="B14" s="742"/>
      <c r="C14" s="742"/>
      <c r="D14" s="742"/>
      <c r="E14" s="742"/>
      <c r="F14" s="742"/>
      <c r="G14" s="742"/>
      <c r="H14" s="742"/>
      <c r="I14" s="742"/>
    </row>
    <row r="15" spans="1:9" ht="15">
      <c r="A15" s="763" t="s">
        <v>3000</v>
      </c>
      <c r="B15" s="750">
        <v>0</v>
      </c>
      <c r="C15" s="746">
        <v>7.0000000000000007E-2</v>
      </c>
      <c r="D15" s="750" t="s">
        <v>3001</v>
      </c>
      <c r="E15" s="797">
        <v>67515</v>
      </c>
      <c r="F15" s="747">
        <v>1</v>
      </c>
      <c r="G15" s="748">
        <v>120</v>
      </c>
      <c r="H15" s="748" t="s">
        <v>2992</v>
      </c>
      <c r="I15" s="749" t="s">
        <v>657</v>
      </c>
    </row>
    <row r="16" spans="1:9" ht="15">
      <c r="A16" s="763" t="s">
        <v>3002</v>
      </c>
      <c r="B16" s="750">
        <v>0</v>
      </c>
      <c r="C16" s="746">
        <v>7.0000000000000007E-2</v>
      </c>
      <c r="D16" s="751">
        <v>501</v>
      </c>
      <c r="E16" s="750">
        <v>71710</v>
      </c>
      <c r="F16" s="747">
        <v>1</v>
      </c>
      <c r="G16" s="748">
        <v>120</v>
      </c>
      <c r="H16" s="749" t="s">
        <v>2992</v>
      </c>
      <c r="I16" s="749" t="s">
        <v>657</v>
      </c>
    </row>
    <row r="17" spans="1:9" ht="15">
      <c r="A17" s="742"/>
      <c r="B17" s="742"/>
      <c r="C17" s="742"/>
      <c r="D17" s="742"/>
      <c r="E17" s="742"/>
      <c r="F17" s="742"/>
      <c r="G17" s="742"/>
      <c r="H17" s="742"/>
      <c r="I17" s="742"/>
    </row>
    <row r="18" spans="1:9" ht="15">
      <c r="A18" s="763" t="s">
        <v>3003</v>
      </c>
      <c r="B18" s="750">
        <v>18</v>
      </c>
      <c r="C18" s="746">
        <v>7.0000000000000007E-2</v>
      </c>
      <c r="D18" s="751">
        <v>88</v>
      </c>
      <c r="E18" s="797">
        <v>65490</v>
      </c>
      <c r="F18" s="747">
        <v>1</v>
      </c>
      <c r="G18" s="748">
        <v>140</v>
      </c>
      <c r="H18" s="749" t="s">
        <v>3004</v>
      </c>
      <c r="I18" s="749">
        <v>0.8</v>
      </c>
    </row>
    <row r="19" spans="1:9" ht="15">
      <c r="A19" s="763" t="s">
        <v>3005</v>
      </c>
      <c r="B19" s="750">
        <v>18</v>
      </c>
      <c r="C19" s="746">
        <v>7.0000000000000007E-2</v>
      </c>
      <c r="D19" s="751">
        <v>87</v>
      </c>
      <c r="E19" s="797">
        <v>74490</v>
      </c>
      <c r="F19" s="747">
        <v>1</v>
      </c>
      <c r="G19" s="748">
        <v>140</v>
      </c>
      <c r="H19" s="749" t="s">
        <v>3004</v>
      </c>
      <c r="I19" s="749">
        <v>0.8</v>
      </c>
    </row>
    <row r="20" spans="1:9" ht="15">
      <c r="A20" s="742"/>
      <c r="B20" s="742"/>
      <c r="C20" s="742"/>
      <c r="D20" s="742"/>
      <c r="E20" s="742"/>
      <c r="F20" s="742"/>
      <c r="G20" s="742"/>
      <c r="H20" s="742"/>
      <c r="I20" s="742"/>
    </row>
    <row r="21" spans="1:9" ht="15">
      <c r="A21" s="763" t="s">
        <v>2803</v>
      </c>
      <c r="B21" s="750">
        <v>24</v>
      </c>
      <c r="C21" s="746">
        <v>7.0000000000000007E-2</v>
      </c>
      <c r="D21" s="749" t="s">
        <v>2802</v>
      </c>
      <c r="E21" s="797">
        <v>72590</v>
      </c>
      <c r="F21" s="747">
        <v>1</v>
      </c>
      <c r="G21" s="748">
        <v>140</v>
      </c>
      <c r="H21" s="749" t="s">
        <v>2992</v>
      </c>
      <c r="I21" s="749" t="s">
        <v>3006</v>
      </c>
    </row>
    <row r="22" spans="1:9" ht="15">
      <c r="A22" s="763" t="s">
        <v>2804</v>
      </c>
      <c r="B22" s="750">
        <v>24</v>
      </c>
      <c r="C22" s="746">
        <v>7.0000000000000007E-2</v>
      </c>
      <c r="D22" s="750">
        <v>77</v>
      </c>
      <c r="E22" s="797">
        <v>72590</v>
      </c>
      <c r="F22" s="747">
        <v>1</v>
      </c>
      <c r="G22" s="748">
        <v>140</v>
      </c>
      <c r="H22" s="749" t="s">
        <v>2992</v>
      </c>
      <c r="I22" s="745" t="s">
        <v>3006</v>
      </c>
    </row>
    <row r="23" spans="1:9" ht="15">
      <c r="A23" s="763" t="s">
        <v>3007</v>
      </c>
      <c r="B23" s="749" t="s">
        <v>3008</v>
      </c>
      <c r="C23" s="746">
        <v>7.0000000000000007E-2</v>
      </c>
      <c r="D23" s="750">
        <v>77</v>
      </c>
      <c r="E23" s="797">
        <v>79990</v>
      </c>
      <c r="F23" s="747">
        <v>1</v>
      </c>
      <c r="G23" s="748">
        <v>140</v>
      </c>
      <c r="H23" s="749" t="s">
        <v>3009</v>
      </c>
      <c r="I23" s="749" t="s">
        <v>3010</v>
      </c>
    </row>
    <row r="24" spans="1:9" ht="15">
      <c r="A24" s="763" t="s">
        <v>3011</v>
      </c>
      <c r="B24" s="750" t="s">
        <v>3008</v>
      </c>
      <c r="C24" s="746">
        <v>7.0000000000000007E-2</v>
      </c>
      <c r="D24" s="750">
        <v>77</v>
      </c>
      <c r="E24" s="797">
        <v>79990</v>
      </c>
      <c r="F24" s="747">
        <v>1</v>
      </c>
      <c r="G24" s="748">
        <v>140</v>
      </c>
      <c r="H24" s="749" t="s">
        <v>3009</v>
      </c>
      <c r="I24" s="745" t="s">
        <v>3010</v>
      </c>
    </row>
    <row r="25" spans="1:9" ht="15">
      <c r="A25" s="742"/>
      <c r="B25" s="742"/>
      <c r="C25" s="742"/>
      <c r="D25" s="742"/>
      <c r="E25" s="742"/>
      <c r="F25" s="742"/>
      <c r="G25" s="742"/>
      <c r="H25" s="742"/>
      <c r="I25" s="742"/>
    </row>
    <row r="26" spans="1:9" ht="15">
      <c r="A26" s="763" t="s">
        <v>2805</v>
      </c>
      <c r="B26" s="750" t="s">
        <v>2806</v>
      </c>
      <c r="C26" s="746">
        <v>7.0000000000000007E-2</v>
      </c>
      <c r="D26" s="750" t="s">
        <v>2807</v>
      </c>
      <c r="E26" s="797">
        <v>96590</v>
      </c>
      <c r="F26" s="747">
        <v>1</v>
      </c>
      <c r="G26" s="748">
        <v>140</v>
      </c>
      <c r="H26" s="748" t="s">
        <v>3009</v>
      </c>
      <c r="I26" s="745" t="s">
        <v>2808</v>
      </c>
    </row>
    <row r="27" spans="1:9" ht="15">
      <c r="A27" s="763" t="s">
        <v>2810</v>
      </c>
      <c r="B27" s="750" t="s">
        <v>2806</v>
      </c>
      <c r="C27" s="746">
        <v>7.0000000000000007E-2</v>
      </c>
      <c r="D27" s="750" t="s">
        <v>2807</v>
      </c>
      <c r="E27" s="797">
        <v>96590</v>
      </c>
      <c r="F27" s="747">
        <v>1</v>
      </c>
      <c r="G27" s="748">
        <v>140</v>
      </c>
      <c r="H27" s="748" t="s">
        <v>3009</v>
      </c>
      <c r="I27" s="745" t="s">
        <v>2808</v>
      </c>
    </row>
    <row r="28" spans="1:9" ht="15">
      <c r="A28" s="763" t="s">
        <v>2809</v>
      </c>
      <c r="B28" s="749" t="s">
        <v>3012</v>
      </c>
      <c r="C28" s="746">
        <v>7.0000000000000007E-2</v>
      </c>
      <c r="D28" s="749" t="s">
        <v>2807</v>
      </c>
      <c r="E28" s="797">
        <v>103990</v>
      </c>
      <c r="F28" s="747">
        <v>1</v>
      </c>
      <c r="G28" s="748">
        <v>140</v>
      </c>
      <c r="H28" s="748" t="s">
        <v>3013</v>
      </c>
      <c r="I28" s="749" t="s">
        <v>3014</v>
      </c>
    </row>
    <row r="29" spans="1:9" ht="15">
      <c r="A29" s="763" t="s">
        <v>2811</v>
      </c>
      <c r="B29" s="750" t="s">
        <v>3012</v>
      </c>
      <c r="C29" s="746">
        <v>7.0000000000000007E-2</v>
      </c>
      <c r="D29" s="750" t="s">
        <v>2807</v>
      </c>
      <c r="E29" s="797">
        <v>103990</v>
      </c>
      <c r="F29" s="747">
        <v>1</v>
      </c>
      <c r="G29" s="748">
        <v>140</v>
      </c>
      <c r="H29" s="748" t="s">
        <v>3013</v>
      </c>
      <c r="I29" s="745" t="s">
        <v>3014</v>
      </c>
    </row>
    <row r="30" spans="1:9" ht="15">
      <c r="A30" s="742"/>
      <c r="B30" s="742"/>
      <c r="C30" s="742"/>
      <c r="D30" s="742"/>
      <c r="E30" s="742"/>
      <c r="F30" s="742"/>
      <c r="G30" s="742"/>
      <c r="H30" s="742"/>
      <c r="I30" s="742"/>
    </row>
    <row r="31" spans="1:9" ht="15">
      <c r="A31" s="763" t="s">
        <v>3015</v>
      </c>
      <c r="B31" s="750">
        <v>0</v>
      </c>
      <c r="C31" s="746">
        <v>7.0000000000000007E-2</v>
      </c>
      <c r="D31" s="750">
        <v>0</v>
      </c>
      <c r="E31" s="750">
        <v>117910</v>
      </c>
      <c r="F31" s="747">
        <v>1</v>
      </c>
      <c r="G31" s="748">
        <v>120</v>
      </c>
      <c r="H31" s="748" t="s">
        <v>3013</v>
      </c>
      <c r="I31" s="798" t="s">
        <v>657</v>
      </c>
    </row>
    <row r="32" spans="1:9" ht="15">
      <c r="A32" s="763" t="s">
        <v>3016</v>
      </c>
      <c r="B32" s="750">
        <v>0</v>
      </c>
      <c r="C32" s="746">
        <v>7.0000000000000007E-2</v>
      </c>
      <c r="D32" s="750">
        <v>0</v>
      </c>
      <c r="E32" s="799">
        <v>122910</v>
      </c>
      <c r="F32" s="747">
        <v>1</v>
      </c>
      <c r="G32" s="748">
        <v>120</v>
      </c>
      <c r="H32" s="748" t="s">
        <v>3013</v>
      </c>
      <c r="I32" s="798" t="s">
        <v>657</v>
      </c>
    </row>
    <row r="33" spans="1:9" ht="15">
      <c r="A33" s="742"/>
      <c r="B33" s="742"/>
      <c r="C33" s="742"/>
      <c r="D33" s="742"/>
      <c r="E33" s="742"/>
      <c r="F33" s="742"/>
      <c r="G33" s="742"/>
      <c r="H33" s="742"/>
      <c r="I33" s="742"/>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176" customWidth="1"/>
    <col min="2" max="2" width="25.42578125" style="176" customWidth="1"/>
    <col min="3" max="3" width="36.28515625" style="176" customWidth="1"/>
    <col min="4" max="4" width="44" style="176" bestFit="1" customWidth="1"/>
    <col min="5" max="5" width="9" style="178" customWidth="1"/>
    <col min="6" max="9" width="17.42578125" style="178" customWidth="1"/>
    <col min="10" max="10" width="17.42578125" style="432" customWidth="1"/>
    <col min="11" max="11" width="17.42578125" style="177" customWidth="1"/>
    <col min="12" max="12" width="8.85546875" style="178"/>
    <col min="13" max="13" width="19.140625" style="178" customWidth="1"/>
    <col min="14" max="16384" width="8.85546875" style="178"/>
  </cols>
  <sheetData>
    <row r="1" spans="1:13" s="6" customFormat="1" ht="12.75" customHeight="1">
      <c r="A1" s="16" t="s">
        <v>17</v>
      </c>
      <c r="B1" s="17"/>
      <c r="C1" s="19"/>
    </row>
    <row r="2" spans="1:13" s="215" customFormat="1" ht="12.75">
      <c r="A2" s="215" t="s">
        <v>996</v>
      </c>
      <c r="F2" s="385"/>
      <c r="G2" s="385"/>
      <c r="H2" s="385"/>
      <c r="I2" s="385"/>
      <c r="J2" s="385"/>
      <c r="K2" s="385"/>
      <c r="L2" s="385"/>
      <c r="M2" s="385"/>
    </row>
    <row r="5" spans="1:13" ht="26.25">
      <c r="B5" s="955" t="s">
        <v>721</v>
      </c>
      <c r="C5" s="955"/>
      <c r="D5" s="955"/>
      <c r="E5" s="955"/>
      <c r="F5" s="955"/>
      <c r="G5" s="955"/>
      <c r="H5" s="955"/>
      <c r="I5" s="955"/>
      <c r="J5" s="955"/>
    </row>
    <row r="6" spans="1:13" ht="26.25">
      <c r="B6" s="955" t="s">
        <v>667</v>
      </c>
      <c r="C6" s="955"/>
      <c r="D6" s="955"/>
      <c r="E6" s="955"/>
      <c r="F6" s="955"/>
      <c r="G6" s="955"/>
      <c r="H6" s="955"/>
      <c r="I6" s="955"/>
      <c r="J6" s="955"/>
    </row>
    <row r="7" spans="1:13" ht="20.25">
      <c r="B7" s="956"/>
      <c r="C7" s="957"/>
      <c r="D7" s="957"/>
      <c r="E7" s="957"/>
      <c r="F7" s="957"/>
      <c r="G7" s="957"/>
      <c r="H7" s="957"/>
      <c r="I7" s="957"/>
      <c r="J7" s="957"/>
      <c r="K7" s="178"/>
    </row>
    <row r="8" spans="1:13" s="472" customFormat="1" ht="12" thickBot="1">
      <c r="A8" s="471"/>
      <c r="B8" s="471"/>
      <c r="C8" s="471"/>
      <c r="D8" s="471"/>
      <c r="J8" s="473"/>
      <c r="K8" s="186"/>
    </row>
    <row r="9" spans="1:13" ht="18.75" thickBot="1">
      <c r="A9" s="958" t="s">
        <v>470</v>
      </c>
      <c r="B9" s="959"/>
      <c r="C9" s="959"/>
      <c r="D9" s="959"/>
      <c r="E9" s="959"/>
      <c r="F9" s="959"/>
      <c r="G9" s="959"/>
      <c r="H9" s="959"/>
      <c r="I9" s="959"/>
      <c r="J9" s="959"/>
      <c r="K9" s="960"/>
    </row>
    <row r="10" spans="1:13" ht="52.5" customHeight="1" thickBot="1">
      <c r="A10" s="424" t="s">
        <v>429</v>
      </c>
      <c r="B10" s="425" t="s">
        <v>98</v>
      </c>
      <c r="C10" s="425" t="s">
        <v>722</v>
      </c>
      <c r="D10" s="425" t="s">
        <v>723</v>
      </c>
      <c r="E10" s="426" t="s">
        <v>672</v>
      </c>
      <c r="F10" s="427" t="s">
        <v>673</v>
      </c>
      <c r="G10" s="428" t="s">
        <v>1150</v>
      </c>
      <c r="H10" s="428" t="s">
        <v>1273</v>
      </c>
      <c r="I10" s="428" t="s">
        <v>1274</v>
      </c>
      <c r="J10" s="429" t="s">
        <v>724</v>
      </c>
      <c r="K10" s="474" t="s">
        <v>725</v>
      </c>
    </row>
    <row r="11" spans="1:13" ht="16.5" thickBot="1">
      <c r="A11" s="430"/>
      <c r="E11" s="431"/>
      <c r="F11" s="431"/>
      <c r="G11" s="431"/>
      <c r="H11" s="431"/>
      <c r="I11" s="431"/>
      <c r="K11" s="179"/>
    </row>
    <row r="12" spans="1:13" ht="24" thickBot="1">
      <c r="A12" s="952" t="s">
        <v>727</v>
      </c>
      <c r="B12" s="953"/>
      <c r="C12" s="953"/>
      <c r="D12" s="953"/>
      <c r="E12" s="953"/>
      <c r="F12" s="953"/>
      <c r="G12" s="953"/>
      <c r="H12" s="953"/>
      <c r="I12" s="953"/>
      <c r="J12" s="953"/>
      <c r="K12" s="954"/>
    </row>
    <row r="13" spans="1:13">
      <c r="A13" s="180">
        <v>998</v>
      </c>
      <c r="B13" s="176" t="s">
        <v>728</v>
      </c>
      <c r="C13" s="176" t="s">
        <v>729</v>
      </c>
      <c r="D13" s="176" t="s">
        <v>1275</v>
      </c>
      <c r="E13" s="431" t="s">
        <v>469</v>
      </c>
      <c r="F13" s="431" t="s">
        <v>730</v>
      </c>
      <c r="G13" s="431">
        <v>130</v>
      </c>
      <c r="H13" s="431">
        <v>6.1</v>
      </c>
      <c r="I13" s="431">
        <v>49.3</v>
      </c>
      <c r="J13" s="432">
        <v>200</v>
      </c>
      <c r="K13" s="181">
        <v>11900</v>
      </c>
    </row>
    <row r="14" spans="1:13">
      <c r="A14" s="180">
        <v>1461</v>
      </c>
      <c r="B14" s="176" t="s">
        <v>731</v>
      </c>
      <c r="C14" s="176" t="s">
        <v>729</v>
      </c>
      <c r="D14" s="176" t="s">
        <v>1276</v>
      </c>
      <c r="E14" s="431" t="s">
        <v>469</v>
      </c>
      <c r="F14" s="431" t="s">
        <v>730</v>
      </c>
      <c r="G14" s="431">
        <v>119</v>
      </c>
      <c r="H14" s="431">
        <v>4.8</v>
      </c>
      <c r="I14" s="431">
        <v>22.4</v>
      </c>
      <c r="J14" s="432">
        <v>190</v>
      </c>
      <c r="K14" s="181">
        <v>15200</v>
      </c>
    </row>
    <row r="15" spans="1:13">
      <c r="A15" s="180">
        <v>998</v>
      </c>
      <c r="B15" s="176" t="s">
        <v>728</v>
      </c>
      <c r="C15" s="176" t="s">
        <v>700</v>
      </c>
      <c r="D15" s="176" t="s">
        <v>1277</v>
      </c>
      <c r="E15" s="431" t="s">
        <v>469</v>
      </c>
      <c r="F15" s="431" t="s">
        <v>730</v>
      </c>
      <c r="G15" s="431">
        <v>131</v>
      </c>
      <c r="H15" s="431">
        <v>5.8</v>
      </c>
      <c r="I15" s="431">
        <v>49.3</v>
      </c>
      <c r="J15" s="432">
        <v>210</v>
      </c>
      <c r="K15" s="181">
        <v>13700</v>
      </c>
    </row>
    <row r="16" spans="1:13" s="476" customFormat="1" ht="16.5" thickBot="1">
      <c r="A16" s="447">
        <v>1461</v>
      </c>
      <c r="B16" s="439" t="s">
        <v>731</v>
      </c>
      <c r="C16" s="439" t="s">
        <v>700</v>
      </c>
      <c r="D16" s="439" t="s">
        <v>1278</v>
      </c>
      <c r="E16" s="440" t="s">
        <v>469</v>
      </c>
      <c r="F16" s="440" t="s">
        <v>730</v>
      </c>
      <c r="G16" s="440">
        <v>116</v>
      </c>
      <c r="H16" s="440">
        <v>4.5999999999999996</v>
      </c>
      <c r="I16" s="440">
        <v>22.4</v>
      </c>
      <c r="J16" s="442">
        <v>190</v>
      </c>
      <c r="K16" s="475">
        <v>17000</v>
      </c>
    </row>
    <row r="17" spans="1:11" ht="16.5" thickBot="1">
      <c r="A17" s="430"/>
      <c r="E17" s="431"/>
      <c r="F17" s="431"/>
      <c r="G17" s="431"/>
      <c r="H17" s="431"/>
      <c r="I17" s="431"/>
      <c r="K17" s="179"/>
    </row>
    <row r="18" spans="1:11" ht="24" thickBot="1">
      <c r="A18" s="961" t="s">
        <v>1279</v>
      </c>
      <c r="B18" s="962"/>
      <c r="C18" s="962"/>
      <c r="D18" s="962"/>
      <c r="E18" s="962"/>
      <c r="F18" s="962"/>
      <c r="G18" s="962"/>
      <c r="H18" s="962"/>
      <c r="I18" s="962"/>
      <c r="J18" s="962"/>
      <c r="K18" s="963"/>
    </row>
    <row r="19" spans="1:11">
      <c r="A19" s="477">
        <v>998</v>
      </c>
      <c r="B19" s="478" t="s">
        <v>728</v>
      </c>
      <c r="C19" s="478" t="s">
        <v>732</v>
      </c>
      <c r="D19" s="478" t="s">
        <v>1280</v>
      </c>
      <c r="E19" s="479" t="s">
        <v>469</v>
      </c>
      <c r="F19" s="479" t="s">
        <v>730</v>
      </c>
      <c r="G19" s="479">
        <v>136</v>
      </c>
      <c r="H19" s="479">
        <v>5.8</v>
      </c>
      <c r="I19" s="480">
        <v>50</v>
      </c>
      <c r="J19" s="481">
        <v>210</v>
      </c>
      <c r="K19" s="482">
        <v>13300</v>
      </c>
    </row>
    <row r="20" spans="1:11">
      <c r="A20" s="180">
        <v>898</v>
      </c>
      <c r="B20" s="176" t="s">
        <v>678</v>
      </c>
      <c r="C20" s="176" t="s">
        <v>732</v>
      </c>
      <c r="D20" s="176" t="s">
        <v>1281</v>
      </c>
      <c r="E20" s="431" t="s">
        <v>469</v>
      </c>
      <c r="F20" s="431" t="s">
        <v>730</v>
      </c>
      <c r="G20" s="431">
        <v>140</v>
      </c>
      <c r="H20" s="431">
        <v>6.5</v>
      </c>
      <c r="I20" s="437">
        <v>28.1</v>
      </c>
      <c r="J20" s="432">
        <v>210</v>
      </c>
      <c r="K20" s="181">
        <v>14900</v>
      </c>
    </row>
    <row r="21" spans="1:11">
      <c r="A21" s="180">
        <v>1461</v>
      </c>
      <c r="B21" s="176" t="s">
        <v>731</v>
      </c>
      <c r="C21" s="176" t="s">
        <v>732</v>
      </c>
      <c r="D21" s="176" t="s">
        <v>1282</v>
      </c>
      <c r="E21" s="431" t="s">
        <v>469</v>
      </c>
      <c r="F21" s="431" t="s">
        <v>730</v>
      </c>
      <c r="G21" s="431">
        <v>125</v>
      </c>
      <c r="H21" s="431">
        <v>4.8</v>
      </c>
      <c r="I21" s="437">
        <v>26.1</v>
      </c>
      <c r="J21" s="432">
        <v>200</v>
      </c>
      <c r="K21" s="181">
        <v>16600</v>
      </c>
    </row>
    <row r="22" spans="1:11">
      <c r="A22" s="180">
        <v>898</v>
      </c>
      <c r="B22" s="176" t="s">
        <v>678</v>
      </c>
      <c r="C22" s="176" t="s">
        <v>733</v>
      </c>
      <c r="D22" s="176" t="s">
        <v>1283</v>
      </c>
      <c r="E22" s="431" t="s">
        <v>469</v>
      </c>
      <c r="F22" s="431" t="s">
        <v>730</v>
      </c>
      <c r="G22" s="431">
        <v>141</v>
      </c>
      <c r="H22" s="431">
        <v>6.6</v>
      </c>
      <c r="I22" s="437">
        <v>28.1</v>
      </c>
      <c r="J22" s="432">
        <v>270</v>
      </c>
      <c r="K22" s="181">
        <v>16700</v>
      </c>
    </row>
    <row r="23" spans="1:11">
      <c r="A23" s="180">
        <v>1461</v>
      </c>
      <c r="B23" s="176" t="s">
        <v>731</v>
      </c>
      <c r="C23" s="176" t="s">
        <v>733</v>
      </c>
      <c r="D23" s="176" t="s">
        <v>1284</v>
      </c>
      <c r="E23" s="431" t="s">
        <v>469</v>
      </c>
      <c r="F23" s="431" t="s">
        <v>730</v>
      </c>
      <c r="G23" s="431">
        <v>126</v>
      </c>
      <c r="H23" s="431">
        <v>4.8</v>
      </c>
      <c r="I23" s="437">
        <v>26.1</v>
      </c>
      <c r="J23" s="432">
        <v>200</v>
      </c>
      <c r="K23" s="181">
        <v>18400</v>
      </c>
    </row>
    <row r="24" spans="1:11" ht="16.5" thickBot="1">
      <c r="A24" s="447">
        <v>898</v>
      </c>
      <c r="B24" s="439" t="s">
        <v>678</v>
      </c>
      <c r="C24" s="439" t="s">
        <v>734</v>
      </c>
      <c r="D24" s="439" t="s">
        <v>1285</v>
      </c>
      <c r="E24" s="440" t="s">
        <v>469</v>
      </c>
      <c r="F24" s="440" t="s">
        <v>730</v>
      </c>
      <c r="G24" s="440">
        <v>141</v>
      </c>
      <c r="H24" s="440">
        <v>6.6</v>
      </c>
      <c r="I24" s="441">
        <v>28.1</v>
      </c>
      <c r="J24" s="442">
        <v>270</v>
      </c>
      <c r="K24" s="475">
        <v>17650</v>
      </c>
    </row>
    <row r="25" spans="1:11" ht="16.5" thickBot="1">
      <c r="A25" s="443"/>
      <c r="B25" s="439"/>
      <c r="C25" s="439"/>
      <c r="D25" s="439"/>
      <c r="E25" s="440"/>
      <c r="F25" s="440"/>
      <c r="G25" s="440"/>
      <c r="H25" s="440"/>
      <c r="I25" s="440"/>
      <c r="J25" s="442"/>
      <c r="K25" s="483"/>
    </row>
    <row r="26" spans="1:11" ht="24" thickBot="1">
      <c r="A26" s="952" t="s">
        <v>735</v>
      </c>
      <c r="B26" s="953"/>
      <c r="C26" s="953"/>
      <c r="D26" s="953"/>
      <c r="E26" s="953"/>
      <c r="F26" s="953"/>
      <c r="G26" s="953"/>
      <c r="H26" s="953"/>
      <c r="I26" s="953"/>
      <c r="J26" s="953"/>
      <c r="K26" s="954"/>
    </row>
    <row r="27" spans="1:11">
      <c r="A27" s="438">
        <v>998</v>
      </c>
      <c r="B27" s="176" t="s">
        <v>728</v>
      </c>
      <c r="C27" s="176" t="s">
        <v>729</v>
      </c>
      <c r="D27" s="176" t="s">
        <v>1275</v>
      </c>
      <c r="E27" s="431" t="s">
        <v>469</v>
      </c>
      <c r="F27" s="431" t="s">
        <v>677</v>
      </c>
      <c r="G27" s="450">
        <v>130</v>
      </c>
      <c r="H27" s="450">
        <v>5.8</v>
      </c>
      <c r="I27" s="450">
        <v>49.3</v>
      </c>
      <c r="J27" s="452">
        <v>200</v>
      </c>
      <c r="K27" s="181">
        <v>13200</v>
      </c>
    </row>
    <row r="28" spans="1:11">
      <c r="A28" s="180">
        <v>1461</v>
      </c>
      <c r="B28" s="176" t="s">
        <v>731</v>
      </c>
      <c r="C28" s="176" t="s">
        <v>729</v>
      </c>
      <c r="D28" s="176" t="s">
        <v>1276</v>
      </c>
      <c r="E28" s="431" t="s">
        <v>469</v>
      </c>
      <c r="F28" s="431" t="s">
        <v>677</v>
      </c>
      <c r="G28" s="450">
        <v>120</v>
      </c>
      <c r="H28" s="450">
        <v>4.4000000000000004</v>
      </c>
      <c r="I28" s="450">
        <v>22.4</v>
      </c>
      <c r="J28" s="452">
        <v>190</v>
      </c>
      <c r="K28" s="181">
        <v>16500</v>
      </c>
    </row>
    <row r="29" spans="1:11">
      <c r="A29" s="180">
        <v>998</v>
      </c>
      <c r="B29" s="176" t="s">
        <v>728</v>
      </c>
      <c r="C29" s="176" t="s">
        <v>700</v>
      </c>
      <c r="D29" s="176" t="s">
        <v>1277</v>
      </c>
      <c r="E29" s="431" t="s">
        <v>469</v>
      </c>
      <c r="F29" s="431" t="s">
        <v>677</v>
      </c>
      <c r="G29" s="450">
        <v>131</v>
      </c>
      <c r="H29" s="450">
        <v>5.8</v>
      </c>
      <c r="I29" s="450">
        <v>49.3</v>
      </c>
      <c r="J29" s="452">
        <v>210</v>
      </c>
      <c r="K29" s="181">
        <v>15000</v>
      </c>
    </row>
    <row r="30" spans="1:11" ht="16.5" thickBot="1">
      <c r="A30" s="447">
        <v>1461</v>
      </c>
      <c r="B30" s="439" t="s">
        <v>731</v>
      </c>
      <c r="C30" s="439" t="s">
        <v>700</v>
      </c>
      <c r="D30" s="439" t="s">
        <v>1278</v>
      </c>
      <c r="E30" s="440" t="s">
        <v>469</v>
      </c>
      <c r="F30" s="440" t="s">
        <v>677</v>
      </c>
      <c r="G30" s="454">
        <v>121</v>
      </c>
      <c r="H30" s="454">
        <v>4.4000000000000004</v>
      </c>
      <c r="I30" s="454">
        <v>22.4</v>
      </c>
      <c r="J30" s="455">
        <v>200</v>
      </c>
      <c r="K30" s="475">
        <v>18300</v>
      </c>
    </row>
    <row r="31" spans="1:11" ht="16.5" thickBot="1">
      <c r="A31" s="430"/>
      <c r="E31" s="431"/>
      <c r="F31" s="431"/>
      <c r="G31" s="431"/>
      <c r="H31" s="431"/>
      <c r="I31" s="431"/>
      <c r="K31" s="179"/>
    </row>
    <row r="32" spans="1:11" ht="24" thickBot="1">
      <c r="A32" s="952" t="s">
        <v>726</v>
      </c>
      <c r="B32" s="953"/>
      <c r="C32" s="953"/>
      <c r="D32" s="953"/>
      <c r="E32" s="953"/>
      <c r="F32" s="953"/>
      <c r="G32" s="953"/>
      <c r="H32" s="953"/>
      <c r="I32" s="953"/>
      <c r="J32" s="953"/>
      <c r="K32" s="954"/>
    </row>
    <row r="33" spans="1:15" ht="16.5" thickBot="1">
      <c r="A33" s="484">
        <v>898</v>
      </c>
      <c r="B33" s="434" t="s">
        <v>678</v>
      </c>
      <c r="C33" s="434" t="s">
        <v>733</v>
      </c>
      <c r="D33" s="434" t="s">
        <v>1283</v>
      </c>
      <c r="E33" s="435" t="s">
        <v>469</v>
      </c>
      <c r="F33" s="435" t="s">
        <v>677</v>
      </c>
      <c r="G33" s="435">
        <v>145</v>
      </c>
      <c r="H33" s="435">
        <v>6.4</v>
      </c>
      <c r="I33" s="435">
        <v>28.1</v>
      </c>
      <c r="J33" s="436">
        <v>270</v>
      </c>
      <c r="K33" s="485">
        <v>18000</v>
      </c>
    </row>
    <row r="34" spans="1:15" ht="16.5" thickBot="1">
      <c r="A34" s="180"/>
      <c r="E34" s="431"/>
      <c r="F34" s="431"/>
      <c r="G34" s="431"/>
      <c r="H34" s="431"/>
      <c r="I34" s="431"/>
      <c r="K34" s="181"/>
    </row>
    <row r="35" spans="1:15" ht="18.95" customHeight="1" thickBot="1">
      <c r="A35" s="952" t="s">
        <v>1286</v>
      </c>
      <c r="B35" s="953">
        <v>0</v>
      </c>
      <c r="C35" s="953">
        <v>0</v>
      </c>
      <c r="D35" s="953"/>
      <c r="E35" s="953">
        <v>0</v>
      </c>
      <c r="F35" s="953"/>
      <c r="G35" s="953"/>
      <c r="H35" s="953"/>
      <c r="I35" s="953"/>
      <c r="J35" s="953">
        <v>0</v>
      </c>
      <c r="K35" s="954">
        <v>0</v>
      </c>
    </row>
    <row r="36" spans="1:15">
      <c r="A36" s="182">
        <v>999</v>
      </c>
      <c r="B36" s="486" t="s">
        <v>1155</v>
      </c>
      <c r="C36" s="486" t="s">
        <v>736</v>
      </c>
      <c r="D36" s="486" t="s">
        <v>1287</v>
      </c>
      <c r="E36" s="487" t="s">
        <v>469</v>
      </c>
      <c r="F36" s="487" t="s">
        <v>677</v>
      </c>
      <c r="G36" s="487">
        <v>141</v>
      </c>
      <c r="H36" s="487">
        <v>6.2</v>
      </c>
      <c r="I36" s="487">
        <v>29.7</v>
      </c>
      <c r="J36" s="432">
        <v>270</v>
      </c>
      <c r="K36" s="181">
        <v>18795</v>
      </c>
    </row>
    <row r="37" spans="1:15">
      <c r="A37" s="182">
        <v>1461</v>
      </c>
      <c r="B37" s="486" t="s">
        <v>686</v>
      </c>
      <c r="C37" s="486" t="s">
        <v>736</v>
      </c>
      <c r="D37" s="486" t="s">
        <v>1288</v>
      </c>
      <c r="E37" s="487" t="s">
        <v>469</v>
      </c>
      <c r="F37" s="487" t="s">
        <v>677</v>
      </c>
      <c r="G37" s="487">
        <v>128</v>
      </c>
      <c r="H37" s="487">
        <v>4.9000000000000004</v>
      </c>
      <c r="I37" s="487">
        <v>44.7</v>
      </c>
      <c r="J37" s="432">
        <v>200</v>
      </c>
      <c r="K37" s="181">
        <v>20195</v>
      </c>
    </row>
    <row r="38" spans="1:15">
      <c r="A38" s="182">
        <v>1461</v>
      </c>
      <c r="B38" s="486" t="s">
        <v>737</v>
      </c>
      <c r="C38" s="486" t="s">
        <v>736</v>
      </c>
      <c r="D38" s="486" t="s">
        <v>1289</v>
      </c>
      <c r="E38" s="487" t="s">
        <v>469</v>
      </c>
      <c r="F38" s="487" t="s">
        <v>677</v>
      </c>
      <c r="G38" s="487">
        <v>147</v>
      </c>
      <c r="H38" s="487">
        <v>5.5</v>
      </c>
      <c r="I38" s="487">
        <v>34.1</v>
      </c>
      <c r="J38" s="432">
        <v>270</v>
      </c>
      <c r="K38" s="181">
        <v>23195</v>
      </c>
    </row>
    <row r="39" spans="1:15">
      <c r="A39" s="182">
        <v>999</v>
      </c>
      <c r="B39" s="486" t="s">
        <v>1155</v>
      </c>
      <c r="C39" s="486" t="s">
        <v>738</v>
      </c>
      <c r="D39" s="486" t="s">
        <v>1290</v>
      </c>
      <c r="E39" s="487" t="s">
        <v>469</v>
      </c>
      <c r="F39" s="487" t="s">
        <v>677</v>
      </c>
      <c r="G39" s="487">
        <v>140</v>
      </c>
      <c r="H39" s="487">
        <v>6.2</v>
      </c>
      <c r="I39" s="487">
        <v>29.7</v>
      </c>
      <c r="J39" s="432">
        <v>210</v>
      </c>
      <c r="K39" s="181">
        <v>20795</v>
      </c>
    </row>
    <row r="40" spans="1:15">
      <c r="A40" s="182">
        <v>1333</v>
      </c>
      <c r="B40" s="486" t="s">
        <v>739</v>
      </c>
      <c r="C40" s="486" t="s">
        <v>738</v>
      </c>
      <c r="D40" s="486" t="s">
        <v>1291</v>
      </c>
      <c r="E40" s="487" t="s">
        <v>469</v>
      </c>
      <c r="F40" s="487" t="s">
        <v>677</v>
      </c>
      <c r="G40" s="487">
        <v>149</v>
      </c>
      <c r="H40" s="487">
        <v>6.6</v>
      </c>
      <c r="I40" s="487">
        <v>28.6</v>
      </c>
      <c r="J40" s="432">
        <v>270</v>
      </c>
      <c r="K40" s="181">
        <v>22295</v>
      </c>
    </row>
    <row r="41" spans="1:15">
      <c r="A41" s="182">
        <v>1461</v>
      </c>
      <c r="B41" s="486" t="s">
        <v>686</v>
      </c>
      <c r="C41" s="486" t="s">
        <v>738</v>
      </c>
      <c r="D41" s="486" t="s">
        <v>1292</v>
      </c>
      <c r="E41" s="487" t="s">
        <v>469</v>
      </c>
      <c r="F41" s="487" t="s">
        <v>677</v>
      </c>
      <c r="G41" s="487">
        <v>128</v>
      </c>
      <c r="H41" s="487">
        <v>4.9000000000000004</v>
      </c>
      <c r="I41" s="487">
        <v>44.7</v>
      </c>
      <c r="J41" s="432">
        <v>200</v>
      </c>
      <c r="K41" s="181">
        <v>22195</v>
      </c>
    </row>
    <row r="42" spans="1:15">
      <c r="A42" s="182">
        <v>1461</v>
      </c>
      <c r="B42" s="486" t="s">
        <v>737</v>
      </c>
      <c r="C42" s="486" t="s">
        <v>738</v>
      </c>
      <c r="D42" s="486" t="s">
        <v>1293</v>
      </c>
      <c r="E42" s="487" t="s">
        <v>469</v>
      </c>
      <c r="F42" s="487" t="s">
        <v>677</v>
      </c>
      <c r="G42" s="487">
        <v>145</v>
      </c>
      <c r="H42" s="487">
        <v>5.5</v>
      </c>
      <c r="I42" s="487">
        <v>34.1</v>
      </c>
      <c r="J42" s="432">
        <v>270</v>
      </c>
      <c r="K42" s="181">
        <v>25195</v>
      </c>
      <c r="L42" s="183"/>
    </row>
    <row r="43" spans="1:15">
      <c r="A43" s="182">
        <v>1333</v>
      </c>
      <c r="B43" s="486" t="s">
        <v>741</v>
      </c>
      <c r="C43" s="486" t="s">
        <v>740</v>
      </c>
      <c r="D43" s="486" t="s">
        <v>1294</v>
      </c>
      <c r="E43" s="487" t="s">
        <v>469</v>
      </c>
      <c r="F43" s="487" t="s">
        <v>677</v>
      </c>
      <c r="G43" s="487">
        <v>153</v>
      </c>
      <c r="H43" s="487">
        <v>6.7</v>
      </c>
      <c r="I43" s="487">
        <v>28.6</v>
      </c>
      <c r="J43" s="432">
        <v>280</v>
      </c>
      <c r="K43" s="181">
        <v>24095</v>
      </c>
      <c r="L43" s="183"/>
    </row>
    <row r="44" spans="1:15">
      <c r="A44" s="182">
        <v>1461</v>
      </c>
      <c r="B44" s="486" t="s">
        <v>686</v>
      </c>
      <c r="C44" s="486" t="s">
        <v>740</v>
      </c>
      <c r="D44" s="486" t="s">
        <v>1295</v>
      </c>
      <c r="E44" s="487" t="s">
        <v>469</v>
      </c>
      <c r="F44" s="487" t="s">
        <v>677</v>
      </c>
      <c r="G44" s="487">
        <v>132</v>
      </c>
      <c r="H44" s="487">
        <v>5.0999999999999996</v>
      </c>
      <c r="I44" s="487">
        <v>44.7</v>
      </c>
      <c r="J44" s="432">
        <v>210</v>
      </c>
      <c r="K44" s="181">
        <v>23995</v>
      </c>
    </row>
    <row r="45" spans="1:15" ht="16.5" thickBot="1">
      <c r="A45" s="488">
        <v>1461</v>
      </c>
      <c r="B45" s="489" t="s">
        <v>737</v>
      </c>
      <c r="C45" s="489" t="s">
        <v>740</v>
      </c>
      <c r="D45" s="489" t="s">
        <v>1296</v>
      </c>
      <c r="E45" s="490" t="s">
        <v>469</v>
      </c>
      <c r="F45" s="490" t="s">
        <v>677</v>
      </c>
      <c r="G45" s="490">
        <v>147</v>
      </c>
      <c r="H45" s="490">
        <v>5.6</v>
      </c>
      <c r="I45" s="490">
        <v>34.1</v>
      </c>
      <c r="J45" s="442">
        <v>270</v>
      </c>
      <c r="K45" s="475">
        <v>26995</v>
      </c>
    </row>
    <row r="46" spans="1:15" ht="16.5" thickBot="1">
      <c r="A46" s="491"/>
      <c r="B46" s="486"/>
      <c r="C46" s="486"/>
      <c r="D46" s="486"/>
      <c r="E46" s="487"/>
      <c r="F46" s="487"/>
      <c r="G46" s="487"/>
      <c r="H46" s="487"/>
      <c r="I46" s="487"/>
      <c r="K46" s="179"/>
    </row>
    <row r="47" spans="1:15" ht="24" thickBot="1">
      <c r="A47" s="952" t="s">
        <v>90</v>
      </c>
      <c r="B47" s="953"/>
      <c r="C47" s="953"/>
      <c r="D47" s="953"/>
      <c r="E47" s="953"/>
      <c r="F47" s="953"/>
      <c r="G47" s="953"/>
      <c r="H47" s="953"/>
      <c r="I47" s="953"/>
      <c r="J47" s="953"/>
      <c r="K47" s="954"/>
      <c r="O47" s="492"/>
    </row>
    <row r="48" spans="1:15" thickBot="1">
      <c r="A48" s="493"/>
      <c r="B48" s="493"/>
      <c r="C48" s="493"/>
      <c r="D48" s="493"/>
      <c r="E48" s="493"/>
      <c r="F48" s="493"/>
      <c r="G48" s="493"/>
      <c r="H48" s="493"/>
      <c r="I48" s="493"/>
      <c r="J48" s="493"/>
      <c r="K48" s="493"/>
      <c r="O48" s="492"/>
    </row>
    <row r="49" spans="1:15" ht="24" thickBot="1">
      <c r="A49" s="961" t="s">
        <v>1297</v>
      </c>
      <c r="B49" s="962"/>
      <c r="C49" s="962"/>
      <c r="D49" s="962"/>
      <c r="E49" s="962"/>
      <c r="F49" s="962"/>
      <c r="G49" s="962"/>
      <c r="H49" s="962"/>
      <c r="I49" s="962"/>
      <c r="J49" s="962"/>
      <c r="K49" s="963"/>
      <c r="O49" s="492"/>
    </row>
    <row r="50" spans="1:15">
      <c r="A50" s="494"/>
      <c r="B50" s="495"/>
      <c r="C50" s="495" t="s">
        <v>1298</v>
      </c>
      <c r="D50" s="495"/>
      <c r="E50" s="496"/>
      <c r="F50" s="496"/>
      <c r="G50" s="496"/>
      <c r="H50" s="496"/>
      <c r="I50" s="496"/>
      <c r="J50" s="497"/>
      <c r="K50" s="498">
        <v>344</v>
      </c>
      <c r="O50" s="492"/>
    </row>
    <row r="51" spans="1:15">
      <c r="A51" s="499"/>
      <c r="B51" s="493"/>
      <c r="C51" s="493" t="s">
        <v>1299</v>
      </c>
      <c r="D51" s="493"/>
      <c r="E51" s="500"/>
      <c r="F51" s="500"/>
      <c r="G51" s="500"/>
      <c r="H51" s="500"/>
      <c r="I51" s="500"/>
      <c r="J51" s="501"/>
      <c r="K51" s="181">
        <v>492</v>
      </c>
    </row>
    <row r="52" spans="1:15">
      <c r="A52" s="499"/>
      <c r="B52" s="493"/>
      <c r="C52" s="493" t="s">
        <v>1300</v>
      </c>
      <c r="D52" s="493"/>
      <c r="E52" s="500"/>
      <c r="F52" s="500"/>
      <c r="G52" s="500"/>
      <c r="H52" s="500"/>
      <c r="I52" s="500"/>
      <c r="J52" s="501"/>
      <c r="K52" s="181">
        <v>98</v>
      </c>
      <c r="O52" s="492"/>
    </row>
    <row r="53" spans="1:15" ht="16.5" thickBot="1">
      <c r="A53" s="502"/>
      <c r="B53" s="503"/>
      <c r="C53" s="503" t="s">
        <v>1301</v>
      </c>
      <c r="D53" s="503"/>
      <c r="E53" s="504"/>
      <c r="F53" s="504"/>
      <c r="G53" s="504"/>
      <c r="H53" s="504"/>
      <c r="I53" s="504"/>
      <c r="J53" s="505"/>
      <c r="K53" s="475">
        <v>98</v>
      </c>
    </row>
    <row r="54" spans="1:15">
      <c r="A54" s="506" t="s">
        <v>1302</v>
      </c>
      <c r="B54" s="493"/>
      <c r="C54" s="506" t="s">
        <v>1303</v>
      </c>
      <c r="D54" s="493"/>
      <c r="E54" s="500"/>
      <c r="F54" s="500"/>
      <c r="G54" s="500"/>
      <c r="H54" s="500"/>
      <c r="I54" s="500"/>
      <c r="J54" s="501"/>
      <c r="K54" s="179"/>
    </row>
    <row r="55" spans="1:15" ht="16.5" thickBot="1">
      <c r="A55" s="506"/>
      <c r="B55" s="493"/>
      <c r="C55" s="493"/>
      <c r="D55" s="493"/>
      <c r="E55" s="500"/>
      <c r="F55" s="500"/>
      <c r="G55" s="500"/>
      <c r="H55" s="500"/>
      <c r="I55" s="500"/>
      <c r="J55" s="501"/>
      <c r="K55" s="179"/>
    </row>
    <row r="56" spans="1:15" ht="24" thickBot="1">
      <c r="A56" s="952" t="s">
        <v>1286</v>
      </c>
      <c r="B56" s="953"/>
      <c r="C56" s="953"/>
      <c r="D56" s="953"/>
      <c r="E56" s="953"/>
      <c r="F56" s="953"/>
      <c r="G56" s="953"/>
      <c r="H56" s="953"/>
      <c r="I56" s="953"/>
      <c r="J56" s="953"/>
      <c r="K56" s="954"/>
    </row>
    <row r="57" spans="1:15">
      <c r="A57" s="499"/>
      <c r="B57" s="493"/>
      <c r="C57" s="493" t="s">
        <v>1304</v>
      </c>
      <c r="D57" s="493"/>
      <c r="E57" s="500"/>
      <c r="F57" s="500"/>
      <c r="G57" s="500"/>
      <c r="H57" s="500"/>
      <c r="I57" s="500"/>
      <c r="J57" s="501"/>
      <c r="K57" s="181">
        <v>738</v>
      </c>
    </row>
    <row r="58" spans="1:15">
      <c r="A58" s="499"/>
      <c r="B58" s="493"/>
      <c r="C58" s="493" t="s">
        <v>1305</v>
      </c>
      <c r="D58" s="493"/>
      <c r="E58" s="500"/>
      <c r="F58" s="500"/>
      <c r="G58" s="500"/>
      <c r="H58" s="500"/>
      <c r="I58" s="500"/>
      <c r="J58" s="501"/>
      <c r="K58" s="181">
        <v>98</v>
      </c>
    </row>
    <row r="59" spans="1:15">
      <c r="A59" s="499"/>
      <c r="B59" s="493"/>
      <c r="C59" s="493" t="s">
        <v>1306</v>
      </c>
      <c r="D59" s="493"/>
      <c r="E59" s="500"/>
      <c r="F59" s="500"/>
      <c r="G59" s="500"/>
      <c r="H59" s="500"/>
      <c r="I59" s="500"/>
      <c r="J59" s="501"/>
      <c r="K59" s="181">
        <v>98</v>
      </c>
    </row>
    <row r="60" spans="1:15" ht="16.5" thickBot="1">
      <c r="A60" s="502"/>
      <c r="B60" s="503"/>
      <c r="C60" s="503" t="s">
        <v>1307</v>
      </c>
      <c r="D60" s="503"/>
      <c r="E60" s="504"/>
      <c r="F60" s="504"/>
      <c r="G60" s="504"/>
      <c r="H60" s="504"/>
      <c r="I60" s="504"/>
      <c r="J60" s="505"/>
      <c r="K60" s="475">
        <v>98</v>
      </c>
    </row>
    <row r="61" spans="1:15">
      <c r="A61" s="507" t="s">
        <v>1308</v>
      </c>
      <c r="B61" s="495"/>
      <c r="C61" s="495"/>
      <c r="D61" s="495"/>
      <c r="E61" s="496"/>
      <c r="F61" s="496"/>
      <c r="G61" s="496"/>
      <c r="H61" s="496"/>
      <c r="I61" s="496"/>
      <c r="J61" s="497"/>
      <c r="K61" s="508"/>
    </row>
    <row r="62" spans="1:15" ht="16.5" thickBot="1">
      <c r="A62" s="503"/>
      <c r="B62" s="503"/>
      <c r="C62" s="503"/>
      <c r="D62" s="503"/>
      <c r="E62" s="504"/>
      <c r="F62" s="504"/>
      <c r="G62" s="504"/>
      <c r="H62" s="504"/>
      <c r="I62" s="504"/>
      <c r="J62" s="505"/>
      <c r="K62" s="483"/>
    </row>
    <row r="63" spans="1:15" ht="24" thickBot="1">
      <c r="A63" s="952" t="s">
        <v>112</v>
      </c>
      <c r="B63" s="953"/>
      <c r="C63" s="953"/>
      <c r="D63" s="953"/>
      <c r="E63" s="953"/>
      <c r="F63" s="953"/>
      <c r="G63" s="953"/>
      <c r="H63" s="953"/>
      <c r="I63" s="953"/>
      <c r="J63" s="953"/>
      <c r="K63" s="954"/>
    </row>
    <row r="64" spans="1:15" ht="16.5" thickBot="1">
      <c r="A64" s="502"/>
      <c r="B64" s="503"/>
      <c r="C64" s="503" t="s">
        <v>1309</v>
      </c>
      <c r="D64" s="503"/>
      <c r="E64" s="504"/>
      <c r="F64" s="504"/>
      <c r="G64" s="504"/>
      <c r="H64" s="504"/>
      <c r="I64" s="504"/>
      <c r="J64" s="505"/>
      <c r="K64" s="475">
        <v>512</v>
      </c>
    </row>
    <row r="65" spans="1:11" ht="16.5" thickBot="1">
      <c r="A65" s="509"/>
      <c r="B65" s="509"/>
      <c r="C65" s="509"/>
      <c r="D65" s="509"/>
      <c r="E65" s="510"/>
      <c r="F65" s="510"/>
      <c r="G65" s="510"/>
      <c r="H65" s="510"/>
      <c r="I65" s="510"/>
      <c r="J65" s="511"/>
      <c r="K65" s="512"/>
    </row>
    <row r="66" spans="1:11" ht="24" thickBot="1">
      <c r="A66" s="952" t="s">
        <v>1231</v>
      </c>
      <c r="B66" s="953"/>
      <c r="C66" s="953"/>
      <c r="D66" s="953"/>
      <c r="E66" s="953"/>
      <c r="F66" s="953"/>
      <c r="G66" s="953"/>
      <c r="H66" s="953"/>
      <c r="I66" s="953"/>
      <c r="J66" s="953"/>
      <c r="K66" s="954"/>
    </row>
    <row r="67" spans="1:11" ht="16.5" thickBot="1">
      <c r="A67" s="502"/>
      <c r="B67" s="503"/>
      <c r="C67" s="503" t="s">
        <v>1310</v>
      </c>
      <c r="D67" s="503"/>
      <c r="E67" s="504"/>
      <c r="F67" s="504"/>
      <c r="G67" s="504"/>
      <c r="H67" s="504"/>
      <c r="I67" s="504"/>
      <c r="J67" s="505"/>
      <c r="K67" s="475">
        <v>650</v>
      </c>
    </row>
    <row r="68" spans="1:11">
      <c r="A68" s="495"/>
      <c r="B68" s="495"/>
      <c r="C68" s="495"/>
      <c r="D68" s="495"/>
      <c r="E68" s="496"/>
      <c r="F68" s="496"/>
      <c r="G68" s="496"/>
      <c r="H68" s="496"/>
      <c r="I68" s="496"/>
      <c r="J68" s="497"/>
      <c r="K68" s="508"/>
    </row>
    <row r="69" spans="1:11">
      <c r="A69" s="493"/>
      <c r="B69" s="493"/>
      <c r="C69" s="493"/>
      <c r="D69" s="493"/>
      <c r="E69" s="500"/>
      <c r="F69" s="500"/>
      <c r="G69" s="500"/>
      <c r="H69" s="500"/>
      <c r="I69" s="500"/>
      <c r="J69" s="501"/>
      <c r="K69" s="179"/>
    </row>
    <row r="70" spans="1:11">
      <c r="K70" s="184"/>
    </row>
    <row r="71" spans="1:11">
      <c r="K71" s="184"/>
    </row>
    <row r="72" spans="1:11">
      <c r="K72" s="184"/>
    </row>
    <row r="73" spans="1:11">
      <c r="K73" s="184"/>
    </row>
    <row r="74" spans="1:11">
      <c r="K74" s="184"/>
    </row>
    <row r="75" spans="1:11">
      <c r="K75" s="184"/>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17</v>
      </c>
      <c r="B1" s="145"/>
      <c r="C1" s="18"/>
    </row>
    <row r="2" spans="1:10" s="109" customFormat="1" ht="12.75" customHeight="1">
      <c r="A2" s="355" t="s">
        <v>996</v>
      </c>
      <c r="B2" s="146"/>
      <c r="C2" s="121"/>
    </row>
    <row r="3" spans="1:10" s="6" customFormat="1" ht="20.25">
      <c r="A3" s="221" t="s">
        <v>749</v>
      </c>
      <c r="B3"/>
      <c r="C3"/>
      <c r="D3" s="214"/>
      <c r="E3" s="214"/>
      <c r="F3" s="214"/>
      <c r="G3" s="214"/>
      <c r="H3"/>
      <c r="I3" s="214"/>
      <c r="J3"/>
    </row>
    <row r="4" spans="1:10">
      <c r="D4" s="214"/>
      <c r="E4" s="214"/>
      <c r="F4" s="214"/>
      <c r="G4" s="214"/>
      <c r="I4" s="214"/>
    </row>
    <row r="5" spans="1:10" ht="18">
      <c r="A5" s="222"/>
      <c r="D5" s="214"/>
      <c r="E5" s="214"/>
      <c r="F5" s="214"/>
      <c r="G5" s="214"/>
      <c r="I5" s="214"/>
    </row>
    <row r="6" spans="1:10" ht="18.75">
      <c r="A6" s="216"/>
      <c r="D6" s="214"/>
      <c r="E6" s="214"/>
      <c r="F6" s="214"/>
      <c r="G6" s="214"/>
      <c r="I6" s="214"/>
    </row>
    <row r="7" spans="1:10" ht="18.75">
      <c r="A7" s="216"/>
      <c r="D7" s="214"/>
      <c r="E7" s="214"/>
      <c r="F7" s="214"/>
      <c r="G7" s="214"/>
      <c r="I7" s="214"/>
    </row>
    <row r="8" spans="1:10" ht="72">
      <c r="C8" s="223"/>
      <c r="D8" s="224" t="s">
        <v>745</v>
      </c>
      <c r="E8" s="225" t="s">
        <v>746</v>
      </c>
      <c r="F8" s="226" t="s">
        <v>751</v>
      </c>
      <c r="G8" s="225" t="s">
        <v>3</v>
      </c>
      <c r="H8" s="225"/>
      <c r="I8" s="225" t="s">
        <v>747</v>
      </c>
    </row>
    <row r="9" spans="1:10" ht="25.5">
      <c r="A9" s="227" t="s">
        <v>752</v>
      </c>
      <c r="B9" s="228"/>
      <c r="C9" s="228"/>
      <c r="D9" s="229"/>
      <c r="E9" s="229"/>
      <c r="F9" s="229"/>
      <c r="G9" s="229"/>
      <c r="H9" s="230"/>
      <c r="I9" s="229"/>
    </row>
    <row r="10" spans="1:10" ht="20.25">
      <c r="D10" s="231" t="s">
        <v>155</v>
      </c>
      <c r="E10" s="217"/>
      <c r="F10" s="217"/>
      <c r="G10" s="217"/>
      <c r="H10" s="230"/>
      <c r="I10" s="217"/>
    </row>
    <row r="11" spans="1:10" ht="15">
      <c r="C11" s="223"/>
      <c r="D11" s="232" t="s">
        <v>753</v>
      </c>
      <c r="E11" s="232" t="s">
        <v>754</v>
      </c>
      <c r="F11" s="232" t="s">
        <v>763</v>
      </c>
      <c r="G11" s="233">
        <v>270</v>
      </c>
      <c r="H11" s="230"/>
      <c r="I11" s="233">
        <v>36000</v>
      </c>
    </row>
    <row r="12" spans="1:10" ht="15">
      <c r="C12" s="223"/>
      <c r="D12" s="232" t="s">
        <v>755</v>
      </c>
      <c r="E12" s="232" t="s">
        <v>756</v>
      </c>
      <c r="F12" s="232" t="s">
        <v>764</v>
      </c>
      <c r="G12" s="233">
        <v>270</v>
      </c>
      <c r="H12" s="230"/>
      <c r="I12" s="233">
        <v>42000</v>
      </c>
    </row>
    <row r="13" spans="1:10" ht="15">
      <c r="C13" s="223"/>
      <c r="D13" s="232" t="s">
        <v>755</v>
      </c>
      <c r="E13" s="232" t="s">
        <v>757</v>
      </c>
      <c r="F13" s="232" t="s">
        <v>765</v>
      </c>
      <c r="G13" s="233">
        <v>270</v>
      </c>
      <c r="H13" s="230"/>
      <c r="I13" s="233">
        <v>47500</v>
      </c>
    </row>
    <row r="14" spans="1:10" ht="15">
      <c r="C14" s="223"/>
      <c r="D14" s="232" t="s">
        <v>740</v>
      </c>
      <c r="E14" s="232" t="s">
        <v>758</v>
      </c>
      <c r="F14" s="232" t="s">
        <v>766</v>
      </c>
      <c r="G14" s="233">
        <v>270</v>
      </c>
      <c r="H14" s="230"/>
      <c r="I14" s="233">
        <v>52500</v>
      </c>
    </row>
    <row r="15" spans="1:10" ht="15.75">
      <c r="D15" s="218"/>
      <c r="E15" s="218"/>
      <c r="F15" s="220"/>
      <c r="G15" s="218"/>
      <c r="I15" s="218"/>
    </row>
    <row r="16" spans="1:10" ht="20.25">
      <c r="D16" s="231" t="s">
        <v>115</v>
      </c>
      <c r="E16" s="217"/>
      <c r="F16" s="217"/>
      <c r="G16" s="217"/>
      <c r="I16" s="217"/>
    </row>
    <row r="17" spans="3:9" ht="15">
      <c r="C17" s="223"/>
      <c r="D17" s="232" t="s">
        <v>753</v>
      </c>
      <c r="E17" s="232" t="s">
        <v>759</v>
      </c>
      <c r="F17" s="232" t="s">
        <v>767</v>
      </c>
      <c r="G17" s="233">
        <v>190</v>
      </c>
      <c r="H17" s="230"/>
      <c r="I17" s="233">
        <v>38300</v>
      </c>
    </row>
    <row r="18" spans="3:9" ht="15">
      <c r="C18" s="223"/>
      <c r="D18" s="232" t="s">
        <v>753</v>
      </c>
      <c r="E18" s="232" t="s">
        <v>760</v>
      </c>
      <c r="F18" s="232" t="s">
        <v>768</v>
      </c>
      <c r="G18" s="233">
        <v>190</v>
      </c>
      <c r="H18" s="230"/>
      <c r="I18" s="233">
        <v>41300</v>
      </c>
    </row>
    <row r="19" spans="3:9" ht="15">
      <c r="C19" s="223"/>
      <c r="D19" s="232" t="s">
        <v>755</v>
      </c>
      <c r="E19" s="232" t="s">
        <v>759</v>
      </c>
      <c r="F19" s="232">
        <v>149</v>
      </c>
      <c r="G19" s="233">
        <v>190</v>
      </c>
      <c r="H19" s="230"/>
      <c r="I19" s="233">
        <v>44300</v>
      </c>
    </row>
    <row r="20" spans="3:9" ht="15">
      <c r="C20" s="223"/>
      <c r="D20" s="232" t="s">
        <v>755</v>
      </c>
      <c r="E20" s="232" t="s">
        <v>760</v>
      </c>
      <c r="F20" s="232" t="s">
        <v>769</v>
      </c>
      <c r="G20" s="233">
        <v>190</v>
      </c>
      <c r="H20" s="230"/>
      <c r="I20" s="233">
        <v>47300</v>
      </c>
    </row>
    <row r="21" spans="3:9" ht="15">
      <c r="C21" s="223"/>
      <c r="D21" s="232" t="s">
        <v>755</v>
      </c>
      <c r="E21" s="232" t="s">
        <v>761</v>
      </c>
      <c r="F21" s="232" t="s">
        <v>770</v>
      </c>
      <c r="G21" s="233">
        <v>270</v>
      </c>
      <c r="H21" s="230"/>
      <c r="I21" s="233">
        <v>49745</v>
      </c>
    </row>
    <row r="22" spans="3:9" ht="15">
      <c r="C22" s="223"/>
      <c r="D22" s="232" t="s">
        <v>740</v>
      </c>
      <c r="E22" s="232" t="s">
        <v>759</v>
      </c>
      <c r="F22" s="232" t="s">
        <v>769</v>
      </c>
      <c r="G22" s="233">
        <v>190</v>
      </c>
      <c r="H22" s="230"/>
      <c r="I22" s="233">
        <v>49300</v>
      </c>
    </row>
    <row r="23" spans="3:9" ht="15">
      <c r="C23" s="223"/>
      <c r="D23" s="232" t="s">
        <v>740</v>
      </c>
      <c r="E23" s="232" t="s">
        <v>761</v>
      </c>
      <c r="F23" s="232" t="s">
        <v>770</v>
      </c>
      <c r="G23" s="233">
        <v>270</v>
      </c>
      <c r="H23" s="230"/>
      <c r="I23" s="233">
        <v>54745</v>
      </c>
    </row>
    <row r="24" spans="3:9" ht="15">
      <c r="C24" s="223"/>
      <c r="D24" s="232" t="s">
        <v>762</v>
      </c>
      <c r="E24" s="232" t="s">
        <v>761</v>
      </c>
      <c r="F24" s="232" t="s">
        <v>770</v>
      </c>
      <c r="G24" s="233">
        <v>270</v>
      </c>
      <c r="H24" s="230"/>
      <c r="I24" s="233">
        <v>60245</v>
      </c>
    </row>
    <row r="25" spans="3:9" ht="15.75">
      <c r="D25" s="218"/>
      <c r="E25" s="219"/>
      <c r="F25" s="220"/>
      <c r="G25" s="218"/>
      <c r="I25" s="218"/>
    </row>
    <row r="26" spans="3:9">
      <c r="D26" s="214"/>
      <c r="E26" s="214"/>
      <c r="F26" s="214"/>
      <c r="G26" s="214"/>
      <c r="I26" s="214"/>
    </row>
    <row r="27" spans="3:9">
      <c r="D27" s="214"/>
      <c r="E27" s="214"/>
      <c r="F27" s="214"/>
      <c r="G27" s="214"/>
      <c r="I27" s="214"/>
    </row>
    <row r="28" spans="3:9">
      <c r="D28" s="214"/>
      <c r="E28" s="214"/>
      <c r="F28" s="214"/>
      <c r="G28" s="214"/>
      <c r="I28" s="214"/>
    </row>
    <row r="29" spans="3:9">
      <c r="D29" s="214"/>
      <c r="E29" s="214"/>
      <c r="F29" s="214"/>
      <c r="G29" s="214"/>
      <c r="I29" s="214"/>
    </row>
    <row r="30" spans="3:9">
      <c r="D30" s="214"/>
      <c r="E30" s="214"/>
      <c r="F30" s="214"/>
      <c r="G30" s="214"/>
      <c r="I30" s="214"/>
    </row>
    <row r="31" spans="3:9">
      <c r="D31" s="214"/>
      <c r="E31" s="214"/>
      <c r="F31" s="214"/>
      <c r="G31" s="214"/>
      <c r="I31" s="214"/>
    </row>
    <row r="32" spans="3:9">
      <c r="D32" s="214"/>
      <c r="E32" s="214"/>
      <c r="F32" s="214"/>
      <c r="G32" s="214"/>
      <c r="I32" s="214"/>
    </row>
    <row r="33" spans="4:9">
      <c r="D33" s="214"/>
      <c r="E33" s="214"/>
      <c r="F33" s="214"/>
      <c r="G33" s="214"/>
      <c r="I33" s="214"/>
    </row>
    <row r="34" spans="4:9">
      <c r="D34" s="214"/>
      <c r="E34" s="214"/>
      <c r="F34" s="214"/>
      <c r="G34" s="214"/>
      <c r="I34" s="214"/>
    </row>
    <row r="35" spans="4:9">
      <c r="D35" s="214"/>
      <c r="E35" s="214"/>
      <c r="F35" s="214"/>
      <c r="G35" s="214"/>
      <c r="I35" s="214"/>
    </row>
    <row r="36" spans="4:9">
      <c r="D36" s="214"/>
      <c r="E36" s="214"/>
      <c r="F36" s="214"/>
      <c r="G36" s="214"/>
      <c r="I36" s="214"/>
    </row>
    <row r="37" spans="4:9">
      <c r="D37" s="214"/>
      <c r="E37" s="214"/>
      <c r="F37" s="214"/>
      <c r="G37" s="214"/>
      <c r="I37" s="214"/>
    </row>
    <row r="38" spans="4:9">
      <c r="D38" s="214"/>
      <c r="E38" s="214"/>
      <c r="F38" s="214"/>
      <c r="G38" s="214"/>
      <c r="I38" s="214"/>
    </row>
    <row r="39" spans="4:9">
      <c r="D39" s="214"/>
      <c r="E39" s="214"/>
      <c r="F39" s="214"/>
      <c r="G39" s="214"/>
      <c r="I39" s="214"/>
    </row>
    <row r="40" spans="4:9">
      <c r="D40" s="214"/>
      <c r="E40" s="214"/>
      <c r="F40" s="214"/>
      <c r="G40" s="214"/>
      <c r="I40" s="214"/>
    </row>
    <row r="41" spans="4:9">
      <c r="D41" s="214"/>
      <c r="E41" s="214"/>
      <c r="F41" s="214"/>
      <c r="G41" s="214"/>
      <c r="I41" s="214"/>
    </row>
    <row r="42" spans="4:9">
      <c r="D42" s="214"/>
      <c r="E42" s="214"/>
      <c r="F42" s="214"/>
      <c r="G42" s="214"/>
      <c r="I42" s="214"/>
    </row>
    <row r="43" spans="4:9">
      <c r="D43" s="214"/>
      <c r="E43" s="214"/>
      <c r="F43" s="214"/>
      <c r="G43" s="214"/>
      <c r="I43" s="214"/>
    </row>
    <row r="44" spans="4:9">
      <c r="D44" s="214"/>
      <c r="E44" s="214"/>
      <c r="F44" s="214"/>
      <c r="G44" s="214"/>
      <c r="I44" s="214"/>
    </row>
    <row r="45" spans="4:9">
      <c r="D45" s="214"/>
      <c r="E45" s="214"/>
      <c r="F45" s="214"/>
      <c r="G45" s="214"/>
      <c r="I45" s="214"/>
    </row>
    <row r="46" spans="4:9">
      <c r="D46" s="214"/>
      <c r="E46" s="214"/>
      <c r="F46" s="214"/>
      <c r="G46" s="214"/>
      <c r="I46" s="214"/>
    </row>
    <row r="47" spans="4:9">
      <c r="D47" s="214"/>
      <c r="E47" s="214"/>
      <c r="F47" s="214"/>
      <c r="G47" s="214"/>
      <c r="I47" s="214"/>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73" customWidth="1"/>
    <col min="2" max="2" width="13.85546875" style="173" customWidth="1"/>
    <col min="3" max="3" width="16.140625" style="623" customWidth="1"/>
    <col min="4" max="4" width="9.140625" style="172"/>
    <col min="5" max="16384" width="9.140625" style="161"/>
  </cols>
  <sheetData>
    <row r="1" spans="1:4" s="6" customFormat="1" ht="12.75" customHeight="1">
      <c r="A1" s="16" t="s">
        <v>17</v>
      </c>
      <c r="B1" s="16"/>
      <c r="C1" s="620"/>
      <c r="D1" s="18"/>
    </row>
    <row r="2" spans="1:4" s="109" customFormat="1" ht="12.75" customHeight="1">
      <c r="A2" s="355" t="s">
        <v>996</v>
      </c>
      <c r="B2" s="355"/>
      <c r="C2" s="621"/>
      <c r="D2" s="121"/>
    </row>
    <row r="3" spans="1:4">
      <c r="A3" s="162"/>
      <c r="B3" s="162"/>
      <c r="C3" s="622"/>
      <c r="D3" s="161"/>
    </row>
    <row r="4" spans="1:4" ht="12.75" customHeight="1">
      <c r="A4" s="333"/>
      <c r="B4" s="333"/>
    </row>
    <row r="5" spans="1:4">
      <c r="A5" s="163" t="s">
        <v>10</v>
      </c>
      <c r="B5" s="163"/>
      <c r="C5" s="624" t="s">
        <v>87</v>
      </c>
      <c r="D5" s="161"/>
    </row>
    <row r="6" spans="1:4" ht="12.75" customHeight="1">
      <c r="A6" s="625" t="s">
        <v>2040</v>
      </c>
      <c r="B6" s="625"/>
      <c r="C6" s="622"/>
    </row>
    <row r="7" spans="1:4" ht="12.75" customHeight="1">
      <c r="A7" s="161" t="s">
        <v>2041</v>
      </c>
      <c r="B7" s="173" t="s">
        <v>2042</v>
      </c>
      <c r="C7" s="622">
        <v>14478.36</v>
      </c>
    </row>
    <row r="8" spans="1:4" ht="12.75" customHeight="1">
      <c r="A8" s="161" t="s">
        <v>2041</v>
      </c>
      <c r="B8" s="173" t="s">
        <v>284</v>
      </c>
      <c r="C8" s="622">
        <v>15240.76</v>
      </c>
    </row>
    <row r="9" spans="1:4" ht="12.75" customHeight="1">
      <c r="A9" s="161" t="s">
        <v>2043</v>
      </c>
      <c r="B9" s="173" t="s">
        <v>2044</v>
      </c>
      <c r="C9" s="622">
        <v>16003.14</v>
      </c>
    </row>
    <row r="10" spans="1:4" ht="12.75" customHeight="1">
      <c r="C10" s="622"/>
    </row>
    <row r="11" spans="1:4" ht="12.75" customHeight="1">
      <c r="A11" s="625" t="s">
        <v>2045</v>
      </c>
      <c r="B11" s="625"/>
    </row>
    <row r="12" spans="1:4" ht="12.75" customHeight="1">
      <c r="A12" s="173" t="s">
        <v>2046</v>
      </c>
      <c r="B12" s="173" t="s">
        <v>2039</v>
      </c>
      <c r="C12" s="622">
        <v>22395</v>
      </c>
    </row>
    <row r="13" spans="1:4" ht="12.75" customHeight="1">
      <c r="A13" s="173" t="s">
        <v>2047</v>
      </c>
      <c r="B13" s="173" t="s">
        <v>2048</v>
      </c>
      <c r="C13" s="622">
        <v>23295</v>
      </c>
    </row>
    <row r="14" spans="1:4" ht="12.75" customHeight="1">
      <c r="A14" s="173" t="s">
        <v>2049</v>
      </c>
      <c r="B14" s="173" t="s">
        <v>2048</v>
      </c>
      <c r="C14" s="622">
        <v>25795</v>
      </c>
    </row>
    <row r="15" spans="1:4" ht="12.75" customHeight="1">
      <c r="A15" s="173" t="s">
        <v>2046</v>
      </c>
      <c r="B15" s="173" t="s">
        <v>192</v>
      </c>
      <c r="C15" s="622">
        <v>25095</v>
      </c>
    </row>
    <row r="16" spans="1:4" ht="12.75" customHeight="1">
      <c r="A16" s="173" t="s">
        <v>2049</v>
      </c>
      <c r="B16" s="173" t="s">
        <v>192</v>
      </c>
      <c r="C16" s="622">
        <v>27595</v>
      </c>
    </row>
    <row r="17" spans="1:3" ht="12.75" customHeight="1">
      <c r="A17" s="173" t="s">
        <v>2046</v>
      </c>
      <c r="B17" s="173" t="s">
        <v>284</v>
      </c>
      <c r="C17" s="622">
        <v>25595</v>
      </c>
    </row>
    <row r="18" spans="1:3" ht="12.75" customHeight="1">
      <c r="A18" s="173" t="s">
        <v>2049</v>
      </c>
      <c r="B18" s="173" t="s">
        <v>284</v>
      </c>
      <c r="C18" s="622">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25" customWidth="1"/>
    <col min="2" max="8" width="14" style="267" customWidth="1"/>
    <col min="9" max="9" width="32.7109375" style="267" customWidth="1"/>
    <col min="10" max="16384" width="9.140625" style="12"/>
  </cols>
  <sheetData>
    <row r="1" spans="1:9" s="6" customFormat="1" ht="12.75" customHeight="1">
      <c r="A1" s="16" t="s">
        <v>17</v>
      </c>
      <c r="B1" s="145"/>
      <c r="C1" s="18"/>
    </row>
    <row r="2" spans="1:9" s="109" customFormat="1" ht="12.75" customHeight="1" thickBot="1">
      <c r="A2" s="355" t="s">
        <v>996</v>
      </c>
      <c r="B2" s="146"/>
      <c r="C2" s="121"/>
      <c r="I2" s="593"/>
    </row>
    <row r="3" spans="1:9" ht="31.5">
      <c r="A3" s="260" t="s">
        <v>10</v>
      </c>
      <c r="B3" s="261" t="s">
        <v>780</v>
      </c>
      <c r="C3" s="261" t="s">
        <v>143</v>
      </c>
      <c r="D3" s="261" t="s">
        <v>781</v>
      </c>
      <c r="E3" s="261" t="s">
        <v>782</v>
      </c>
      <c r="F3" s="261" t="s">
        <v>870</v>
      </c>
      <c r="G3" s="261" t="s">
        <v>2</v>
      </c>
      <c r="H3" s="261" t="s">
        <v>3</v>
      </c>
      <c r="I3" s="262" t="s">
        <v>783</v>
      </c>
    </row>
    <row r="4" spans="1:9" ht="15.75">
      <c r="A4" s="263"/>
      <c r="B4" s="264"/>
      <c r="C4" s="264"/>
      <c r="D4" s="264"/>
      <c r="E4" s="264"/>
      <c r="F4" s="264"/>
      <c r="G4" s="264"/>
      <c r="H4" s="264"/>
      <c r="I4" s="265"/>
    </row>
    <row r="5" spans="1:9" ht="15.75">
      <c r="A5" s="266" t="s">
        <v>784</v>
      </c>
      <c r="I5" s="268"/>
    </row>
    <row r="6" spans="1:9" ht="15.75">
      <c r="A6" s="266"/>
      <c r="I6" s="268"/>
    </row>
    <row r="7" spans="1:9" ht="15.75">
      <c r="A7" s="269" t="s">
        <v>785</v>
      </c>
      <c r="B7" s="267" t="s">
        <v>786</v>
      </c>
      <c r="C7" s="270" t="s">
        <v>155</v>
      </c>
      <c r="D7" s="270" t="s">
        <v>93</v>
      </c>
      <c r="E7" s="267">
        <v>102</v>
      </c>
      <c r="F7" s="267">
        <v>116</v>
      </c>
      <c r="G7" s="270" t="s">
        <v>7</v>
      </c>
      <c r="H7" s="270">
        <v>200</v>
      </c>
      <c r="I7" s="271">
        <v>17990</v>
      </c>
    </row>
    <row r="8" spans="1:9" ht="15.75">
      <c r="A8" s="269" t="s">
        <v>787</v>
      </c>
      <c r="B8" s="267" t="s">
        <v>786</v>
      </c>
      <c r="C8" s="270" t="s">
        <v>155</v>
      </c>
      <c r="D8" s="270" t="s">
        <v>585</v>
      </c>
      <c r="E8" s="267">
        <v>102</v>
      </c>
      <c r="F8" s="267">
        <v>106</v>
      </c>
      <c r="G8" s="270" t="s">
        <v>5</v>
      </c>
      <c r="H8" s="270">
        <v>190</v>
      </c>
      <c r="I8" s="271">
        <v>19490</v>
      </c>
    </row>
    <row r="9" spans="1:9" ht="15.75">
      <c r="A9" s="269" t="s">
        <v>788</v>
      </c>
      <c r="B9" s="267" t="s">
        <v>786</v>
      </c>
      <c r="C9" s="270" t="s">
        <v>155</v>
      </c>
      <c r="D9" s="270" t="s">
        <v>93</v>
      </c>
      <c r="E9" s="267">
        <v>102</v>
      </c>
      <c r="F9" s="267">
        <v>116</v>
      </c>
      <c r="G9" s="270" t="s">
        <v>7</v>
      </c>
      <c r="H9" s="270">
        <v>200</v>
      </c>
      <c r="I9" s="271">
        <v>19940</v>
      </c>
    </row>
    <row r="10" spans="1:9" ht="15.75">
      <c r="A10" s="269" t="s">
        <v>789</v>
      </c>
      <c r="B10" s="267" t="s">
        <v>786</v>
      </c>
      <c r="C10" s="270" t="s">
        <v>155</v>
      </c>
      <c r="D10" s="270" t="s">
        <v>585</v>
      </c>
      <c r="E10" s="267">
        <v>102</v>
      </c>
      <c r="F10" s="267">
        <v>111</v>
      </c>
      <c r="G10" s="270" t="s">
        <v>7</v>
      </c>
      <c r="H10" s="270">
        <v>200</v>
      </c>
      <c r="I10" s="271">
        <v>21440</v>
      </c>
    </row>
    <row r="11" spans="1:9" ht="15.75">
      <c r="A11" s="269" t="s">
        <v>790</v>
      </c>
      <c r="B11" s="267" t="s">
        <v>786</v>
      </c>
      <c r="C11" s="270" t="s">
        <v>155</v>
      </c>
      <c r="D11" s="270" t="s">
        <v>93</v>
      </c>
      <c r="E11" s="267">
        <v>102</v>
      </c>
      <c r="F11" s="267">
        <v>120</v>
      </c>
      <c r="G11" s="270" t="s">
        <v>7</v>
      </c>
      <c r="H11" s="270">
        <v>200</v>
      </c>
      <c r="I11" s="271">
        <v>21445</v>
      </c>
    </row>
    <row r="12" spans="1:9" ht="15.75">
      <c r="A12" s="269" t="s">
        <v>791</v>
      </c>
      <c r="B12" s="267" t="s">
        <v>786</v>
      </c>
      <c r="C12" s="270" t="s">
        <v>155</v>
      </c>
      <c r="D12" s="270" t="s">
        <v>585</v>
      </c>
      <c r="E12" s="267">
        <v>102</v>
      </c>
      <c r="F12" s="267">
        <v>114</v>
      </c>
      <c r="G12" s="270" t="s">
        <v>7</v>
      </c>
      <c r="H12" s="270">
        <v>200</v>
      </c>
      <c r="I12" s="271">
        <v>22945</v>
      </c>
    </row>
    <row r="13" spans="1:9" ht="15.75">
      <c r="A13" s="272" t="s">
        <v>792</v>
      </c>
      <c r="B13" s="273" t="s">
        <v>786</v>
      </c>
      <c r="C13" s="274" t="s">
        <v>155</v>
      </c>
      <c r="D13" s="274" t="s">
        <v>93</v>
      </c>
      <c r="E13" s="273">
        <v>130</v>
      </c>
      <c r="F13" s="273">
        <v>133</v>
      </c>
      <c r="G13" s="274" t="s">
        <v>6</v>
      </c>
      <c r="H13" s="274">
        <v>280</v>
      </c>
      <c r="I13" s="275">
        <v>22725</v>
      </c>
    </row>
    <row r="14" spans="1:9" ht="15.75">
      <c r="A14" s="272" t="s">
        <v>793</v>
      </c>
      <c r="B14" s="273" t="s">
        <v>786</v>
      </c>
      <c r="C14" s="274" t="s">
        <v>155</v>
      </c>
      <c r="D14" s="274" t="s">
        <v>585</v>
      </c>
      <c r="E14" s="273">
        <v>130</v>
      </c>
      <c r="F14" s="273">
        <v>124</v>
      </c>
      <c r="G14" s="274" t="s">
        <v>8</v>
      </c>
      <c r="H14" s="274">
        <v>270</v>
      </c>
      <c r="I14" s="275">
        <v>24225</v>
      </c>
    </row>
    <row r="15" spans="1:9" ht="15.75">
      <c r="A15" s="272"/>
      <c r="B15" s="273"/>
      <c r="C15" s="274"/>
      <c r="D15" s="274"/>
      <c r="E15" s="273"/>
      <c r="F15" s="273"/>
      <c r="G15" s="274"/>
      <c r="H15" s="274"/>
      <c r="I15" s="275"/>
    </row>
    <row r="16" spans="1:9" ht="15.75">
      <c r="A16" s="276"/>
      <c r="B16" s="277"/>
      <c r="C16" s="277"/>
      <c r="D16" s="277"/>
      <c r="E16" s="277"/>
      <c r="F16" s="277"/>
      <c r="G16" s="277"/>
      <c r="H16" s="277"/>
      <c r="I16" s="278"/>
    </row>
    <row r="17" spans="1:9">
      <c r="A17" s="279"/>
      <c r="B17" s="264"/>
      <c r="C17" s="264"/>
      <c r="D17" s="264"/>
      <c r="E17" s="264"/>
      <c r="F17" s="264"/>
      <c r="G17" s="264"/>
      <c r="H17" s="264"/>
      <c r="I17" s="265"/>
    </row>
    <row r="18" spans="1:9" ht="15.75">
      <c r="A18" s="266" t="s">
        <v>794</v>
      </c>
      <c r="I18" s="268"/>
    </row>
    <row r="19" spans="1:9">
      <c r="A19" s="269"/>
      <c r="I19" s="268"/>
    </row>
    <row r="20" spans="1:9" ht="15.75">
      <c r="A20" s="269" t="s">
        <v>795</v>
      </c>
      <c r="B20" s="267" t="s">
        <v>786</v>
      </c>
      <c r="C20" s="267" t="s">
        <v>155</v>
      </c>
      <c r="D20" s="270" t="s">
        <v>93</v>
      </c>
      <c r="E20" s="267">
        <v>129</v>
      </c>
      <c r="F20" s="267">
        <v>110</v>
      </c>
      <c r="G20" s="267" t="s">
        <v>5</v>
      </c>
      <c r="H20" s="270">
        <v>190</v>
      </c>
      <c r="I20" s="271">
        <v>24250</v>
      </c>
    </row>
    <row r="21" spans="1:9" ht="15.75">
      <c r="A21" s="269" t="s">
        <v>796</v>
      </c>
      <c r="B21" s="267" t="s">
        <v>786</v>
      </c>
      <c r="C21" s="267" t="s">
        <v>155</v>
      </c>
      <c r="D21" s="270" t="s">
        <v>93</v>
      </c>
      <c r="E21" s="267">
        <v>129</v>
      </c>
      <c r="F21" s="267">
        <v>110</v>
      </c>
      <c r="G21" s="267" t="s">
        <v>5</v>
      </c>
      <c r="H21" s="270">
        <v>190</v>
      </c>
      <c r="I21" s="271">
        <v>26750</v>
      </c>
    </row>
    <row r="22" spans="1:9" ht="15.75">
      <c r="A22" s="269" t="s">
        <v>797</v>
      </c>
      <c r="B22" s="267" t="s">
        <v>786</v>
      </c>
      <c r="C22" s="267" t="s">
        <v>155</v>
      </c>
      <c r="D22" s="270" t="s">
        <v>93</v>
      </c>
      <c r="E22" s="267">
        <v>129</v>
      </c>
      <c r="F22" s="267">
        <v>110</v>
      </c>
      <c r="G22" s="267" t="s">
        <v>5</v>
      </c>
      <c r="H22" s="280">
        <v>190</v>
      </c>
      <c r="I22" s="271">
        <v>30650</v>
      </c>
    </row>
    <row r="23" spans="1:9" ht="15.75">
      <c r="A23" s="269" t="s">
        <v>798</v>
      </c>
      <c r="B23" s="267" t="s">
        <v>786</v>
      </c>
      <c r="C23" s="267" t="s">
        <v>155</v>
      </c>
      <c r="D23" s="270" t="s">
        <v>93</v>
      </c>
      <c r="E23" s="267">
        <v>129</v>
      </c>
      <c r="F23" s="267">
        <v>110</v>
      </c>
      <c r="G23" s="267" t="s">
        <v>5</v>
      </c>
      <c r="H23" s="280">
        <v>190</v>
      </c>
      <c r="I23" s="271">
        <v>32150</v>
      </c>
    </row>
    <row r="24" spans="1:9" ht="15.75">
      <c r="A24" s="269" t="s">
        <v>799</v>
      </c>
      <c r="B24" s="267" t="s">
        <v>786</v>
      </c>
      <c r="C24" s="267" t="s">
        <v>155</v>
      </c>
      <c r="D24" s="270" t="s">
        <v>585</v>
      </c>
      <c r="E24" s="267">
        <v>129</v>
      </c>
      <c r="F24" s="267">
        <v>107</v>
      </c>
      <c r="G24" s="267" t="s">
        <v>5</v>
      </c>
      <c r="H24" s="280">
        <v>190</v>
      </c>
      <c r="I24" s="271">
        <v>25850</v>
      </c>
    </row>
    <row r="25" spans="1:9" ht="15.75">
      <c r="A25" s="269" t="s">
        <v>800</v>
      </c>
      <c r="B25" s="267" t="s">
        <v>786</v>
      </c>
      <c r="C25" s="267" t="s">
        <v>155</v>
      </c>
      <c r="D25" s="270" t="s">
        <v>585</v>
      </c>
      <c r="E25" s="267">
        <v>129</v>
      </c>
      <c r="F25" s="267">
        <v>107</v>
      </c>
      <c r="G25" s="267" t="s">
        <v>5</v>
      </c>
      <c r="H25" s="280">
        <v>190</v>
      </c>
      <c r="I25" s="271">
        <v>28350</v>
      </c>
    </row>
    <row r="26" spans="1:9" ht="15.75">
      <c r="A26" s="269" t="s">
        <v>801</v>
      </c>
      <c r="B26" s="267" t="s">
        <v>786</v>
      </c>
      <c r="C26" s="267" t="s">
        <v>155</v>
      </c>
      <c r="D26" s="270" t="s">
        <v>585</v>
      </c>
      <c r="E26" s="267">
        <v>129</v>
      </c>
      <c r="F26" s="267">
        <v>107</v>
      </c>
      <c r="G26" s="267" t="s">
        <v>5</v>
      </c>
      <c r="H26" s="280">
        <v>190</v>
      </c>
      <c r="I26" s="271">
        <v>32250</v>
      </c>
    </row>
    <row r="27" spans="1:9" ht="15.75">
      <c r="A27" s="269" t="s">
        <v>802</v>
      </c>
      <c r="B27" s="267" t="s">
        <v>786</v>
      </c>
      <c r="C27" s="267" t="s">
        <v>155</v>
      </c>
      <c r="D27" s="270" t="s">
        <v>585</v>
      </c>
      <c r="E27" s="267">
        <v>129</v>
      </c>
      <c r="F27" s="267">
        <v>107</v>
      </c>
      <c r="G27" s="267" t="s">
        <v>5</v>
      </c>
      <c r="H27" s="280">
        <v>190</v>
      </c>
      <c r="I27" s="271">
        <v>33750</v>
      </c>
    </row>
    <row r="28" spans="1:9" ht="15.75">
      <c r="A28" s="266" t="s">
        <v>803</v>
      </c>
      <c r="D28" s="270"/>
      <c r="H28" s="280"/>
      <c r="I28" s="271"/>
    </row>
    <row r="29" spans="1:9" ht="15.75">
      <c r="A29" s="269" t="s">
        <v>804</v>
      </c>
      <c r="B29" s="267" t="s">
        <v>786</v>
      </c>
      <c r="C29" s="267" t="s">
        <v>155</v>
      </c>
      <c r="D29" s="270" t="s">
        <v>93</v>
      </c>
      <c r="E29" s="267">
        <v>182</v>
      </c>
      <c r="F29" s="267">
        <v>128</v>
      </c>
      <c r="G29" s="267" t="s">
        <v>8</v>
      </c>
      <c r="H29" s="280">
        <v>270</v>
      </c>
      <c r="I29" s="271">
        <v>29050</v>
      </c>
    </row>
    <row r="30" spans="1:9" ht="15.75">
      <c r="A30" s="269" t="s">
        <v>805</v>
      </c>
      <c r="B30" s="267" t="s">
        <v>786</v>
      </c>
      <c r="C30" s="267" t="s">
        <v>155</v>
      </c>
      <c r="D30" s="270" t="s">
        <v>93</v>
      </c>
      <c r="E30" s="267">
        <v>182</v>
      </c>
      <c r="F30" s="267">
        <v>128</v>
      </c>
      <c r="G30" s="267" t="s">
        <v>8</v>
      </c>
      <c r="H30" s="280">
        <v>270</v>
      </c>
      <c r="I30" s="271">
        <v>31250</v>
      </c>
    </row>
    <row r="31" spans="1:9" ht="15.75">
      <c r="A31" s="269" t="s">
        <v>806</v>
      </c>
      <c r="B31" s="267" t="s">
        <v>786</v>
      </c>
      <c r="C31" s="267" t="s">
        <v>155</v>
      </c>
      <c r="D31" s="270" t="s">
        <v>93</v>
      </c>
      <c r="E31" s="267">
        <v>182</v>
      </c>
      <c r="F31" s="267">
        <v>128</v>
      </c>
      <c r="G31" s="267" t="s">
        <v>8</v>
      </c>
      <c r="H31" s="270">
        <v>270</v>
      </c>
      <c r="I31" s="271">
        <v>33050</v>
      </c>
    </row>
    <row r="32" spans="1:9" ht="15.75">
      <c r="A32" s="269" t="s">
        <v>807</v>
      </c>
      <c r="B32" s="267" t="s">
        <v>786</v>
      </c>
      <c r="C32" s="267" t="s">
        <v>155</v>
      </c>
      <c r="D32" s="270" t="s">
        <v>585</v>
      </c>
      <c r="E32" s="267">
        <v>182</v>
      </c>
      <c r="F32" s="267">
        <v>137</v>
      </c>
      <c r="G32" s="267" t="s">
        <v>6</v>
      </c>
      <c r="H32" s="280">
        <v>280</v>
      </c>
      <c r="I32" s="271">
        <v>30650</v>
      </c>
    </row>
    <row r="33" spans="1:9" ht="15.75">
      <c r="A33" s="269" t="s">
        <v>808</v>
      </c>
      <c r="B33" s="267" t="s">
        <v>786</v>
      </c>
      <c r="C33" s="267" t="s">
        <v>155</v>
      </c>
      <c r="D33" s="270" t="s">
        <v>585</v>
      </c>
      <c r="E33" s="267">
        <v>182</v>
      </c>
      <c r="F33" s="267">
        <v>137</v>
      </c>
      <c r="G33" s="267" t="s">
        <v>6</v>
      </c>
      <c r="H33" s="280">
        <v>280</v>
      </c>
      <c r="I33" s="271">
        <v>32850</v>
      </c>
    </row>
    <row r="34" spans="1:9" ht="15.75">
      <c r="A34" s="269" t="s">
        <v>809</v>
      </c>
      <c r="B34" s="267" t="s">
        <v>786</v>
      </c>
      <c r="C34" s="267" t="s">
        <v>155</v>
      </c>
      <c r="D34" s="270" t="s">
        <v>585</v>
      </c>
      <c r="E34" s="267">
        <v>182</v>
      </c>
      <c r="F34" s="267">
        <v>137</v>
      </c>
      <c r="G34" s="267" t="s">
        <v>6</v>
      </c>
      <c r="H34" s="280">
        <v>280</v>
      </c>
      <c r="I34" s="271">
        <v>34650</v>
      </c>
    </row>
    <row r="35" spans="1:9" ht="15.75">
      <c r="A35" s="272"/>
      <c r="B35" s="273"/>
      <c r="C35" s="274"/>
      <c r="D35" s="274"/>
      <c r="E35" s="273"/>
      <c r="F35" s="273"/>
      <c r="G35" s="274"/>
      <c r="H35" s="274"/>
      <c r="I35" s="275"/>
    </row>
    <row r="36" spans="1:9" ht="15.75">
      <c r="A36" s="276"/>
      <c r="B36" s="277"/>
      <c r="C36" s="277"/>
      <c r="D36" s="277"/>
      <c r="E36" s="277"/>
      <c r="F36" s="277"/>
      <c r="G36" s="277"/>
      <c r="H36" s="277"/>
      <c r="I36" s="281"/>
    </row>
    <row r="37" spans="1:9">
      <c r="A37" s="279"/>
      <c r="B37" s="264"/>
      <c r="C37" s="264"/>
      <c r="D37" s="264"/>
      <c r="E37" s="264"/>
      <c r="F37" s="264"/>
      <c r="G37" s="264"/>
      <c r="H37" s="264"/>
      <c r="I37" s="265"/>
    </row>
    <row r="38" spans="1:9" ht="15.75">
      <c r="A38" s="266" t="s">
        <v>810</v>
      </c>
      <c r="I38" s="268"/>
    </row>
    <row r="39" spans="1:9">
      <c r="A39" s="269"/>
      <c r="I39" s="268"/>
    </row>
    <row r="40" spans="1:9" ht="15.75">
      <c r="A40" s="269" t="s">
        <v>811</v>
      </c>
      <c r="B40" s="267" t="s">
        <v>786</v>
      </c>
      <c r="C40" s="267" t="s">
        <v>115</v>
      </c>
      <c r="D40" s="270" t="s">
        <v>93</v>
      </c>
      <c r="E40" s="267">
        <v>120</v>
      </c>
      <c r="F40" s="267">
        <v>93</v>
      </c>
      <c r="G40" s="267" t="s">
        <v>4</v>
      </c>
      <c r="H40" s="270">
        <v>180</v>
      </c>
      <c r="I40" s="271">
        <v>25865</v>
      </c>
    </row>
    <row r="41" spans="1:9" ht="15.75">
      <c r="A41" s="269" t="s">
        <v>812</v>
      </c>
      <c r="B41" s="267" t="s">
        <v>786</v>
      </c>
      <c r="C41" s="267" t="s">
        <v>115</v>
      </c>
      <c r="D41" s="270" t="s">
        <v>93</v>
      </c>
      <c r="E41" s="267">
        <v>120</v>
      </c>
      <c r="F41" s="267">
        <v>93</v>
      </c>
      <c r="G41" s="267" t="s">
        <v>4</v>
      </c>
      <c r="H41" s="270">
        <v>180</v>
      </c>
      <c r="I41" s="271">
        <v>28295</v>
      </c>
    </row>
    <row r="42" spans="1:9" ht="15.75">
      <c r="A42" s="269" t="s">
        <v>813</v>
      </c>
      <c r="B42" s="267" t="s">
        <v>786</v>
      </c>
      <c r="C42" s="267" t="s">
        <v>115</v>
      </c>
      <c r="D42" s="270" t="s">
        <v>93</v>
      </c>
      <c r="E42" s="267">
        <v>120</v>
      </c>
      <c r="F42" s="267">
        <v>93</v>
      </c>
      <c r="G42" s="267" t="s">
        <v>4</v>
      </c>
      <c r="H42" s="280">
        <v>180</v>
      </c>
      <c r="I42" s="271">
        <v>32345</v>
      </c>
    </row>
    <row r="43" spans="1:9" ht="15.75">
      <c r="A43" s="269" t="s">
        <v>871</v>
      </c>
      <c r="B43" s="267" t="s">
        <v>786</v>
      </c>
      <c r="C43" s="267" t="s">
        <v>115</v>
      </c>
      <c r="D43" s="270" t="s">
        <v>93</v>
      </c>
      <c r="E43" s="267">
        <v>120</v>
      </c>
      <c r="F43" s="267">
        <v>93</v>
      </c>
      <c r="G43" s="267" t="s">
        <v>4</v>
      </c>
      <c r="H43" s="280">
        <v>180</v>
      </c>
      <c r="I43" s="271">
        <v>33860</v>
      </c>
    </row>
    <row r="44" spans="1:9" ht="15.75">
      <c r="A44" s="282" t="s">
        <v>814</v>
      </c>
      <c r="B44" s="283" t="s">
        <v>786</v>
      </c>
      <c r="C44" s="283" t="s">
        <v>115</v>
      </c>
      <c r="D44" s="284" t="s">
        <v>585</v>
      </c>
      <c r="E44" s="283">
        <v>120</v>
      </c>
      <c r="F44" s="283">
        <v>109</v>
      </c>
      <c r="G44" s="283" t="s">
        <v>5</v>
      </c>
      <c r="H44" s="285">
        <v>190</v>
      </c>
      <c r="I44" s="286">
        <v>27895</v>
      </c>
    </row>
    <row r="45" spans="1:9" ht="15.75">
      <c r="A45" s="282" t="s">
        <v>815</v>
      </c>
      <c r="B45" s="283" t="s">
        <v>786</v>
      </c>
      <c r="C45" s="283" t="s">
        <v>115</v>
      </c>
      <c r="D45" s="284" t="s">
        <v>816</v>
      </c>
      <c r="E45" s="283">
        <v>120</v>
      </c>
      <c r="F45" s="283">
        <v>109</v>
      </c>
      <c r="G45" s="283" t="s">
        <v>5</v>
      </c>
      <c r="H45" s="285">
        <v>190</v>
      </c>
      <c r="I45" s="286">
        <v>30325</v>
      </c>
    </row>
    <row r="46" spans="1:9" ht="15.75">
      <c r="A46" s="282" t="s">
        <v>817</v>
      </c>
      <c r="B46" s="283" t="s">
        <v>786</v>
      </c>
      <c r="C46" s="283" t="s">
        <v>115</v>
      </c>
      <c r="D46" s="284" t="s">
        <v>585</v>
      </c>
      <c r="E46" s="283">
        <v>120</v>
      </c>
      <c r="F46" s="283">
        <v>109</v>
      </c>
      <c r="G46" s="283" t="s">
        <v>5</v>
      </c>
      <c r="H46" s="285">
        <v>190</v>
      </c>
      <c r="I46" s="286">
        <v>34370</v>
      </c>
    </row>
    <row r="47" spans="1:9" ht="15.75">
      <c r="A47" s="287"/>
      <c r="B47" s="288"/>
      <c r="C47" s="288"/>
      <c r="D47" s="288"/>
      <c r="E47" s="288"/>
      <c r="F47" s="288"/>
      <c r="G47" s="288"/>
      <c r="H47" s="288"/>
      <c r="I47" s="289"/>
    </row>
    <row r="48" spans="1:9" ht="15.75">
      <c r="A48" s="290" t="s">
        <v>818</v>
      </c>
      <c r="B48" s="291"/>
      <c r="C48" s="291"/>
      <c r="D48" s="291"/>
      <c r="E48" s="291"/>
      <c r="F48" s="291"/>
      <c r="G48" s="291"/>
      <c r="H48" s="291"/>
      <c r="I48" s="292"/>
    </row>
    <row r="49" spans="1:9" ht="15.75">
      <c r="A49" s="269" t="s">
        <v>796</v>
      </c>
      <c r="B49" s="283" t="s">
        <v>102</v>
      </c>
      <c r="C49" s="283" t="s">
        <v>155</v>
      </c>
      <c r="D49" s="283" t="s">
        <v>93</v>
      </c>
      <c r="E49" s="283">
        <v>124</v>
      </c>
      <c r="F49" s="283">
        <v>110</v>
      </c>
      <c r="G49" s="283" t="s">
        <v>5</v>
      </c>
      <c r="H49" s="283">
        <v>190</v>
      </c>
      <c r="I49" s="293">
        <v>27750</v>
      </c>
    </row>
    <row r="50" spans="1:9" ht="15.75">
      <c r="A50" s="282" t="s">
        <v>797</v>
      </c>
      <c r="B50" s="283" t="s">
        <v>102</v>
      </c>
      <c r="C50" s="283" t="s">
        <v>155</v>
      </c>
      <c r="D50" s="283" t="s">
        <v>93</v>
      </c>
      <c r="E50" s="283">
        <v>124</v>
      </c>
      <c r="F50" s="283">
        <v>110</v>
      </c>
      <c r="G50" s="283" t="s">
        <v>5</v>
      </c>
      <c r="H50" s="283">
        <v>190</v>
      </c>
      <c r="I50" s="293">
        <v>31650</v>
      </c>
    </row>
    <row r="51" spans="1:9" ht="15.75">
      <c r="A51" s="282" t="s">
        <v>800</v>
      </c>
      <c r="B51" s="283" t="s">
        <v>102</v>
      </c>
      <c r="C51" s="283" t="s">
        <v>155</v>
      </c>
      <c r="D51" s="283" t="s">
        <v>585</v>
      </c>
      <c r="E51" s="283">
        <v>124</v>
      </c>
      <c r="F51" s="283">
        <v>107</v>
      </c>
      <c r="G51" s="283" t="s">
        <v>5</v>
      </c>
      <c r="H51" s="283">
        <v>190</v>
      </c>
      <c r="I51" s="293">
        <v>29350</v>
      </c>
    </row>
    <row r="52" spans="1:9" ht="15.75">
      <c r="A52" s="282" t="s">
        <v>801</v>
      </c>
      <c r="B52" s="283" t="s">
        <v>102</v>
      </c>
      <c r="C52" s="283" t="s">
        <v>155</v>
      </c>
      <c r="D52" s="283" t="s">
        <v>585</v>
      </c>
      <c r="E52" s="283">
        <v>124</v>
      </c>
      <c r="F52" s="283">
        <v>107</v>
      </c>
      <c r="G52" s="283" t="s">
        <v>5</v>
      </c>
      <c r="H52" s="283">
        <v>190</v>
      </c>
      <c r="I52" s="293">
        <v>33250</v>
      </c>
    </row>
    <row r="53" spans="1:9" ht="15.75">
      <c r="A53" s="294" t="s">
        <v>819</v>
      </c>
      <c r="B53" s="283"/>
      <c r="C53" s="283"/>
      <c r="D53" s="283"/>
      <c r="E53" s="283"/>
      <c r="F53" s="283"/>
      <c r="G53" s="283"/>
      <c r="H53" s="283"/>
      <c r="I53" s="293"/>
    </row>
    <row r="54" spans="1:9" ht="15.75">
      <c r="A54" s="282" t="s">
        <v>820</v>
      </c>
      <c r="B54" s="283" t="s">
        <v>102</v>
      </c>
      <c r="C54" s="283" t="s">
        <v>115</v>
      </c>
      <c r="D54" s="283" t="s">
        <v>93</v>
      </c>
      <c r="E54" s="283">
        <v>120</v>
      </c>
      <c r="F54" s="283">
        <v>91</v>
      </c>
      <c r="G54" s="283" t="s">
        <v>4</v>
      </c>
      <c r="H54" s="283">
        <v>180</v>
      </c>
      <c r="I54" s="293">
        <v>29305</v>
      </c>
    </row>
    <row r="55" spans="1:9" ht="15.75">
      <c r="A55" s="282" t="s">
        <v>813</v>
      </c>
      <c r="B55" s="283" t="s">
        <v>102</v>
      </c>
      <c r="C55" s="283" t="s">
        <v>115</v>
      </c>
      <c r="D55" s="283" t="s">
        <v>93</v>
      </c>
      <c r="E55" s="283">
        <v>120</v>
      </c>
      <c r="F55" s="283">
        <v>91</v>
      </c>
      <c r="G55" s="283" t="s">
        <v>4</v>
      </c>
      <c r="H55" s="283">
        <v>180</v>
      </c>
      <c r="I55" s="293">
        <v>33355</v>
      </c>
    </row>
    <row r="56" spans="1:9" ht="15.75">
      <c r="A56" s="282" t="s">
        <v>815</v>
      </c>
      <c r="B56" s="283" t="s">
        <v>102</v>
      </c>
      <c r="C56" s="283" t="s">
        <v>115</v>
      </c>
      <c r="D56" s="283" t="s">
        <v>585</v>
      </c>
      <c r="E56" s="283">
        <v>120</v>
      </c>
      <c r="F56" s="283">
        <v>108</v>
      </c>
      <c r="G56" s="283" t="s">
        <v>5</v>
      </c>
      <c r="H56" s="283">
        <v>190</v>
      </c>
      <c r="I56" s="293">
        <v>31335</v>
      </c>
    </row>
    <row r="57" spans="1:9" ht="15.75">
      <c r="A57" s="282" t="s">
        <v>821</v>
      </c>
      <c r="B57" s="283" t="s">
        <v>102</v>
      </c>
      <c r="C57" s="283" t="s">
        <v>115</v>
      </c>
      <c r="D57" s="283" t="s">
        <v>585</v>
      </c>
      <c r="E57" s="283">
        <v>120</v>
      </c>
      <c r="F57" s="283">
        <v>108</v>
      </c>
      <c r="G57" s="283" t="s">
        <v>5</v>
      </c>
      <c r="H57" s="283">
        <v>190</v>
      </c>
      <c r="I57" s="293">
        <v>35385</v>
      </c>
    </row>
    <row r="58" spans="1:9" ht="15.75">
      <c r="A58" s="290" t="s">
        <v>822</v>
      </c>
      <c r="B58" s="291"/>
      <c r="C58" s="291"/>
      <c r="D58" s="291"/>
      <c r="E58" s="291"/>
      <c r="F58" s="291"/>
      <c r="G58" s="291"/>
      <c r="H58" s="291"/>
      <c r="I58" s="292"/>
    </row>
    <row r="59" spans="1:9" ht="15.75">
      <c r="A59" s="269" t="s">
        <v>823</v>
      </c>
      <c r="B59" s="267" t="s">
        <v>786</v>
      </c>
      <c r="C59" s="267" t="s">
        <v>155</v>
      </c>
      <c r="D59" s="270" t="s">
        <v>93</v>
      </c>
      <c r="E59" s="267">
        <v>320</v>
      </c>
      <c r="F59" s="267">
        <v>176</v>
      </c>
      <c r="G59" s="267" t="s">
        <v>97</v>
      </c>
      <c r="H59" s="270">
        <v>750</v>
      </c>
      <c r="I59" s="271">
        <v>51750</v>
      </c>
    </row>
    <row r="60" spans="1:9" ht="15.75">
      <c r="A60" s="276"/>
      <c r="B60" s="277"/>
      <c r="C60" s="277"/>
      <c r="D60" s="277"/>
      <c r="E60" s="277"/>
      <c r="F60" s="277"/>
      <c r="G60" s="277"/>
      <c r="H60" s="277"/>
      <c r="I60" s="278"/>
    </row>
    <row r="61" spans="1:9" ht="15.75">
      <c r="A61" s="290" t="s">
        <v>824</v>
      </c>
      <c r="B61" s="291"/>
      <c r="C61" s="291"/>
      <c r="D61" s="291"/>
      <c r="E61" s="291"/>
      <c r="F61" s="291"/>
      <c r="G61" s="291"/>
      <c r="H61" s="291"/>
      <c r="I61" s="292"/>
    </row>
    <row r="62" spans="1:9" ht="15.75">
      <c r="A62" s="295" t="s">
        <v>825</v>
      </c>
      <c r="B62" s="291" t="s">
        <v>826</v>
      </c>
      <c r="C62" s="291" t="s">
        <v>155</v>
      </c>
      <c r="D62" s="291" t="s">
        <v>93</v>
      </c>
      <c r="E62" s="291">
        <v>120</v>
      </c>
      <c r="F62" s="291">
        <v>130</v>
      </c>
      <c r="G62" s="291" t="s">
        <v>8</v>
      </c>
      <c r="H62" s="291">
        <v>270</v>
      </c>
      <c r="I62" s="296">
        <v>25395</v>
      </c>
    </row>
    <row r="63" spans="1:9" ht="15.75">
      <c r="A63" s="295" t="s">
        <v>827</v>
      </c>
      <c r="B63" s="291" t="s">
        <v>826</v>
      </c>
      <c r="C63" s="291" t="s">
        <v>155</v>
      </c>
      <c r="D63" s="291" t="s">
        <v>585</v>
      </c>
      <c r="E63" s="291">
        <v>130</v>
      </c>
      <c r="F63" s="291">
        <v>121</v>
      </c>
      <c r="G63" s="291" t="s">
        <v>8</v>
      </c>
      <c r="H63" s="291">
        <v>270</v>
      </c>
      <c r="I63" s="296">
        <v>27395</v>
      </c>
    </row>
    <row r="64" spans="1:9" ht="15.75">
      <c r="A64" s="269" t="s">
        <v>828</v>
      </c>
      <c r="B64" s="267" t="s">
        <v>826</v>
      </c>
      <c r="C64" s="270" t="s">
        <v>155</v>
      </c>
      <c r="D64" s="270" t="s">
        <v>93</v>
      </c>
      <c r="E64" s="267">
        <v>120</v>
      </c>
      <c r="F64" s="267">
        <v>132</v>
      </c>
      <c r="G64" s="267" t="s">
        <v>6</v>
      </c>
      <c r="H64" s="280">
        <v>280</v>
      </c>
      <c r="I64" s="297">
        <v>29895</v>
      </c>
    </row>
    <row r="65" spans="1:9" ht="15.75">
      <c r="A65" s="269" t="s">
        <v>829</v>
      </c>
      <c r="B65" s="267" t="s">
        <v>826</v>
      </c>
      <c r="C65" s="270" t="s">
        <v>155</v>
      </c>
      <c r="D65" s="270" t="s">
        <v>585</v>
      </c>
      <c r="E65" s="267">
        <v>130</v>
      </c>
      <c r="F65" s="267">
        <v>122</v>
      </c>
      <c r="G65" s="267" t="s">
        <v>8</v>
      </c>
      <c r="H65" s="280">
        <v>270</v>
      </c>
      <c r="I65" s="297">
        <v>31895</v>
      </c>
    </row>
    <row r="66" spans="1:9" ht="15.75">
      <c r="A66" s="269" t="s">
        <v>830</v>
      </c>
      <c r="B66" s="267" t="s">
        <v>826</v>
      </c>
      <c r="C66" s="270" t="s">
        <v>155</v>
      </c>
      <c r="D66" s="270" t="s">
        <v>93</v>
      </c>
      <c r="E66" s="267">
        <v>120</v>
      </c>
      <c r="F66" s="267">
        <v>132</v>
      </c>
      <c r="G66" s="267" t="s">
        <v>6</v>
      </c>
      <c r="H66" s="280">
        <v>280</v>
      </c>
      <c r="I66" s="297">
        <v>33695</v>
      </c>
    </row>
    <row r="67" spans="1:9" ht="15.75">
      <c r="A67" s="269" t="s">
        <v>831</v>
      </c>
      <c r="B67" s="267" t="s">
        <v>826</v>
      </c>
      <c r="C67" s="270" t="s">
        <v>155</v>
      </c>
      <c r="D67" s="270" t="s">
        <v>585</v>
      </c>
      <c r="E67" s="267">
        <v>130</v>
      </c>
      <c r="F67" s="267">
        <v>122</v>
      </c>
      <c r="G67" s="267" t="s">
        <v>8</v>
      </c>
      <c r="H67" s="280">
        <v>270</v>
      </c>
      <c r="I67" s="297">
        <v>35695</v>
      </c>
    </row>
    <row r="68" spans="1:9" ht="15.75">
      <c r="A68" s="269" t="s">
        <v>832</v>
      </c>
      <c r="B68" s="267" t="s">
        <v>826</v>
      </c>
      <c r="C68" s="270" t="s">
        <v>115</v>
      </c>
      <c r="D68" s="270" t="s">
        <v>93</v>
      </c>
      <c r="E68" s="267">
        <v>120</v>
      </c>
      <c r="F68" s="267">
        <v>108</v>
      </c>
      <c r="G68" s="267" t="s">
        <v>5</v>
      </c>
      <c r="H68" s="280">
        <v>190</v>
      </c>
      <c r="I68" s="297">
        <v>29995</v>
      </c>
    </row>
    <row r="69" spans="1:9" ht="15.75">
      <c r="A69" s="269" t="s">
        <v>833</v>
      </c>
      <c r="B69" s="267" t="s">
        <v>826</v>
      </c>
      <c r="C69" s="270" t="s">
        <v>115</v>
      </c>
      <c r="D69" s="270" t="s">
        <v>93</v>
      </c>
      <c r="E69" s="267">
        <v>120</v>
      </c>
      <c r="F69" s="267">
        <v>108</v>
      </c>
      <c r="G69" s="267" t="s">
        <v>5</v>
      </c>
      <c r="H69" s="280">
        <v>190</v>
      </c>
      <c r="I69" s="297">
        <v>34495</v>
      </c>
    </row>
    <row r="70" spans="1:9" ht="15.75">
      <c r="A70" s="298"/>
      <c r="B70" s="273"/>
      <c r="C70" s="274"/>
      <c r="D70" s="274"/>
      <c r="E70" s="273"/>
      <c r="F70" s="273"/>
      <c r="G70" s="274"/>
      <c r="H70" s="274"/>
      <c r="I70" s="299"/>
    </row>
    <row r="71" spans="1:9" ht="15.75">
      <c r="A71" s="276"/>
      <c r="B71" s="277"/>
      <c r="C71" s="277"/>
      <c r="D71" s="277"/>
      <c r="E71" s="277"/>
      <c r="F71" s="277"/>
      <c r="G71" s="277"/>
      <c r="H71" s="277"/>
      <c r="I71" s="281"/>
    </row>
    <row r="72" spans="1:9">
      <c r="A72" s="279"/>
      <c r="B72" s="264"/>
      <c r="C72" s="264"/>
      <c r="D72" s="264"/>
      <c r="E72" s="264"/>
      <c r="F72" s="264"/>
      <c r="G72" s="264"/>
      <c r="H72" s="264"/>
      <c r="I72" s="265"/>
    </row>
    <row r="73" spans="1:9" ht="15.75">
      <c r="A73" s="266" t="s">
        <v>101</v>
      </c>
      <c r="I73" s="300"/>
    </row>
    <row r="74" spans="1:9">
      <c r="A74" s="269"/>
      <c r="I74" s="268"/>
    </row>
    <row r="75" spans="1:9" ht="15.75">
      <c r="A75" s="269" t="s">
        <v>834</v>
      </c>
      <c r="B75" s="267" t="s">
        <v>826</v>
      </c>
      <c r="C75" s="270" t="s">
        <v>155</v>
      </c>
      <c r="D75" s="270" t="s">
        <v>93</v>
      </c>
      <c r="E75" s="267">
        <v>173</v>
      </c>
      <c r="F75" s="267">
        <v>143</v>
      </c>
      <c r="G75" s="267" t="s">
        <v>9</v>
      </c>
      <c r="H75" s="280">
        <v>390</v>
      </c>
      <c r="I75" s="297">
        <v>33500</v>
      </c>
    </row>
    <row r="76" spans="1:9" ht="15.75">
      <c r="A76" s="269" t="s">
        <v>835</v>
      </c>
      <c r="B76" s="267" t="s">
        <v>826</v>
      </c>
      <c r="C76" s="270" t="s">
        <v>155</v>
      </c>
      <c r="D76" s="270" t="s">
        <v>93</v>
      </c>
      <c r="E76" s="267">
        <v>173</v>
      </c>
      <c r="F76" s="267">
        <v>143</v>
      </c>
      <c r="G76" s="267" t="s">
        <v>9</v>
      </c>
      <c r="H76" s="280">
        <v>390</v>
      </c>
      <c r="I76" s="297">
        <v>35500</v>
      </c>
    </row>
    <row r="77" spans="1:9" ht="15.75">
      <c r="A77" s="269" t="s">
        <v>836</v>
      </c>
      <c r="B77" s="267" t="s">
        <v>826</v>
      </c>
      <c r="C77" s="270" t="s">
        <v>155</v>
      </c>
      <c r="D77" s="270" t="s">
        <v>93</v>
      </c>
      <c r="E77" s="267">
        <v>173</v>
      </c>
      <c r="F77" s="267">
        <v>151</v>
      </c>
      <c r="G77" s="267" t="s">
        <v>9</v>
      </c>
      <c r="H77" s="280">
        <v>390</v>
      </c>
      <c r="I77" s="297">
        <v>39000</v>
      </c>
    </row>
    <row r="78" spans="1:9" ht="15.75">
      <c r="A78" s="269" t="s">
        <v>837</v>
      </c>
      <c r="B78" s="267" t="s">
        <v>826</v>
      </c>
      <c r="C78" s="270" t="s">
        <v>155</v>
      </c>
      <c r="D78" s="270" t="s">
        <v>93</v>
      </c>
      <c r="E78" s="267">
        <v>173</v>
      </c>
      <c r="F78" s="267">
        <v>151</v>
      </c>
      <c r="G78" s="267" t="s">
        <v>9</v>
      </c>
      <c r="H78" s="280">
        <v>390</v>
      </c>
      <c r="I78" s="297">
        <v>42000</v>
      </c>
    </row>
    <row r="79" spans="1:9" ht="15.75">
      <c r="A79" s="269" t="s">
        <v>838</v>
      </c>
      <c r="B79" s="267" t="s">
        <v>826</v>
      </c>
      <c r="C79" s="270" t="s">
        <v>155</v>
      </c>
      <c r="D79" s="270" t="s">
        <v>93</v>
      </c>
      <c r="E79" s="267">
        <v>173</v>
      </c>
      <c r="F79" s="267">
        <v>151</v>
      </c>
      <c r="G79" s="267" t="s">
        <v>9</v>
      </c>
      <c r="H79" s="280">
        <v>390</v>
      </c>
      <c r="I79" s="297">
        <v>45000</v>
      </c>
    </row>
    <row r="80" spans="1:9" ht="15.75">
      <c r="A80" s="269" t="s">
        <v>839</v>
      </c>
      <c r="B80" s="267" t="s">
        <v>826</v>
      </c>
      <c r="C80" s="270" t="s">
        <v>155</v>
      </c>
      <c r="D80" s="270" t="s">
        <v>585</v>
      </c>
      <c r="E80" s="267">
        <v>193</v>
      </c>
      <c r="F80" s="267">
        <v>162</v>
      </c>
      <c r="G80" s="267" t="s">
        <v>15</v>
      </c>
      <c r="H80" s="280">
        <v>570</v>
      </c>
      <c r="I80" s="297">
        <v>41000</v>
      </c>
    </row>
    <row r="81" spans="1:9" ht="15.75">
      <c r="A81" s="269" t="s">
        <v>840</v>
      </c>
      <c r="B81" s="267" t="s">
        <v>826</v>
      </c>
      <c r="C81" s="270" t="s">
        <v>155</v>
      </c>
      <c r="D81" s="270" t="s">
        <v>585</v>
      </c>
      <c r="E81" s="267">
        <v>193</v>
      </c>
      <c r="F81" s="267">
        <v>162</v>
      </c>
      <c r="G81" s="267" t="s">
        <v>15</v>
      </c>
      <c r="H81" s="280">
        <v>570</v>
      </c>
      <c r="I81" s="297">
        <v>44000</v>
      </c>
    </row>
    <row r="82" spans="1:9" ht="15.75">
      <c r="A82" s="269" t="s">
        <v>841</v>
      </c>
      <c r="B82" s="267" t="s">
        <v>826</v>
      </c>
      <c r="C82" s="270" t="s">
        <v>155</v>
      </c>
      <c r="D82" s="270" t="s">
        <v>585</v>
      </c>
      <c r="E82" s="267">
        <v>193</v>
      </c>
      <c r="F82" s="267">
        <v>162</v>
      </c>
      <c r="G82" s="267" t="s">
        <v>15</v>
      </c>
      <c r="H82" s="280">
        <v>570</v>
      </c>
      <c r="I82" s="297">
        <v>47000</v>
      </c>
    </row>
    <row r="83" spans="1:9" ht="15.75">
      <c r="A83" s="269" t="s">
        <v>842</v>
      </c>
      <c r="B83" s="267" t="s">
        <v>826</v>
      </c>
      <c r="C83" s="270" t="s">
        <v>155</v>
      </c>
      <c r="D83" s="270" t="s">
        <v>93</v>
      </c>
      <c r="E83" s="267">
        <v>173</v>
      </c>
      <c r="F83" s="267">
        <v>151</v>
      </c>
      <c r="G83" s="267" t="s">
        <v>9</v>
      </c>
      <c r="H83" s="280">
        <v>390</v>
      </c>
      <c r="I83" s="297">
        <v>40300</v>
      </c>
    </row>
    <row r="84" spans="1:9" ht="15.75">
      <c r="A84" s="272" t="s">
        <v>843</v>
      </c>
      <c r="B84" s="273" t="s">
        <v>826</v>
      </c>
      <c r="C84" s="274" t="s">
        <v>155</v>
      </c>
      <c r="D84" s="274" t="s">
        <v>93</v>
      </c>
      <c r="E84" s="273">
        <v>173</v>
      </c>
      <c r="F84" s="273">
        <v>151</v>
      </c>
      <c r="G84" s="273" t="s">
        <v>9</v>
      </c>
      <c r="H84" s="301">
        <v>390</v>
      </c>
      <c r="I84" s="302">
        <v>43300</v>
      </c>
    </row>
    <row r="85" spans="1:9" ht="15.75">
      <c r="A85" s="272" t="s">
        <v>844</v>
      </c>
      <c r="B85" s="273" t="s">
        <v>826</v>
      </c>
      <c r="C85" s="274" t="s">
        <v>155</v>
      </c>
      <c r="D85" s="274" t="s">
        <v>585</v>
      </c>
      <c r="E85" s="273">
        <v>193</v>
      </c>
      <c r="F85" s="273">
        <v>162</v>
      </c>
      <c r="G85" s="273" t="s">
        <v>15</v>
      </c>
      <c r="H85" s="301">
        <v>570</v>
      </c>
      <c r="I85" s="302">
        <v>42300</v>
      </c>
    </row>
    <row r="86" spans="1:9" ht="15.75">
      <c r="A86" s="272" t="s">
        <v>845</v>
      </c>
      <c r="B86" s="273" t="s">
        <v>826</v>
      </c>
      <c r="C86" s="274" t="s">
        <v>750</v>
      </c>
      <c r="D86" s="274" t="s">
        <v>585</v>
      </c>
      <c r="E86" s="273">
        <v>193</v>
      </c>
      <c r="F86" s="273">
        <v>162</v>
      </c>
      <c r="G86" s="273" t="s">
        <v>15</v>
      </c>
      <c r="H86" s="301">
        <v>570</v>
      </c>
      <c r="I86" s="302">
        <v>45300</v>
      </c>
    </row>
    <row r="87" spans="1:9" ht="15.75">
      <c r="A87" s="272" t="s">
        <v>846</v>
      </c>
      <c r="B87" s="273" t="s">
        <v>826</v>
      </c>
      <c r="C87" s="274" t="s">
        <v>847</v>
      </c>
      <c r="D87" s="274" t="s">
        <v>585</v>
      </c>
      <c r="E87" s="273">
        <v>180</v>
      </c>
      <c r="F87" s="273">
        <v>120</v>
      </c>
      <c r="G87" s="273" t="s">
        <v>7</v>
      </c>
      <c r="H87" s="301">
        <v>200</v>
      </c>
      <c r="I87" s="302">
        <v>38000</v>
      </c>
    </row>
    <row r="88" spans="1:9" ht="15.75">
      <c r="A88" s="272" t="s">
        <v>848</v>
      </c>
      <c r="B88" s="273" t="s">
        <v>826</v>
      </c>
      <c r="C88" s="274" t="s">
        <v>847</v>
      </c>
      <c r="D88" s="274" t="s">
        <v>585</v>
      </c>
      <c r="E88" s="273">
        <v>180</v>
      </c>
      <c r="F88" s="273">
        <v>120</v>
      </c>
      <c r="G88" s="273" t="s">
        <v>7</v>
      </c>
      <c r="H88" s="301">
        <v>200</v>
      </c>
      <c r="I88" s="302">
        <v>40500</v>
      </c>
    </row>
    <row r="89" spans="1:9" ht="15.75">
      <c r="A89" s="272" t="s">
        <v>849</v>
      </c>
      <c r="B89" s="273" t="s">
        <v>826</v>
      </c>
      <c r="C89" s="274" t="s">
        <v>847</v>
      </c>
      <c r="D89" s="274" t="s">
        <v>585</v>
      </c>
      <c r="E89" s="273">
        <v>180</v>
      </c>
      <c r="F89" s="273">
        <v>120</v>
      </c>
      <c r="G89" s="273" t="s">
        <v>7</v>
      </c>
      <c r="H89" s="301">
        <v>200</v>
      </c>
      <c r="I89" s="302">
        <v>43500</v>
      </c>
    </row>
    <row r="90" spans="1:9" ht="15.75">
      <c r="A90" s="272" t="s">
        <v>850</v>
      </c>
      <c r="B90" s="273" t="s">
        <v>826</v>
      </c>
      <c r="C90" s="274" t="s">
        <v>847</v>
      </c>
      <c r="D90" s="274" t="s">
        <v>585</v>
      </c>
      <c r="E90" s="273">
        <v>180</v>
      </c>
      <c r="F90" s="273">
        <v>126</v>
      </c>
      <c r="G90" s="273" t="s">
        <v>8</v>
      </c>
      <c r="H90" s="301">
        <v>270</v>
      </c>
      <c r="I90" s="302">
        <v>43500</v>
      </c>
    </row>
    <row r="91" spans="1:9" ht="15.75">
      <c r="A91" s="272" t="s">
        <v>851</v>
      </c>
      <c r="B91" s="273" t="s">
        <v>826</v>
      </c>
      <c r="C91" s="274" t="s">
        <v>847</v>
      </c>
      <c r="D91" s="274" t="s">
        <v>585</v>
      </c>
      <c r="E91" s="273">
        <v>180</v>
      </c>
      <c r="F91" s="273">
        <v>126</v>
      </c>
      <c r="G91" s="273" t="s">
        <v>8</v>
      </c>
      <c r="H91" s="301">
        <v>270</v>
      </c>
      <c r="I91" s="302">
        <v>46500</v>
      </c>
    </row>
    <row r="92" spans="1:9" ht="15.75">
      <c r="A92" s="272" t="s">
        <v>852</v>
      </c>
      <c r="B92" s="273" t="s">
        <v>826</v>
      </c>
      <c r="C92" s="274" t="s">
        <v>847</v>
      </c>
      <c r="D92" s="274" t="s">
        <v>585</v>
      </c>
      <c r="E92" s="273">
        <v>180</v>
      </c>
      <c r="F92" s="273">
        <v>126</v>
      </c>
      <c r="G92" s="273" t="s">
        <v>8</v>
      </c>
      <c r="H92" s="301">
        <v>270</v>
      </c>
      <c r="I92" s="302">
        <v>49500</v>
      </c>
    </row>
    <row r="93" spans="1:9" ht="15.75">
      <c r="A93" s="272"/>
      <c r="B93" s="273"/>
      <c r="C93" s="274"/>
      <c r="D93" s="274"/>
      <c r="E93" s="273"/>
      <c r="F93" s="273"/>
      <c r="G93" s="273"/>
      <c r="H93" s="301"/>
      <c r="I93" s="302"/>
    </row>
    <row r="94" spans="1:9" ht="15.75">
      <c r="A94" s="303" t="s">
        <v>853</v>
      </c>
      <c r="B94" s="273"/>
      <c r="C94" s="274"/>
      <c r="D94" s="274"/>
      <c r="E94" s="273"/>
      <c r="F94" s="273"/>
      <c r="G94" s="273"/>
      <c r="H94" s="301"/>
      <c r="I94" s="302"/>
    </row>
    <row r="95" spans="1:9" ht="15.75">
      <c r="A95" s="272"/>
      <c r="B95" s="273"/>
      <c r="C95" s="274"/>
      <c r="D95" s="274"/>
      <c r="E95" s="273"/>
      <c r="F95" s="273"/>
      <c r="G95" s="274"/>
      <c r="H95" s="274"/>
      <c r="I95" s="275"/>
    </row>
    <row r="96" spans="1:9" ht="15.75">
      <c r="A96" s="276"/>
      <c r="B96" s="277"/>
      <c r="C96" s="277"/>
      <c r="D96" s="277"/>
      <c r="E96" s="277"/>
      <c r="F96" s="277"/>
      <c r="G96" s="277"/>
      <c r="H96" s="277"/>
      <c r="I96" s="278"/>
    </row>
    <row r="97" spans="1:9">
      <c r="A97" s="279"/>
      <c r="B97" s="264"/>
      <c r="C97" s="264"/>
      <c r="D97" s="264"/>
      <c r="E97" s="264"/>
      <c r="F97" s="264"/>
      <c r="G97" s="264"/>
      <c r="H97" s="264"/>
      <c r="I97" s="304"/>
    </row>
    <row r="98" spans="1:9" ht="15.75">
      <c r="A98" s="269"/>
      <c r="B98" s="264"/>
      <c r="C98" s="305"/>
      <c r="D98" s="305"/>
      <c r="E98" s="264"/>
      <c r="F98" s="264"/>
      <c r="G98" s="264"/>
      <c r="H98" s="264"/>
      <c r="I98" s="306"/>
    </row>
    <row r="99" spans="1:9" ht="16.5" thickBot="1">
      <c r="A99" s="307"/>
      <c r="B99" s="273"/>
      <c r="C99" s="273"/>
      <c r="D99" s="273"/>
      <c r="E99" s="273"/>
      <c r="F99" s="273"/>
      <c r="G99" s="273"/>
      <c r="H99" s="273"/>
      <c r="I99" s="308"/>
    </row>
    <row r="100" spans="1:9" ht="15.75">
      <c r="A100" s="309" t="s">
        <v>854</v>
      </c>
      <c r="B100" s="310"/>
      <c r="C100" s="310"/>
      <c r="D100" s="310"/>
      <c r="E100" s="310"/>
      <c r="F100" s="310"/>
      <c r="G100" s="310"/>
      <c r="H100" s="310"/>
      <c r="I100" s="311"/>
    </row>
    <row r="101" spans="1:9" ht="15.75">
      <c r="A101" s="312"/>
      <c r="I101" s="313"/>
    </row>
    <row r="102" spans="1:9" ht="15.75">
      <c r="A102" s="314" t="s">
        <v>100</v>
      </c>
      <c r="I102" s="315">
        <v>550</v>
      </c>
    </row>
    <row r="103" spans="1:9" ht="15.75">
      <c r="A103" s="314" t="s">
        <v>855</v>
      </c>
      <c r="I103" s="315">
        <v>600</v>
      </c>
    </row>
    <row r="104" spans="1:9" ht="15.75">
      <c r="A104" s="314" t="s">
        <v>856</v>
      </c>
      <c r="I104" s="315">
        <v>650</v>
      </c>
    </row>
    <row r="105" spans="1:9" ht="15.75">
      <c r="A105" s="314"/>
      <c r="I105" s="315"/>
    </row>
    <row r="106" spans="1:9" ht="15.75">
      <c r="A106" s="312" t="s">
        <v>857</v>
      </c>
      <c r="B106" s="316"/>
      <c r="C106" s="317" t="s">
        <v>858</v>
      </c>
      <c r="D106" s="318"/>
      <c r="E106" s="318"/>
      <c r="F106" s="318"/>
      <c r="G106" s="318"/>
      <c r="H106" s="318"/>
      <c r="I106" s="315"/>
    </row>
    <row r="107" spans="1:9" ht="15.75">
      <c r="A107" s="314"/>
      <c r="I107" s="315"/>
    </row>
    <row r="108" spans="1:9" ht="15.75">
      <c r="A108" s="314" t="s">
        <v>859</v>
      </c>
      <c r="C108" s="319" t="s">
        <v>860</v>
      </c>
      <c r="D108" s="319"/>
      <c r="E108" s="319"/>
      <c r="F108" s="319"/>
      <c r="G108" s="319"/>
      <c r="I108" s="315">
        <v>800</v>
      </c>
    </row>
    <row r="109" spans="1:9" ht="15.75">
      <c r="A109" s="314" t="s">
        <v>861</v>
      </c>
      <c r="C109" s="319" t="s">
        <v>862</v>
      </c>
      <c r="D109" s="319"/>
      <c r="E109" s="319"/>
      <c r="F109" s="319"/>
      <c r="G109" s="319"/>
      <c r="I109" s="315">
        <v>2200</v>
      </c>
    </row>
    <row r="110" spans="1:9" ht="15.75">
      <c r="A110" s="279"/>
      <c r="B110" s="264"/>
      <c r="C110" s="264"/>
      <c r="D110" s="264"/>
      <c r="E110" s="264"/>
      <c r="F110" s="264"/>
      <c r="G110" s="264"/>
      <c r="H110" s="264"/>
      <c r="I110" s="320"/>
    </row>
    <row r="111" spans="1:9" ht="15.75">
      <c r="A111" s="269"/>
      <c r="I111" s="300"/>
    </row>
    <row r="112" spans="1:9" ht="15.75">
      <c r="A112" s="314" t="s">
        <v>863</v>
      </c>
      <c r="I112" s="313"/>
    </row>
    <row r="113" spans="1:9" ht="15.75">
      <c r="A113" s="314"/>
      <c r="I113" s="313"/>
    </row>
    <row r="114" spans="1:9" ht="15.75">
      <c r="A114" s="314"/>
      <c r="I114" s="313"/>
    </row>
    <row r="115" spans="1:9">
      <c r="A115" s="967"/>
      <c r="B115" s="968"/>
      <c r="C115" s="968"/>
      <c r="D115" s="968"/>
      <c r="E115" s="968"/>
      <c r="F115" s="968"/>
      <c r="G115" s="968"/>
      <c r="H115" s="968"/>
      <c r="I115" s="969"/>
    </row>
    <row r="116" spans="1:9" ht="15.75">
      <c r="A116" s="970" t="s">
        <v>864</v>
      </c>
      <c r="B116" s="971"/>
      <c r="C116" s="971"/>
      <c r="D116" s="971"/>
      <c r="E116" s="971"/>
      <c r="F116" s="971"/>
      <c r="G116" s="971"/>
      <c r="H116" s="971"/>
      <c r="I116" s="972"/>
    </row>
    <row r="117" spans="1:9">
      <c r="A117" s="967" t="s">
        <v>865</v>
      </c>
      <c r="B117" s="968"/>
      <c r="C117" s="968"/>
      <c r="D117" s="968"/>
      <c r="E117" s="968"/>
      <c r="F117" s="968"/>
      <c r="G117" s="968"/>
      <c r="H117" s="968"/>
      <c r="I117" s="969"/>
    </row>
    <row r="118" spans="1:9">
      <c r="A118" s="964" t="s">
        <v>866</v>
      </c>
      <c r="B118" s="965"/>
      <c r="C118" s="965"/>
      <c r="D118" s="965"/>
      <c r="E118" s="965"/>
      <c r="F118" s="965"/>
      <c r="G118" s="965"/>
      <c r="H118" s="965"/>
      <c r="I118" s="966"/>
    </row>
    <row r="119" spans="1:9">
      <c r="A119" s="967" t="s">
        <v>867</v>
      </c>
      <c r="B119" s="968"/>
      <c r="C119" s="968"/>
      <c r="D119" s="968"/>
      <c r="E119" s="968"/>
      <c r="F119" s="968"/>
      <c r="G119" s="968"/>
      <c r="H119" s="968"/>
      <c r="I119" s="969"/>
    </row>
    <row r="120" spans="1:9">
      <c r="A120" s="967" t="s">
        <v>868</v>
      </c>
      <c r="B120" s="968"/>
      <c r="C120" s="968"/>
      <c r="D120" s="968"/>
      <c r="E120" s="968"/>
      <c r="F120" s="968"/>
      <c r="G120" s="968"/>
      <c r="H120" s="968"/>
      <c r="I120" s="969"/>
    </row>
    <row r="121" spans="1:9">
      <c r="A121" s="967" t="s">
        <v>869</v>
      </c>
      <c r="B121" s="968"/>
      <c r="C121" s="968"/>
      <c r="D121" s="968"/>
      <c r="E121" s="968"/>
      <c r="F121" s="968"/>
      <c r="G121" s="968"/>
      <c r="H121" s="968"/>
      <c r="I121" s="969"/>
    </row>
    <row r="122" spans="1:9">
      <c r="A122" s="269"/>
      <c r="I122" s="268"/>
    </row>
    <row r="123" spans="1:9">
      <c r="A123" s="269"/>
      <c r="I123" s="268"/>
    </row>
    <row r="124" spans="1:9">
      <c r="A124" s="321"/>
      <c r="B124" s="322"/>
      <c r="C124" s="322"/>
      <c r="D124" s="322"/>
      <c r="E124" s="322"/>
      <c r="F124" s="322"/>
      <c r="G124" s="322"/>
      <c r="H124" s="322"/>
      <c r="I124" s="323"/>
    </row>
    <row r="125" spans="1:9">
      <c r="A125" s="324"/>
      <c r="B125" s="264"/>
      <c r="C125" s="264"/>
      <c r="D125" s="264"/>
      <c r="E125" s="264"/>
      <c r="F125" s="264"/>
      <c r="G125" s="264"/>
      <c r="H125" s="264"/>
      <c r="I125" s="264"/>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workbookViewId="0">
      <selection activeCell="H21" sqref="H21"/>
    </sheetView>
  </sheetViews>
  <sheetFormatPr defaultColWidth="9.140625" defaultRowHeight="12.75" customHeight="1"/>
  <cols>
    <col min="1" max="1" width="19.7109375" style="1" customWidth="1"/>
    <col min="2" max="2" width="63.42578125" style="110" customWidth="1"/>
    <col min="3" max="3" width="35.140625" style="784"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17</v>
      </c>
      <c r="B1" s="145"/>
      <c r="C1" s="18"/>
    </row>
    <row r="2" spans="1:4" ht="12.75" customHeight="1">
      <c r="A2" s="355" t="s">
        <v>996</v>
      </c>
      <c r="B2" s="146"/>
      <c r="C2" s="121"/>
    </row>
    <row r="3" spans="1:4" ht="12.75" customHeight="1">
      <c r="A3" s="355"/>
      <c r="B3" s="146"/>
      <c r="C3" s="121"/>
    </row>
    <row r="4" spans="1:4">
      <c r="A4" s="7"/>
      <c r="B4" s="11"/>
      <c r="C4" s="553"/>
    </row>
    <row r="5" spans="1:4" ht="12.75" customHeight="1">
      <c r="A5" s="2"/>
      <c r="B5" s="728" t="s">
        <v>772</v>
      </c>
      <c r="C5" s="729" t="s">
        <v>773</v>
      </c>
    </row>
    <row r="6" spans="1:4" ht="12.75" customHeight="1">
      <c r="A6" s="369"/>
      <c r="B6" s="367"/>
      <c r="C6" s="368"/>
      <c r="D6" s="810"/>
    </row>
    <row r="7" spans="1:4" ht="12.75" customHeight="1">
      <c r="A7" s="371"/>
      <c r="B7" s="373" t="s">
        <v>2676</v>
      </c>
      <c r="C7" s="373" t="s">
        <v>2677</v>
      </c>
      <c r="D7" s="926">
        <v>48962</v>
      </c>
    </row>
    <row r="8" spans="1:4" ht="12.75" customHeight="1">
      <c r="A8" s="371"/>
      <c r="B8" s="373" t="s">
        <v>2676</v>
      </c>
      <c r="C8" s="373" t="s">
        <v>2678</v>
      </c>
      <c r="D8" s="926">
        <v>51169</v>
      </c>
    </row>
    <row r="9" spans="1:4" ht="12.75" customHeight="1">
      <c r="A9" s="371"/>
      <c r="B9" s="373" t="s">
        <v>2676</v>
      </c>
      <c r="C9" s="373" t="s">
        <v>2956</v>
      </c>
      <c r="D9" s="926">
        <v>54652</v>
      </c>
    </row>
    <row r="10" spans="1:4" ht="12.75" customHeight="1">
      <c r="A10" s="371"/>
      <c r="B10" s="373" t="s">
        <v>2676</v>
      </c>
      <c r="C10" s="373" t="s">
        <v>2957</v>
      </c>
      <c r="D10" s="926">
        <v>53790</v>
      </c>
    </row>
    <row r="11" spans="1:4" ht="12.75" customHeight="1">
      <c r="A11" s="371"/>
      <c r="B11" s="373" t="s">
        <v>2676</v>
      </c>
      <c r="C11" s="373" t="s">
        <v>2958</v>
      </c>
      <c r="D11" s="926">
        <v>57245</v>
      </c>
    </row>
    <row r="12" spans="1:4" ht="12.75" customHeight="1">
      <c r="A12" s="371"/>
      <c r="B12" s="373" t="s">
        <v>2676</v>
      </c>
      <c r="C12" s="373" t="s">
        <v>2959</v>
      </c>
      <c r="D12" s="926">
        <v>59315</v>
      </c>
    </row>
    <row r="13" spans="1:4" ht="12.75" customHeight="1">
      <c r="A13" s="371"/>
      <c r="B13" s="373" t="s">
        <v>2676</v>
      </c>
      <c r="C13" s="373" t="s">
        <v>2960</v>
      </c>
      <c r="D13" s="926">
        <v>64995</v>
      </c>
    </row>
    <row r="14" spans="1:4" ht="12.75" customHeight="1">
      <c r="A14" s="371"/>
      <c r="B14" s="373" t="s">
        <v>2676</v>
      </c>
      <c r="C14" s="373" t="s">
        <v>2679</v>
      </c>
      <c r="D14" s="926">
        <v>69250</v>
      </c>
    </row>
    <row r="15" spans="1:4" ht="12.75" customHeight="1">
      <c r="A15" s="371"/>
      <c r="B15" s="372"/>
      <c r="C15" s="372"/>
      <c r="D15" s="811"/>
    </row>
    <row r="16" spans="1:4" ht="12.75" customHeight="1">
      <c r="A16" s="371"/>
      <c r="B16" s="372" t="s">
        <v>2680</v>
      </c>
      <c r="C16" s="372"/>
      <c r="D16" s="377"/>
    </row>
    <row r="17" spans="1:9" ht="12.75" customHeight="1">
      <c r="A17" s="371"/>
      <c r="B17" s="373" t="s">
        <v>2680</v>
      </c>
      <c r="C17" s="373" t="s">
        <v>2681</v>
      </c>
      <c r="D17" s="926">
        <v>40550</v>
      </c>
    </row>
    <row r="18" spans="1:9" ht="12.75" customHeight="1">
      <c r="A18" s="371"/>
      <c r="B18" s="373" t="s">
        <v>2680</v>
      </c>
      <c r="C18" s="373" t="s">
        <v>2682</v>
      </c>
      <c r="D18" s="926">
        <v>44818</v>
      </c>
    </row>
    <row r="19" spans="1:9" ht="12.75" customHeight="1">
      <c r="A19" s="371"/>
      <c r="B19" s="373" t="s">
        <v>2680</v>
      </c>
      <c r="C19" s="373" t="s">
        <v>2683</v>
      </c>
      <c r="D19" s="926">
        <v>45458</v>
      </c>
    </row>
    <row r="20" spans="1:9" ht="12.75" customHeight="1">
      <c r="A20" s="371"/>
      <c r="B20" s="373" t="s">
        <v>2680</v>
      </c>
      <c r="C20" s="373" t="s">
        <v>2684</v>
      </c>
      <c r="D20" s="926">
        <v>48962.5</v>
      </c>
    </row>
    <row r="21" spans="1:9" ht="12.75" customHeight="1">
      <c r="A21" s="371"/>
      <c r="B21" s="373" t="s">
        <v>2680</v>
      </c>
      <c r="C21" s="373" t="s">
        <v>2685</v>
      </c>
      <c r="D21" s="926">
        <v>49375.5</v>
      </c>
    </row>
    <row r="22" spans="1:9" ht="12.75" customHeight="1">
      <c r="A22" s="371"/>
      <c r="B22" s="372"/>
      <c r="C22" s="372"/>
      <c r="D22" s="377"/>
    </row>
    <row r="23" spans="1:9" ht="12.75" customHeight="1">
      <c r="A23" s="371"/>
      <c r="B23" s="378" t="s">
        <v>2686</v>
      </c>
      <c r="C23" s="372"/>
      <c r="D23" s="927"/>
      <c r="I23" s="782"/>
    </row>
    <row r="24" spans="1:9" ht="12.75" customHeight="1">
      <c r="A24" s="371"/>
      <c r="B24" s="373" t="s">
        <v>2686</v>
      </c>
      <c r="C24" s="373" t="s">
        <v>2687</v>
      </c>
      <c r="D24" s="926">
        <v>43495</v>
      </c>
      <c r="I24" s="782"/>
    </row>
    <row r="25" spans="1:9" ht="12.75" customHeight="1">
      <c r="A25" s="371"/>
      <c r="B25" s="373" t="s">
        <v>2686</v>
      </c>
      <c r="C25" s="373" t="s">
        <v>2688</v>
      </c>
      <c r="D25" s="926">
        <v>45995</v>
      </c>
      <c r="I25" s="782"/>
    </row>
    <row r="26" spans="1:9" ht="12.75" customHeight="1">
      <c r="A26" s="812"/>
      <c r="B26" s="373" t="s">
        <v>2686</v>
      </c>
      <c r="C26" s="373" t="s">
        <v>2689</v>
      </c>
      <c r="D26" s="926">
        <v>46745</v>
      </c>
    </row>
    <row r="27" spans="1:9" ht="12.75" customHeight="1">
      <c r="A27" s="812"/>
      <c r="B27" s="373" t="s">
        <v>2686</v>
      </c>
      <c r="C27" s="373" t="s">
        <v>2690</v>
      </c>
      <c r="D27" s="926">
        <v>48495</v>
      </c>
    </row>
    <row r="28" spans="1:9" ht="12.75" customHeight="1">
      <c r="A28" s="812"/>
      <c r="B28" s="373" t="s">
        <v>2686</v>
      </c>
      <c r="C28" s="373" t="s">
        <v>2691</v>
      </c>
      <c r="D28" s="926">
        <v>49245</v>
      </c>
    </row>
    <row r="29" spans="1:9" ht="12.75" customHeight="1">
      <c r="A29" s="812"/>
      <c r="B29" s="373" t="s">
        <v>2686</v>
      </c>
      <c r="C29" s="373" t="s">
        <v>2692</v>
      </c>
      <c r="D29" s="926">
        <v>49495</v>
      </c>
    </row>
    <row r="30" spans="1:9" ht="12.75" customHeight="1">
      <c r="A30" s="812"/>
      <c r="B30" s="373" t="s">
        <v>2686</v>
      </c>
      <c r="C30" s="373" t="s">
        <v>2693</v>
      </c>
      <c r="D30" s="926">
        <v>50245</v>
      </c>
      <c r="F30" s="783"/>
    </row>
    <row r="31" spans="1:9" ht="12.75" customHeight="1">
      <c r="A31" s="812"/>
      <c r="B31" s="379"/>
      <c r="C31" s="730"/>
      <c r="D31" s="928"/>
    </row>
    <row r="32" spans="1:9" ht="12.75" customHeight="1">
      <c r="A32" s="812"/>
      <c r="B32" s="378" t="s">
        <v>2694</v>
      </c>
      <c r="C32" s="372"/>
      <c r="D32" s="377"/>
    </row>
    <row r="33" spans="1:6" ht="12.75" customHeight="1">
      <c r="A33" s="371"/>
      <c r="B33" s="373" t="s">
        <v>779</v>
      </c>
      <c r="C33" s="373" t="s">
        <v>2695</v>
      </c>
      <c r="D33" s="926">
        <v>57945</v>
      </c>
      <c r="E33" s="782"/>
    </row>
    <row r="34" spans="1:6" ht="12.75" customHeight="1">
      <c r="A34" s="371"/>
      <c r="B34" s="373" t="s">
        <v>779</v>
      </c>
      <c r="C34" s="373" t="s">
        <v>2696</v>
      </c>
      <c r="D34" s="926">
        <v>61945</v>
      </c>
      <c r="E34" s="782"/>
      <c r="F34" s="783"/>
    </row>
    <row r="35" spans="1:6" ht="12.75" customHeight="1" thickBot="1">
      <c r="A35" s="372"/>
      <c r="B35" s="375"/>
      <c r="C35" s="377"/>
    </row>
    <row r="36" spans="1:6" ht="12.75" customHeight="1" thickBot="1">
      <c r="A36" s="372"/>
      <c r="B36" s="929" t="s">
        <v>981</v>
      </c>
      <c r="C36" s="371"/>
      <c r="D36" s="930"/>
    </row>
    <row r="37" spans="1:6" ht="12.75" customHeight="1">
      <c r="A37" s="372"/>
      <c r="B37" s="376" t="s">
        <v>981</v>
      </c>
      <c r="C37" s="374" t="s">
        <v>774</v>
      </c>
      <c r="D37" s="931">
        <v>15745</v>
      </c>
    </row>
    <row r="38" spans="1:6" ht="12.75" customHeight="1">
      <c r="A38" s="372"/>
      <c r="B38" s="376" t="s">
        <v>981</v>
      </c>
      <c r="C38" s="374" t="s">
        <v>775</v>
      </c>
      <c r="D38" s="931">
        <v>17495</v>
      </c>
    </row>
    <row r="39" spans="1:6" ht="12.75" customHeight="1">
      <c r="A39" s="372"/>
      <c r="B39" s="376" t="s">
        <v>981</v>
      </c>
      <c r="C39" s="374" t="s">
        <v>2697</v>
      </c>
      <c r="D39" s="931">
        <v>18695</v>
      </c>
    </row>
    <row r="40" spans="1:6" ht="12.75" customHeight="1">
      <c r="A40" s="370"/>
      <c r="B40" s="376" t="s">
        <v>981</v>
      </c>
      <c r="C40" s="374" t="s">
        <v>982</v>
      </c>
      <c r="D40" s="931">
        <v>18495</v>
      </c>
    </row>
    <row r="41" spans="1:6" ht="12.75" customHeight="1">
      <c r="A41" s="372"/>
      <c r="B41" s="376" t="s">
        <v>981</v>
      </c>
      <c r="C41" s="374" t="s">
        <v>983</v>
      </c>
      <c r="D41" s="931">
        <v>18895</v>
      </c>
    </row>
    <row r="42" spans="1:6" ht="12.75" customHeight="1">
      <c r="A42" s="372"/>
      <c r="B42"/>
      <c r="C42"/>
      <c r="D42" s="932"/>
    </row>
    <row r="43" spans="1:6" ht="12.75" customHeight="1">
      <c r="A43" s="372"/>
      <c r="B43" s="370" t="s">
        <v>2698</v>
      </c>
      <c r="C43" s="372"/>
      <c r="D43" s="933"/>
    </row>
    <row r="44" spans="1:6" ht="12.75" customHeight="1">
      <c r="A44" s="372"/>
      <c r="B44" s="373" t="s">
        <v>2698</v>
      </c>
      <c r="C44" s="374" t="s">
        <v>2961</v>
      </c>
      <c r="D44" s="931">
        <v>19995</v>
      </c>
    </row>
    <row r="45" spans="1:6" ht="12.75" customHeight="1">
      <c r="A45" s="372"/>
      <c r="B45" s="376" t="s">
        <v>2698</v>
      </c>
      <c r="C45" s="374" t="s">
        <v>2962</v>
      </c>
      <c r="D45" s="931">
        <v>21995</v>
      </c>
    </row>
    <row r="46" spans="1:6" ht="12.75" customHeight="1">
      <c r="A46"/>
      <c r="B46" s="376" t="s">
        <v>2698</v>
      </c>
      <c r="C46" s="374" t="s">
        <v>2963</v>
      </c>
      <c r="D46" s="931">
        <v>22495</v>
      </c>
    </row>
    <row r="47" spans="1:6" ht="12.75" customHeight="1">
      <c r="A47" s="370"/>
      <c r="B47" s="376" t="s">
        <v>2698</v>
      </c>
      <c r="C47" s="374" t="s">
        <v>2964</v>
      </c>
      <c r="D47" s="931">
        <v>24795</v>
      </c>
    </row>
    <row r="48" spans="1:6" ht="12.75" customHeight="1">
      <c r="A48" s="372"/>
      <c r="B48" s="376" t="s">
        <v>2698</v>
      </c>
      <c r="C48" s="374" t="s">
        <v>2699</v>
      </c>
      <c r="D48" s="931">
        <v>39995</v>
      </c>
    </row>
    <row r="49" spans="1:4" ht="12.75" customHeight="1">
      <c r="A49" s="372"/>
      <c r="B49" s="376" t="s">
        <v>2698</v>
      </c>
      <c r="C49" s="374" t="s">
        <v>3283</v>
      </c>
      <c r="D49" s="931">
        <v>40495</v>
      </c>
    </row>
    <row r="50" spans="1:4" ht="12.75" customHeight="1">
      <c r="A50" s="372"/>
      <c r="B50" s="372"/>
      <c r="C50" s="375"/>
      <c r="D50" s="731"/>
    </row>
    <row r="51" spans="1:4" ht="12.75" customHeight="1">
      <c r="A51" s="372"/>
      <c r="B51" s="370" t="s">
        <v>2700</v>
      </c>
      <c r="C51" s="372"/>
      <c r="D51" s="934"/>
    </row>
    <row r="52" spans="1:4" ht="12.75" customHeight="1">
      <c r="A52" s="372"/>
      <c r="B52" s="373" t="s">
        <v>2700</v>
      </c>
      <c r="C52" s="374" t="s">
        <v>2701</v>
      </c>
      <c r="D52" s="935">
        <v>22295</v>
      </c>
    </row>
    <row r="53" spans="1:4" ht="12.75" customHeight="1">
      <c r="A53" s="372"/>
      <c r="B53" s="376" t="s">
        <v>2700</v>
      </c>
      <c r="C53" s="374" t="s">
        <v>2702</v>
      </c>
      <c r="D53" s="935">
        <v>24295</v>
      </c>
    </row>
    <row r="54" spans="1:4" ht="12.75" customHeight="1">
      <c r="A54" s="370"/>
      <c r="B54" s="376" t="s">
        <v>2700</v>
      </c>
      <c r="C54" s="374" t="s">
        <v>2703</v>
      </c>
      <c r="D54" s="935">
        <v>24895</v>
      </c>
    </row>
    <row r="55" spans="1:4" ht="12.75" customHeight="1">
      <c r="A55" s="372"/>
      <c r="B55" s="376" t="s">
        <v>2700</v>
      </c>
      <c r="C55" s="374" t="s">
        <v>2704</v>
      </c>
      <c r="D55" s="935">
        <v>27295</v>
      </c>
    </row>
    <row r="56" spans="1:4" ht="12.75" customHeight="1">
      <c r="A56" s="372"/>
      <c r="B56" s="376" t="s">
        <v>2700</v>
      </c>
      <c r="C56" s="374" t="s">
        <v>2705</v>
      </c>
      <c r="D56" s="935">
        <v>27895</v>
      </c>
    </row>
    <row r="57" spans="1:4" ht="12.75" customHeight="1">
      <c r="A57" s="372"/>
      <c r="B57" s="372"/>
      <c r="C57" s="372"/>
      <c r="D57" s="934"/>
    </row>
    <row r="58" spans="1:4" ht="12.75" customHeight="1">
      <c r="A58" s="372"/>
      <c r="B58" s="370" t="s">
        <v>2706</v>
      </c>
      <c r="C58" s="372"/>
      <c r="D58" s="934"/>
    </row>
    <row r="59" spans="1:4" ht="12.75" customHeight="1">
      <c r="A59" s="372"/>
      <c r="B59" s="373" t="s">
        <v>2707</v>
      </c>
      <c r="C59" s="374" t="s">
        <v>2708</v>
      </c>
      <c r="D59" s="935">
        <v>28295</v>
      </c>
    </row>
    <row r="60" spans="1:4" ht="12.75" customHeight="1">
      <c r="A60" s="372"/>
      <c r="B60" s="373" t="s">
        <v>2707</v>
      </c>
      <c r="C60" s="374" t="s">
        <v>2709</v>
      </c>
      <c r="D60" s="935">
        <v>49145</v>
      </c>
    </row>
    <row r="61" spans="1:4" ht="12.75" customHeight="1">
      <c r="A61" s="370"/>
      <c r="B61" s="373" t="s">
        <v>2707</v>
      </c>
      <c r="C61" s="374" t="s">
        <v>2710</v>
      </c>
      <c r="D61" s="935">
        <v>49895</v>
      </c>
    </row>
    <row r="62" spans="1:4" ht="12.75" customHeight="1">
      <c r="A62" s="372"/>
      <c r="B62" s="372"/>
      <c r="C62" s="372"/>
      <c r="D62" s="811"/>
    </row>
    <row r="63" spans="1:4" ht="12.75" customHeight="1">
      <c r="A63" s="372"/>
      <c r="B63" s="370" t="s">
        <v>2711</v>
      </c>
      <c r="C63" s="372"/>
      <c r="D63" s="811"/>
    </row>
    <row r="64" spans="1:4" ht="12.75" customHeight="1">
      <c r="A64" s="372"/>
      <c r="B64" s="373" t="s">
        <v>2712</v>
      </c>
      <c r="C64" s="374" t="s">
        <v>2713</v>
      </c>
      <c r="D64" s="931">
        <v>25895</v>
      </c>
    </row>
    <row r="65" spans="1:4" ht="12.75" customHeight="1">
      <c r="A65" s="372"/>
      <c r="B65" s="376" t="s">
        <v>2712</v>
      </c>
      <c r="C65" s="374" t="s">
        <v>2714</v>
      </c>
      <c r="D65" s="931">
        <v>27895</v>
      </c>
    </row>
    <row r="66" spans="1:4" ht="12.75" customHeight="1">
      <c r="A66" s="370"/>
      <c r="B66" s="376" t="s">
        <v>2712</v>
      </c>
      <c r="C66" s="374" t="s">
        <v>2715</v>
      </c>
      <c r="D66" s="931">
        <v>28495</v>
      </c>
    </row>
    <row r="67" spans="1:4" ht="12.75" customHeight="1">
      <c r="A67" s="372"/>
      <c r="B67" s="376" t="s">
        <v>2712</v>
      </c>
      <c r="C67" s="374" t="s">
        <v>2716</v>
      </c>
      <c r="D67" s="931">
        <v>28895</v>
      </c>
    </row>
    <row r="68" spans="1:4" ht="12.75" customHeight="1">
      <c r="A68" s="372"/>
      <c r="B68" s="376" t="s">
        <v>2712</v>
      </c>
      <c r="C68" s="374" t="s">
        <v>2717</v>
      </c>
      <c r="D68" s="931">
        <v>29495</v>
      </c>
    </row>
    <row r="69" spans="1:4" ht="12.75" customHeight="1">
      <c r="A69" s="372"/>
      <c r="B69" s="376" t="s">
        <v>2712</v>
      </c>
      <c r="C69" s="374" t="s">
        <v>2718</v>
      </c>
      <c r="D69" s="931">
        <v>32545</v>
      </c>
    </row>
    <row r="70" spans="1:4" ht="12.75" customHeight="1">
      <c r="A70" s="372"/>
      <c r="B70" s="376" t="s">
        <v>2712</v>
      </c>
      <c r="C70" s="374" t="s">
        <v>2719</v>
      </c>
      <c r="D70" s="931">
        <v>33145</v>
      </c>
    </row>
    <row r="71" spans="1:4" ht="12.75" customHeight="1">
      <c r="A71" s="372"/>
      <c r="B71" s="372"/>
      <c r="C71" s="372"/>
      <c r="D71" s="936"/>
    </row>
    <row r="72" spans="1:4" ht="12.75" customHeight="1">
      <c r="A72" s="372"/>
      <c r="B72" s="378" t="s">
        <v>776</v>
      </c>
      <c r="C72" s="378"/>
      <c r="D72" s="811"/>
    </row>
    <row r="73" spans="1:4" ht="12.75" customHeight="1">
      <c r="A73" s="372"/>
      <c r="B73" s="376" t="s">
        <v>777</v>
      </c>
      <c r="C73" s="374" t="s">
        <v>2720</v>
      </c>
      <c r="D73" s="931">
        <v>37295</v>
      </c>
    </row>
    <row r="74" spans="1:4" ht="12.75" customHeight="1">
      <c r="A74" s="372"/>
      <c r="B74" s="376" t="s">
        <v>777</v>
      </c>
      <c r="C74" s="374" t="s">
        <v>2721</v>
      </c>
      <c r="D74" s="931">
        <v>40245</v>
      </c>
    </row>
    <row r="75" spans="1:4" ht="12.75" customHeight="1">
      <c r="A75" s="372"/>
      <c r="B75" s="376" t="s">
        <v>777</v>
      </c>
      <c r="C75" s="374" t="s">
        <v>2722</v>
      </c>
      <c r="D75" s="931">
        <v>40995</v>
      </c>
    </row>
    <row r="76" spans="1:4" ht="12.75" customHeight="1">
      <c r="A76" s="372"/>
      <c r="B76" s="376" t="s">
        <v>777</v>
      </c>
      <c r="C76" s="374" t="s">
        <v>778</v>
      </c>
      <c r="D76" s="931">
        <v>42745</v>
      </c>
    </row>
    <row r="77" spans="1:4" ht="12.75" customHeight="1">
      <c r="A77" s="372"/>
      <c r="B77" s="376" t="s">
        <v>777</v>
      </c>
      <c r="C77" s="374" t="s">
        <v>2723</v>
      </c>
      <c r="D77" s="931">
        <v>43495</v>
      </c>
    </row>
    <row r="78" spans="1:4" ht="12.75" customHeight="1">
      <c r="A78" s="372"/>
      <c r="B78" s="376" t="s">
        <v>777</v>
      </c>
      <c r="C78" s="374" t="s">
        <v>2724</v>
      </c>
      <c r="D78" s="931">
        <v>47745</v>
      </c>
    </row>
    <row r="79" spans="1:4" ht="12.75" customHeight="1">
      <c r="A79" s="372"/>
      <c r="B79" s="376" t="s">
        <v>777</v>
      </c>
      <c r="C79" s="374" t="s">
        <v>2725</v>
      </c>
      <c r="D79" s="931">
        <v>52395</v>
      </c>
    </row>
    <row r="80" spans="1:4" ht="12.75" customHeight="1">
      <c r="A80" s="372"/>
      <c r="B80" s="379"/>
      <c r="C80" s="730"/>
      <c r="D80" s="377"/>
    </row>
    <row r="81" spans="1:4" ht="12.75" customHeight="1">
      <c r="A81" s="372"/>
      <c r="B81" s="378" t="s">
        <v>2726</v>
      </c>
      <c r="C81" s="372"/>
      <c r="D81" s="927"/>
    </row>
    <row r="82" spans="1:4" ht="12.75" customHeight="1">
      <c r="A82" s="372"/>
      <c r="B82" s="376" t="s">
        <v>777</v>
      </c>
      <c r="C82" s="374" t="s">
        <v>2727</v>
      </c>
      <c r="D82" s="931">
        <v>40245</v>
      </c>
    </row>
    <row r="83" spans="1:4" ht="12.75" customHeight="1">
      <c r="A83" s="372"/>
      <c r="B83" s="376" t="s">
        <v>777</v>
      </c>
      <c r="C83" s="374" t="s">
        <v>2728</v>
      </c>
      <c r="D83" s="931">
        <v>42745</v>
      </c>
    </row>
    <row r="84" spans="1:4" ht="12.75" customHeight="1">
      <c r="A84" s="372"/>
      <c r="B84" s="376" t="s">
        <v>777</v>
      </c>
      <c r="C84" s="374" t="s">
        <v>2729</v>
      </c>
      <c r="D84" s="931">
        <v>43495</v>
      </c>
    </row>
    <row r="85" spans="1:4" ht="12.75" customHeight="1">
      <c r="A85" s="372"/>
      <c r="B85" s="376" t="s">
        <v>777</v>
      </c>
      <c r="C85" s="374" t="s">
        <v>2730</v>
      </c>
      <c r="D85" s="931">
        <v>45245</v>
      </c>
    </row>
    <row r="86" spans="1:4" ht="12.75" customHeight="1">
      <c r="A86" s="372"/>
      <c r="B86" s="376" t="s">
        <v>777</v>
      </c>
      <c r="C86" s="374" t="s">
        <v>2731</v>
      </c>
      <c r="D86" s="931">
        <v>45995</v>
      </c>
    </row>
    <row r="87" spans="1:4" ht="12.75" customHeight="1">
      <c r="A87" s="372"/>
      <c r="B87" s="376" t="s">
        <v>777</v>
      </c>
      <c r="C87" s="374" t="s">
        <v>2732</v>
      </c>
      <c r="D87" s="931">
        <v>45745</v>
      </c>
    </row>
    <row r="88" spans="1:4" ht="12.75" customHeight="1">
      <c r="A88" s="372"/>
      <c r="B88" s="376" t="s">
        <v>777</v>
      </c>
      <c r="C88" s="374" t="s">
        <v>2733</v>
      </c>
      <c r="D88" s="931">
        <v>46495</v>
      </c>
    </row>
    <row r="89" spans="1:4" ht="12.75" customHeight="1">
      <c r="A89" s="372"/>
      <c r="B89" s="376" t="s">
        <v>777</v>
      </c>
      <c r="C89" s="374" t="s">
        <v>2734</v>
      </c>
      <c r="D89" s="931">
        <v>52395</v>
      </c>
    </row>
    <row r="90" spans="1:4" ht="12.75" customHeight="1">
      <c r="A90" s="372"/>
      <c r="B90" s="372"/>
      <c r="C90" s="372"/>
      <c r="D90" s="811"/>
    </row>
    <row r="91" spans="1:4" ht="12.75" customHeight="1">
      <c r="A91" s="372"/>
      <c r="B91" s="370" t="s">
        <v>2694</v>
      </c>
      <c r="C91" s="372"/>
      <c r="D91" s="377"/>
    </row>
    <row r="92" spans="1:4" ht="12.75" customHeight="1">
      <c r="A92" s="372"/>
      <c r="B92" s="373" t="s">
        <v>779</v>
      </c>
      <c r="C92" s="374" t="s">
        <v>2735</v>
      </c>
      <c r="D92" s="931">
        <v>65495</v>
      </c>
    </row>
    <row r="93" spans="1:4" ht="12.75" customHeight="1">
      <c r="A93" s="372"/>
      <c r="B93" s="376" t="s">
        <v>779</v>
      </c>
      <c r="C93" s="374" t="s">
        <v>2736</v>
      </c>
      <c r="D93" s="931">
        <v>73995</v>
      </c>
    </row>
    <row r="94" spans="1:4" ht="12.75" customHeight="1">
      <c r="A94" s="370"/>
      <c r="B94" s="372"/>
      <c r="C94" s="377"/>
    </row>
    <row r="95" spans="1:4" ht="12.75" customHeight="1">
      <c r="A95" s="372"/>
      <c r="B95" s="375"/>
      <c r="C95" s="731"/>
    </row>
    <row r="96" spans="1:4" ht="12.75" customHeight="1">
      <c r="A96" s="372"/>
      <c r="B96" s="375"/>
      <c r="C96" s="731"/>
    </row>
    <row r="97" spans="1:3" ht="12.75" customHeight="1">
      <c r="A97" s="372"/>
      <c r="B97" s="375"/>
      <c r="C97" s="731"/>
    </row>
    <row r="98" spans="1:3" ht="12.75" customHeight="1">
      <c r="A98" s="372"/>
      <c r="B98" s="375"/>
      <c r="C98" s="377"/>
    </row>
    <row r="99" spans="1:3" ht="12.75" customHeight="1">
      <c r="A99" s="372"/>
      <c r="B99" s="375"/>
      <c r="C99" s="377"/>
    </row>
    <row r="100" spans="1:3" ht="12.75" customHeight="1">
      <c r="A100" s="372"/>
      <c r="B100" s="375"/>
      <c r="C100" s="377"/>
    </row>
    <row r="101" spans="1:3" ht="12.75" customHeight="1">
      <c r="A101" s="372"/>
      <c r="B101" s="375"/>
      <c r="C101" s="377"/>
    </row>
    <row r="102" spans="1:3" ht="12.75" customHeight="1">
      <c r="A102" s="372"/>
      <c r="B102" s="375"/>
      <c r="C102" s="377"/>
    </row>
    <row r="103" spans="1:3" ht="12.75" customHeight="1">
      <c r="A103" s="372"/>
      <c r="B103" s="375"/>
      <c r="C103" s="377"/>
    </row>
    <row r="104" spans="1:3" ht="12.75" customHeight="1">
      <c r="A104" s="372"/>
      <c r="B104" s="375"/>
      <c r="C104" s="377"/>
    </row>
    <row r="105" spans="1:3" ht="12.75" customHeight="1">
      <c r="A105" s="372"/>
      <c r="B105" s="372"/>
      <c r="C105" s="785"/>
    </row>
    <row r="106" spans="1:3" ht="12.75" customHeight="1">
      <c r="A106" s="372"/>
      <c r="B106" s="372"/>
      <c r="C106" s="785"/>
    </row>
    <row r="107" spans="1:3" ht="12.75" customHeight="1">
      <c r="A107" s="372"/>
      <c r="B107" s="375"/>
      <c r="C107" s="377"/>
    </row>
    <row r="108" spans="1:3" ht="12.75" customHeight="1">
      <c r="A108" s="372"/>
      <c r="B108" s="375"/>
      <c r="C108" s="377"/>
    </row>
    <row r="109" spans="1:3" ht="12.75" customHeight="1">
      <c r="A109" s="372"/>
      <c r="B109" s="375"/>
      <c r="C109" s="377"/>
    </row>
    <row r="110" spans="1:3" ht="12.75" customHeight="1">
      <c r="A110" s="372"/>
      <c r="B110" s="375"/>
      <c r="C110" s="377"/>
    </row>
    <row r="111" spans="1:3" ht="12.75" customHeight="1">
      <c r="A111" s="372"/>
      <c r="B111" s="375"/>
      <c r="C111" s="377"/>
    </row>
    <row r="112" spans="1:3" ht="12.75" customHeight="1">
      <c r="A112" s="372"/>
      <c r="B112" s="375"/>
      <c r="C112" s="377"/>
    </row>
    <row r="113" spans="1:3" ht="12.75" customHeight="1">
      <c r="A113" s="372"/>
      <c r="B113" s="375"/>
      <c r="C113" s="377"/>
    </row>
    <row r="114" spans="1:3" ht="12.75" customHeight="1">
      <c r="A114" s="372"/>
      <c r="B114" s="375"/>
      <c r="C114" s="377"/>
    </row>
    <row r="115" spans="1:3" ht="12.75" customHeight="1">
      <c r="A115" s="372"/>
      <c r="B115" s="375"/>
      <c r="C115" s="377"/>
    </row>
    <row r="116" spans="1:3" ht="12.75" customHeight="1">
      <c r="A116" s="372"/>
      <c r="B116" s="375"/>
      <c r="C116" s="377"/>
    </row>
    <row r="117" spans="1:3" ht="12.75" customHeight="1">
      <c r="A117" s="372"/>
      <c r="B117" s="372"/>
      <c r="C117" s="785"/>
    </row>
    <row r="118" spans="1:3" ht="12.75" customHeight="1">
      <c r="A118" s="370"/>
      <c r="B118" s="372"/>
      <c r="C118" s="369"/>
    </row>
    <row r="119" spans="1:3" ht="12.75" customHeight="1">
      <c r="A119" s="372"/>
      <c r="B119" s="372"/>
      <c r="C119" s="377"/>
    </row>
    <row r="120" spans="1:3" ht="12.75" customHeight="1">
      <c r="A120" s="372"/>
      <c r="B120" s="372"/>
      <c r="C120" s="377"/>
    </row>
    <row r="121" spans="1:3" ht="12.75" customHeight="1">
      <c r="A121" s="372"/>
      <c r="B121" s="372"/>
      <c r="C121" s="377"/>
    </row>
    <row r="122" spans="1:3" ht="12.75" customHeight="1">
      <c r="A122" s="372"/>
      <c r="B122" s="372"/>
      <c r="C122" s="377"/>
    </row>
    <row r="123" spans="1:3" ht="12.75" customHeight="1">
      <c r="A123" s="372"/>
      <c r="B123" s="372"/>
      <c r="C123" s="377"/>
    </row>
    <row r="124" spans="1:3" ht="12.75" customHeight="1">
      <c r="A124" s="372"/>
      <c r="B124" s="372"/>
      <c r="C124" s="785"/>
    </row>
    <row r="125" spans="1:3" ht="12.75" customHeight="1">
      <c r="A125" s="370"/>
      <c r="B125" s="372"/>
      <c r="C125" s="785"/>
    </row>
    <row r="126" spans="1:3" ht="12.75" customHeight="1">
      <c r="A126" s="372"/>
      <c r="B126" s="372"/>
      <c r="C126" s="377"/>
    </row>
    <row r="127" spans="1:3" ht="12.75" customHeight="1">
      <c r="A127" s="372"/>
      <c r="B127" s="372"/>
      <c r="C127" s="377"/>
    </row>
    <row r="128" spans="1:3" ht="12.75" customHeight="1">
      <c r="A128" s="372"/>
      <c r="B128" s="372"/>
      <c r="C128" s="377"/>
    </row>
    <row r="129" spans="1:3" ht="12.75" customHeight="1">
      <c r="A129" s="372"/>
      <c r="B129" s="372"/>
      <c r="C129" s="377"/>
    </row>
    <row r="130" spans="1:3" ht="12.75" customHeight="1">
      <c r="A130" s="372"/>
      <c r="B130" s="372"/>
      <c r="C130" s="377"/>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17</v>
      </c>
      <c r="C1" s="145"/>
      <c r="D1" s="18"/>
    </row>
    <row r="2" spans="1:20" s="109" customFormat="1" ht="12.75" customHeight="1">
      <c r="B2" s="355" t="s">
        <v>996</v>
      </c>
      <c r="C2" s="146"/>
      <c r="D2" s="121"/>
    </row>
    <row r="3" spans="1:20" ht="18.75" customHeight="1">
      <c r="B3" s="341" t="s">
        <v>953</v>
      </c>
      <c r="C3" s="342" t="s">
        <v>954</v>
      </c>
      <c r="D3" s="343" t="s">
        <v>955</v>
      </c>
      <c r="E3" s="342" t="s">
        <v>956</v>
      </c>
      <c r="F3" s="417" t="s">
        <v>1086</v>
      </c>
      <c r="G3" s="342" t="s">
        <v>957</v>
      </c>
      <c r="H3" s="342" t="s">
        <v>429</v>
      </c>
      <c r="I3" s="342" t="s">
        <v>958</v>
      </c>
      <c r="J3" s="342" t="s">
        <v>959</v>
      </c>
      <c r="K3" s="342" t="s">
        <v>960</v>
      </c>
      <c r="L3" s="342" t="s">
        <v>1028</v>
      </c>
      <c r="M3" s="342" t="s">
        <v>961</v>
      </c>
      <c r="N3" s="342" t="s">
        <v>1351</v>
      </c>
      <c r="O3" s="417" t="s">
        <v>1352</v>
      </c>
      <c r="P3" s="342" t="s">
        <v>962</v>
      </c>
    </row>
    <row r="4" spans="1:20" s="6" customFormat="1" ht="18.75">
      <c r="A4" s="353"/>
      <c r="B4" s="626" t="s">
        <v>2050</v>
      </c>
      <c r="C4" s="344"/>
      <c r="D4" s="345"/>
      <c r="E4" s="350"/>
      <c r="F4" s="416"/>
      <c r="G4" s="344"/>
      <c r="H4" s="344"/>
      <c r="I4" s="344"/>
      <c r="J4" s="344"/>
      <c r="K4" s="344"/>
      <c r="L4" s="344"/>
      <c r="M4" s="347"/>
      <c r="N4" s="344"/>
      <c r="O4" s="382"/>
      <c r="P4" s="344"/>
    </row>
    <row r="5" spans="1:20" s="6" customFormat="1" ht="15">
      <c r="A5" s="344" t="s">
        <v>2051</v>
      </c>
      <c r="B5" s="348" t="s">
        <v>1353</v>
      </c>
      <c r="C5" s="344">
        <v>5</v>
      </c>
      <c r="D5" s="345" t="s">
        <v>963</v>
      </c>
      <c r="E5" s="383">
        <v>65540</v>
      </c>
      <c r="F5" s="416">
        <v>17829.05</v>
      </c>
      <c r="G5" s="344">
        <v>4</v>
      </c>
      <c r="H5" s="344">
        <v>1997</v>
      </c>
      <c r="I5" s="344" t="s">
        <v>964</v>
      </c>
      <c r="J5" s="344" t="s">
        <v>965</v>
      </c>
      <c r="K5" s="344" t="s">
        <v>976</v>
      </c>
      <c r="L5" s="382">
        <v>102.5</v>
      </c>
      <c r="M5" s="347">
        <v>0.3</v>
      </c>
      <c r="N5" s="344" t="s">
        <v>15</v>
      </c>
      <c r="O5" s="382">
        <v>420</v>
      </c>
      <c r="P5" s="344">
        <v>163</v>
      </c>
    </row>
    <row r="6" spans="1:20" s="6" customFormat="1" ht="15">
      <c r="A6" s="344" t="s">
        <v>2051</v>
      </c>
      <c r="B6" s="348" t="s">
        <v>1354</v>
      </c>
      <c r="C6" s="344">
        <v>5</v>
      </c>
      <c r="D6" s="345" t="s">
        <v>963</v>
      </c>
      <c r="E6" s="383">
        <v>65480</v>
      </c>
      <c r="F6" s="416">
        <v>17812.849999999999</v>
      </c>
      <c r="G6" s="344">
        <v>4</v>
      </c>
      <c r="H6" s="344">
        <v>1997</v>
      </c>
      <c r="I6" s="344" t="s">
        <v>964</v>
      </c>
      <c r="J6" s="344" t="s">
        <v>965</v>
      </c>
      <c r="K6" s="344" t="s">
        <v>976</v>
      </c>
      <c r="L6" s="382">
        <v>102.5</v>
      </c>
      <c r="M6" s="347">
        <v>0.3</v>
      </c>
      <c r="N6" s="344" t="s">
        <v>15</v>
      </c>
      <c r="O6" s="382">
        <v>420</v>
      </c>
      <c r="P6" s="344">
        <v>162</v>
      </c>
    </row>
    <row r="7" spans="1:20" s="109" customFormat="1" ht="15">
      <c r="A7" s="344" t="s">
        <v>2051</v>
      </c>
      <c r="B7" s="348" t="s">
        <v>1355</v>
      </c>
      <c r="C7" s="344">
        <v>5</v>
      </c>
      <c r="D7" s="345" t="s">
        <v>963</v>
      </c>
      <c r="E7" s="383">
        <v>69090</v>
      </c>
      <c r="F7" s="416">
        <v>18787.55</v>
      </c>
      <c r="G7" s="344">
        <v>4</v>
      </c>
      <c r="H7" s="344">
        <v>1997</v>
      </c>
      <c r="I7" s="344" t="s">
        <v>964</v>
      </c>
      <c r="J7" s="344" t="s">
        <v>965</v>
      </c>
      <c r="K7" s="344" t="s">
        <v>976</v>
      </c>
      <c r="L7" s="382">
        <v>102.5</v>
      </c>
      <c r="M7" s="347">
        <v>0.3</v>
      </c>
      <c r="N7" s="344" t="s">
        <v>15</v>
      </c>
      <c r="O7" s="382">
        <v>420</v>
      </c>
      <c r="P7" s="344">
        <v>163</v>
      </c>
    </row>
    <row r="8" spans="1:20" ht="15">
      <c r="A8" s="344" t="s">
        <v>2051</v>
      </c>
      <c r="B8" s="348" t="s">
        <v>1356</v>
      </c>
      <c r="C8" s="344">
        <v>5</v>
      </c>
      <c r="D8" s="345" t="s">
        <v>963</v>
      </c>
      <c r="E8" s="383">
        <v>78720</v>
      </c>
      <c r="F8" s="416">
        <v>25552.799999999999</v>
      </c>
      <c r="G8" s="344">
        <v>4</v>
      </c>
      <c r="H8" s="344">
        <v>1997</v>
      </c>
      <c r="I8" s="344" t="s">
        <v>966</v>
      </c>
      <c r="J8" s="344" t="s">
        <v>980</v>
      </c>
      <c r="K8" s="344" t="s">
        <v>976</v>
      </c>
      <c r="L8" s="382">
        <v>560</v>
      </c>
      <c r="M8" s="347">
        <v>0.35</v>
      </c>
      <c r="N8" s="344" t="s">
        <v>97</v>
      </c>
      <c r="O8" s="382">
        <v>600</v>
      </c>
      <c r="P8" s="344">
        <v>172</v>
      </c>
    </row>
    <row r="9" spans="1:20" ht="15">
      <c r="A9" s="344" t="s">
        <v>2051</v>
      </c>
      <c r="B9" s="348" t="s">
        <v>1357</v>
      </c>
      <c r="C9" s="344">
        <v>5</v>
      </c>
      <c r="D9" s="345" t="s">
        <v>963</v>
      </c>
      <c r="E9" s="383">
        <v>78660</v>
      </c>
      <c r="F9" s="416">
        <v>25533.899999999998</v>
      </c>
      <c r="G9" s="344">
        <v>4</v>
      </c>
      <c r="H9" s="344">
        <v>1997</v>
      </c>
      <c r="I9" s="344" t="s">
        <v>966</v>
      </c>
      <c r="J9" s="344" t="s">
        <v>980</v>
      </c>
      <c r="K9" s="344" t="s">
        <v>976</v>
      </c>
      <c r="L9" s="382">
        <v>560</v>
      </c>
      <c r="M9" s="347">
        <v>0.35</v>
      </c>
      <c r="N9" s="344" t="s">
        <v>97</v>
      </c>
      <c r="O9" s="382">
        <v>600</v>
      </c>
      <c r="P9" s="344">
        <v>171</v>
      </c>
    </row>
    <row r="10" spans="1:20" ht="15">
      <c r="A10" s="344" t="s">
        <v>2051</v>
      </c>
      <c r="B10" s="348" t="s">
        <v>1358</v>
      </c>
      <c r="C10" s="344">
        <v>5</v>
      </c>
      <c r="D10" s="345" t="s">
        <v>963</v>
      </c>
      <c r="E10" s="383">
        <v>82500</v>
      </c>
      <c r="F10" s="416">
        <v>26743.5</v>
      </c>
      <c r="G10" s="344">
        <v>4</v>
      </c>
      <c r="H10" s="344">
        <v>1997</v>
      </c>
      <c r="I10" s="344" t="s">
        <v>966</v>
      </c>
      <c r="J10" s="344" t="s">
        <v>980</v>
      </c>
      <c r="K10" s="344" t="s">
        <v>976</v>
      </c>
      <c r="L10" s="382">
        <v>560</v>
      </c>
      <c r="M10" s="347">
        <v>0.35</v>
      </c>
      <c r="N10" s="344" t="s">
        <v>97</v>
      </c>
      <c r="O10" s="382">
        <v>600</v>
      </c>
      <c r="P10" s="344">
        <v>172</v>
      </c>
    </row>
    <row r="11" spans="1:20" ht="15">
      <c r="A11" s="344" t="s">
        <v>2051</v>
      </c>
      <c r="B11" s="348" t="s">
        <v>1359</v>
      </c>
      <c r="C11" s="344">
        <v>5</v>
      </c>
      <c r="D11" s="345" t="s">
        <v>963</v>
      </c>
      <c r="E11" s="383">
        <v>89170</v>
      </c>
      <c r="F11" s="416">
        <v>28844.55</v>
      </c>
      <c r="G11" s="344">
        <v>4</v>
      </c>
      <c r="H11" s="344">
        <v>1997</v>
      </c>
      <c r="I11" s="344" t="s">
        <v>966</v>
      </c>
      <c r="J11" s="344" t="s">
        <v>980</v>
      </c>
      <c r="K11" s="344" t="s">
        <v>976</v>
      </c>
      <c r="L11" s="382">
        <v>560</v>
      </c>
      <c r="M11" s="347">
        <v>0.35</v>
      </c>
      <c r="N11" s="344" t="s">
        <v>97</v>
      </c>
      <c r="O11" s="382">
        <v>600</v>
      </c>
      <c r="P11" s="344">
        <v>172</v>
      </c>
      <c r="T11" s="594"/>
    </row>
    <row r="12" spans="1:20" ht="15">
      <c r="A12" s="344" t="s">
        <v>2051</v>
      </c>
      <c r="B12" s="348" t="s">
        <v>1360</v>
      </c>
      <c r="C12" s="344">
        <v>5</v>
      </c>
      <c r="D12" s="345" t="s">
        <v>963</v>
      </c>
      <c r="E12" s="383">
        <v>82030</v>
      </c>
      <c r="F12" s="416">
        <v>26595.449999999997</v>
      </c>
      <c r="G12" s="344">
        <v>4</v>
      </c>
      <c r="H12" s="344">
        <v>1997</v>
      </c>
      <c r="I12" s="344" t="s">
        <v>966</v>
      </c>
      <c r="J12" s="344" t="s">
        <v>980</v>
      </c>
      <c r="K12" s="344" t="s">
        <v>976</v>
      </c>
      <c r="L12" s="382">
        <v>560</v>
      </c>
      <c r="M12" s="347">
        <v>0.35</v>
      </c>
      <c r="N12" s="344" t="s">
        <v>97</v>
      </c>
      <c r="O12" s="382">
        <v>600</v>
      </c>
      <c r="P12" s="344">
        <v>172</v>
      </c>
    </row>
    <row r="13" spans="1:20" ht="15">
      <c r="A13" s="344" t="s">
        <v>2051</v>
      </c>
      <c r="B13" s="348" t="s">
        <v>1362</v>
      </c>
      <c r="C13" s="344">
        <v>5</v>
      </c>
      <c r="D13" s="345" t="s">
        <v>963</v>
      </c>
      <c r="E13" s="383">
        <v>83190</v>
      </c>
      <c r="F13" s="416">
        <v>26960.85</v>
      </c>
      <c r="G13" s="344">
        <v>4</v>
      </c>
      <c r="H13" s="344">
        <v>1997</v>
      </c>
      <c r="I13" s="344" t="s">
        <v>966</v>
      </c>
      <c r="J13" s="344" t="s">
        <v>980</v>
      </c>
      <c r="K13" s="344" t="s">
        <v>1361</v>
      </c>
      <c r="L13" s="382">
        <v>560</v>
      </c>
      <c r="M13" s="347">
        <v>0.35</v>
      </c>
      <c r="N13" s="344" t="s">
        <v>97</v>
      </c>
      <c r="O13" s="382">
        <v>600</v>
      </c>
      <c r="P13" s="344">
        <v>172</v>
      </c>
    </row>
    <row r="14" spans="1:20" ht="15">
      <c r="A14" s="344" t="s">
        <v>2051</v>
      </c>
      <c r="B14" s="348" t="s">
        <v>1363</v>
      </c>
      <c r="C14" s="344">
        <v>5</v>
      </c>
      <c r="D14" s="345" t="s">
        <v>963</v>
      </c>
      <c r="E14" s="383">
        <v>83120</v>
      </c>
      <c r="F14" s="416">
        <v>26938.799999999999</v>
      </c>
      <c r="G14" s="344">
        <v>4</v>
      </c>
      <c r="H14" s="344">
        <v>1997</v>
      </c>
      <c r="I14" s="344" t="s">
        <v>966</v>
      </c>
      <c r="J14" s="344" t="s">
        <v>980</v>
      </c>
      <c r="K14" s="344" t="s">
        <v>1361</v>
      </c>
      <c r="L14" s="382">
        <v>560</v>
      </c>
      <c r="M14" s="347">
        <v>0.35</v>
      </c>
      <c r="N14" s="344" t="s">
        <v>97</v>
      </c>
      <c r="O14" s="382">
        <v>600</v>
      </c>
      <c r="P14" s="344">
        <v>172</v>
      </c>
    </row>
    <row r="15" spans="1:20" ht="15">
      <c r="A15" s="344" t="s">
        <v>2051</v>
      </c>
      <c r="B15" s="348" t="s">
        <v>1364</v>
      </c>
      <c r="C15" s="344">
        <v>5</v>
      </c>
      <c r="D15" s="345" t="s">
        <v>963</v>
      </c>
      <c r="E15" s="383">
        <v>86970</v>
      </c>
      <c r="F15" s="416">
        <v>28151.55</v>
      </c>
      <c r="G15" s="344">
        <v>4</v>
      </c>
      <c r="H15" s="344">
        <v>1997</v>
      </c>
      <c r="I15" s="344" t="s">
        <v>966</v>
      </c>
      <c r="J15" s="344" t="s">
        <v>980</v>
      </c>
      <c r="K15" s="344" t="s">
        <v>1361</v>
      </c>
      <c r="L15" s="382">
        <v>560</v>
      </c>
      <c r="M15" s="347">
        <v>0.35</v>
      </c>
      <c r="N15" s="344" t="s">
        <v>97</v>
      </c>
      <c r="O15" s="382">
        <v>600</v>
      </c>
      <c r="P15" s="344">
        <v>172</v>
      </c>
    </row>
    <row r="16" spans="1:20" ht="15">
      <c r="A16" s="344" t="s">
        <v>2051</v>
      </c>
      <c r="B16" s="348" t="s">
        <v>1365</v>
      </c>
      <c r="C16" s="344">
        <v>5</v>
      </c>
      <c r="D16" s="345" t="s">
        <v>963</v>
      </c>
      <c r="E16" s="383">
        <v>93650</v>
      </c>
      <c r="F16" s="416">
        <v>30255.749999999996</v>
      </c>
      <c r="G16" s="344">
        <v>4</v>
      </c>
      <c r="H16" s="344">
        <v>1997</v>
      </c>
      <c r="I16" s="344" t="s">
        <v>966</v>
      </c>
      <c r="J16" s="344" t="s">
        <v>980</v>
      </c>
      <c r="K16" s="344" t="s">
        <v>1361</v>
      </c>
      <c r="L16" s="382">
        <v>560</v>
      </c>
      <c r="M16" s="347">
        <v>0.35</v>
      </c>
      <c r="N16" s="344" t="s">
        <v>97</v>
      </c>
      <c r="O16" s="382">
        <v>600</v>
      </c>
      <c r="P16" s="344">
        <v>173</v>
      </c>
    </row>
    <row r="17" spans="1:16" ht="15">
      <c r="A17" s="344" t="s">
        <v>2051</v>
      </c>
      <c r="B17" s="348" t="s">
        <v>1366</v>
      </c>
      <c r="C17" s="344">
        <v>5</v>
      </c>
      <c r="D17" s="345" t="s">
        <v>963</v>
      </c>
      <c r="E17" s="383">
        <v>86490</v>
      </c>
      <c r="F17" s="416">
        <v>28000.35</v>
      </c>
      <c r="G17" s="344">
        <v>4</v>
      </c>
      <c r="H17" s="344">
        <v>1997</v>
      </c>
      <c r="I17" s="344" t="s">
        <v>966</v>
      </c>
      <c r="J17" s="344" t="s">
        <v>980</v>
      </c>
      <c r="K17" s="344" t="s">
        <v>1361</v>
      </c>
      <c r="L17" s="382">
        <v>560</v>
      </c>
      <c r="M17" s="347">
        <v>0.35</v>
      </c>
      <c r="N17" s="344" t="s">
        <v>97</v>
      </c>
      <c r="O17" s="382">
        <v>600</v>
      </c>
      <c r="P17" s="344">
        <v>173</v>
      </c>
    </row>
    <row r="18" spans="1:16" ht="15">
      <c r="A18" s="344" t="s">
        <v>2051</v>
      </c>
      <c r="B18" s="348" t="s">
        <v>1370</v>
      </c>
      <c r="C18" s="344">
        <v>5</v>
      </c>
      <c r="D18" s="345" t="s">
        <v>963</v>
      </c>
      <c r="E18" s="383">
        <v>68540</v>
      </c>
      <c r="F18" s="416">
        <v>4505.2700000000004</v>
      </c>
      <c r="G18" s="344">
        <v>4</v>
      </c>
      <c r="H18" s="344">
        <v>1497</v>
      </c>
      <c r="I18" s="344" t="s">
        <v>966</v>
      </c>
      <c r="J18" s="344" t="s">
        <v>980</v>
      </c>
      <c r="K18" s="344" t="s">
        <v>969</v>
      </c>
      <c r="L18" s="382">
        <v>175</v>
      </c>
      <c r="M18" s="347">
        <v>7.0000000000000007E-2</v>
      </c>
      <c r="N18" s="344" t="s">
        <v>16</v>
      </c>
      <c r="O18" s="382">
        <v>140</v>
      </c>
      <c r="P18" s="344">
        <v>44</v>
      </c>
    </row>
    <row r="19" spans="1:16" ht="15">
      <c r="A19" s="344" t="s">
        <v>2051</v>
      </c>
      <c r="B19" s="348" t="s">
        <v>1371</v>
      </c>
      <c r="C19" s="344">
        <v>5</v>
      </c>
      <c r="D19" s="345" t="s">
        <v>963</v>
      </c>
      <c r="E19" s="383">
        <v>71620</v>
      </c>
      <c r="F19" s="416">
        <v>4699.3100000000004</v>
      </c>
      <c r="G19" s="344">
        <v>4</v>
      </c>
      <c r="H19" s="344">
        <v>1497</v>
      </c>
      <c r="I19" s="344" t="s">
        <v>966</v>
      </c>
      <c r="J19" s="344" t="s">
        <v>980</v>
      </c>
      <c r="K19" s="344" t="s">
        <v>969</v>
      </c>
      <c r="L19" s="382">
        <v>175</v>
      </c>
      <c r="M19" s="347">
        <v>7.0000000000000007E-2</v>
      </c>
      <c r="N19" s="344" t="s">
        <v>16</v>
      </c>
      <c r="O19" s="382">
        <v>140</v>
      </c>
      <c r="P19" s="344">
        <v>44</v>
      </c>
    </row>
    <row r="20" spans="1:16" ht="15">
      <c r="A20" s="344" t="s">
        <v>2051</v>
      </c>
      <c r="B20" s="348" t="s">
        <v>1372</v>
      </c>
      <c r="C20" s="344">
        <v>5</v>
      </c>
      <c r="D20" s="345" t="s">
        <v>963</v>
      </c>
      <c r="E20" s="383">
        <v>76830</v>
      </c>
      <c r="F20" s="416">
        <v>5027.5400000000009</v>
      </c>
      <c r="G20" s="344">
        <v>4</v>
      </c>
      <c r="H20" s="344">
        <v>1497</v>
      </c>
      <c r="I20" s="344" t="s">
        <v>966</v>
      </c>
      <c r="J20" s="344" t="s">
        <v>980</v>
      </c>
      <c r="K20" s="344" t="s">
        <v>969</v>
      </c>
      <c r="L20" s="382">
        <v>175</v>
      </c>
      <c r="M20" s="347">
        <v>7.0000000000000007E-2</v>
      </c>
      <c r="N20" s="344" t="s">
        <v>16</v>
      </c>
      <c r="O20" s="382">
        <v>140</v>
      </c>
      <c r="P20" s="344">
        <v>44</v>
      </c>
    </row>
    <row r="21" spans="1:16" ht="18.75">
      <c r="A21" s="353"/>
      <c r="B21" s="626" t="s">
        <v>2052</v>
      </c>
      <c r="C21" s="344"/>
      <c r="D21" s="345"/>
      <c r="E21" s="350"/>
      <c r="F21" s="416"/>
      <c r="G21" s="344"/>
      <c r="H21" s="344"/>
      <c r="I21" s="344"/>
      <c r="J21" s="344"/>
      <c r="K21" s="344"/>
      <c r="L21" s="344"/>
      <c r="M21" s="347"/>
      <c r="N21" s="344"/>
      <c r="O21" s="382"/>
      <c r="P21" s="344"/>
    </row>
    <row r="22" spans="1:16" ht="15">
      <c r="A22" s="344" t="s">
        <v>2051</v>
      </c>
      <c r="B22" s="348" t="s">
        <v>2310</v>
      </c>
      <c r="C22" s="344">
        <v>5</v>
      </c>
      <c r="D22" s="345" t="s">
        <v>963</v>
      </c>
      <c r="E22" s="352">
        <v>83520</v>
      </c>
      <c r="F22" s="416">
        <v>22706.399999999998</v>
      </c>
      <c r="G22" s="344">
        <v>4</v>
      </c>
      <c r="H22" s="344">
        <v>1997</v>
      </c>
      <c r="I22" s="344" t="s">
        <v>966</v>
      </c>
      <c r="J22" s="344" t="s">
        <v>980</v>
      </c>
      <c r="K22" s="344" t="s">
        <v>976</v>
      </c>
      <c r="L22" s="382">
        <v>120</v>
      </c>
      <c r="M22" s="347">
        <v>0.3</v>
      </c>
      <c r="N22" s="344" t="s">
        <v>15</v>
      </c>
      <c r="O22" s="382">
        <v>420</v>
      </c>
      <c r="P22" s="344">
        <v>169</v>
      </c>
    </row>
    <row r="23" spans="1:16" ht="15">
      <c r="A23" s="344" t="s">
        <v>2051</v>
      </c>
      <c r="B23" s="348" t="s">
        <v>2311</v>
      </c>
      <c r="C23" s="344">
        <v>5</v>
      </c>
      <c r="D23" s="345" t="s">
        <v>963</v>
      </c>
      <c r="E23" s="352">
        <v>80730</v>
      </c>
      <c r="F23" s="416">
        <v>21953.1</v>
      </c>
      <c r="G23" s="344">
        <v>4</v>
      </c>
      <c r="H23" s="344">
        <v>1997</v>
      </c>
      <c r="I23" s="344" t="s">
        <v>966</v>
      </c>
      <c r="J23" s="344" t="s">
        <v>980</v>
      </c>
      <c r="K23" s="344" t="s">
        <v>976</v>
      </c>
      <c r="L23" s="382">
        <v>120</v>
      </c>
      <c r="M23" s="347">
        <v>0.3</v>
      </c>
      <c r="N23" s="344" t="s">
        <v>15</v>
      </c>
      <c r="O23" s="382">
        <v>420</v>
      </c>
      <c r="P23" s="344">
        <v>166</v>
      </c>
    </row>
    <row r="24" spans="1:16" ht="15">
      <c r="A24" s="344" t="s">
        <v>2051</v>
      </c>
      <c r="B24" s="348" t="s">
        <v>2312</v>
      </c>
      <c r="C24" s="344">
        <v>5</v>
      </c>
      <c r="D24" s="345" t="s">
        <v>963</v>
      </c>
      <c r="E24" s="352">
        <v>92380</v>
      </c>
      <c r="F24" s="416">
        <v>29261.699999999997</v>
      </c>
      <c r="G24" s="344">
        <v>4</v>
      </c>
      <c r="H24" s="344">
        <v>1997</v>
      </c>
      <c r="I24" s="344" t="s">
        <v>966</v>
      </c>
      <c r="J24" s="344" t="s">
        <v>980</v>
      </c>
      <c r="K24" s="344" t="s">
        <v>976</v>
      </c>
      <c r="L24" s="382">
        <v>120</v>
      </c>
      <c r="M24" s="347">
        <v>0.35</v>
      </c>
      <c r="N24" s="344" t="s">
        <v>97</v>
      </c>
      <c r="O24" s="382">
        <v>600</v>
      </c>
      <c r="P24" s="344">
        <v>171</v>
      </c>
    </row>
    <row r="25" spans="1:16" ht="15">
      <c r="A25" s="344" t="s">
        <v>2051</v>
      </c>
      <c r="B25" s="348" t="s">
        <v>2313</v>
      </c>
      <c r="C25" s="344">
        <v>5</v>
      </c>
      <c r="D25" s="345" t="s">
        <v>963</v>
      </c>
      <c r="E25" s="352">
        <v>85400</v>
      </c>
      <c r="F25" s="416">
        <v>23214</v>
      </c>
      <c r="G25" s="344">
        <v>4</v>
      </c>
      <c r="H25" s="344">
        <v>1997</v>
      </c>
      <c r="I25" s="344" t="s">
        <v>966</v>
      </c>
      <c r="J25" s="344" t="s">
        <v>980</v>
      </c>
      <c r="K25" s="344" t="s">
        <v>976</v>
      </c>
      <c r="L25" s="382">
        <v>120</v>
      </c>
      <c r="M25" s="347">
        <v>0.3</v>
      </c>
      <c r="N25" s="344" t="s">
        <v>15</v>
      </c>
      <c r="O25" s="382">
        <v>420</v>
      </c>
      <c r="P25" s="344">
        <v>166</v>
      </c>
    </row>
    <row r="26" spans="1:16" ht="15">
      <c r="A26" s="344" t="s">
        <v>2051</v>
      </c>
      <c r="B26" s="348" t="s">
        <v>2314</v>
      </c>
      <c r="C26" s="344">
        <v>5</v>
      </c>
      <c r="D26" s="345" t="s">
        <v>963</v>
      </c>
      <c r="E26" s="352">
        <v>87730</v>
      </c>
      <c r="F26" s="416">
        <v>23843.1</v>
      </c>
      <c r="G26" s="344">
        <v>4</v>
      </c>
      <c r="H26" s="344">
        <v>1997</v>
      </c>
      <c r="I26" s="344" t="s">
        <v>966</v>
      </c>
      <c r="J26" s="344" t="s">
        <v>980</v>
      </c>
      <c r="K26" s="344" t="s">
        <v>1361</v>
      </c>
      <c r="L26" s="382">
        <v>120</v>
      </c>
      <c r="M26" s="347">
        <v>0.3</v>
      </c>
      <c r="N26" s="344" t="s">
        <v>15</v>
      </c>
      <c r="O26" s="382">
        <v>420</v>
      </c>
      <c r="P26" s="344">
        <v>169</v>
      </c>
    </row>
    <row r="27" spans="1:16" ht="15">
      <c r="A27" s="344" t="s">
        <v>2051</v>
      </c>
      <c r="B27" s="348" t="s">
        <v>1373</v>
      </c>
      <c r="C27" s="344">
        <v>5</v>
      </c>
      <c r="D27" s="345" t="s">
        <v>963</v>
      </c>
      <c r="E27" s="352">
        <v>84940</v>
      </c>
      <c r="F27" s="416">
        <v>23089.8</v>
      </c>
      <c r="G27" s="344">
        <v>4</v>
      </c>
      <c r="H27" s="344">
        <v>1997</v>
      </c>
      <c r="I27" s="344" t="s">
        <v>966</v>
      </c>
      <c r="J27" s="344" t="s">
        <v>980</v>
      </c>
      <c r="K27" s="344" t="s">
        <v>1361</v>
      </c>
      <c r="L27" s="382">
        <v>120</v>
      </c>
      <c r="M27" s="347">
        <v>0.3</v>
      </c>
      <c r="N27" s="344" t="s">
        <v>15</v>
      </c>
      <c r="O27" s="382">
        <v>420</v>
      </c>
      <c r="P27" s="344">
        <v>166</v>
      </c>
    </row>
    <row r="28" spans="1:16" ht="15">
      <c r="A28" s="344" t="s">
        <v>2051</v>
      </c>
      <c r="B28" s="348" t="s">
        <v>1374</v>
      </c>
      <c r="C28" s="344">
        <v>5</v>
      </c>
      <c r="D28" s="345" t="s">
        <v>963</v>
      </c>
      <c r="E28" s="352">
        <v>96880</v>
      </c>
      <c r="F28" s="416">
        <v>30679.199999999997</v>
      </c>
      <c r="G28" s="344">
        <v>4</v>
      </c>
      <c r="H28" s="344">
        <v>1997</v>
      </c>
      <c r="I28" s="344" t="s">
        <v>966</v>
      </c>
      <c r="J28" s="344" t="s">
        <v>980</v>
      </c>
      <c r="K28" s="344" t="s">
        <v>1361</v>
      </c>
      <c r="L28" s="382">
        <v>120</v>
      </c>
      <c r="M28" s="347">
        <v>0.35</v>
      </c>
      <c r="N28" s="344" t="s">
        <v>97</v>
      </c>
      <c r="O28" s="382">
        <v>600</v>
      </c>
      <c r="P28" s="344">
        <v>171</v>
      </c>
    </row>
    <row r="29" spans="1:16" ht="15">
      <c r="A29" s="344" t="s">
        <v>2051</v>
      </c>
      <c r="B29" s="348" t="s">
        <v>1375</v>
      </c>
      <c r="C29" s="344">
        <v>5</v>
      </c>
      <c r="D29" s="345" t="s">
        <v>963</v>
      </c>
      <c r="E29" s="352">
        <v>103500</v>
      </c>
      <c r="F29" s="416">
        <v>28101</v>
      </c>
      <c r="G29" s="344">
        <v>4</v>
      </c>
      <c r="H29" s="344">
        <v>1997</v>
      </c>
      <c r="I29" s="344" t="s">
        <v>966</v>
      </c>
      <c r="J29" s="344" t="s">
        <v>980</v>
      </c>
      <c r="K29" s="344" t="s">
        <v>1361</v>
      </c>
      <c r="L29" s="382">
        <v>120</v>
      </c>
      <c r="M29" s="347">
        <v>0.3</v>
      </c>
      <c r="N29" s="344" t="s">
        <v>15</v>
      </c>
      <c r="O29" s="382">
        <v>420</v>
      </c>
      <c r="P29" s="344">
        <v>169</v>
      </c>
    </row>
    <row r="30" spans="1:16" ht="15">
      <c r="A30" s="344" t="s">
        <v>2051</v>
      </c>
      <c r="B30" s="348" t="s">
        <v>2315</v>
      </c>
      <c r="C30" s="344">
        <v>5</v>
      </c>
      <c r="D30" s="345" t="s">
        <v>963</v>
      </c>
      <c r="E30" s="352">
        <v>89620</v>
      </c>
      <c r="F30" s="416">
        <v>24353.399999999998</v>
      </c>
      <c r="G30" s="344">
        <v>4</v>
      </c>
      <c r="H30" s="344">
        <v>1997</v>
      </c>
      <c r="I30" s="344" t="s">
        <v>966</v>
      </c>
      <c r="J30" s="344" t="s">
        <v>980</v>
      </c>
      <c r="K30" s="344" t="s">
        <v>1361</v>
      </c>
      <c r="L30" s="382">
        <v>120</v>
      </c>
      <c r="M30" s="347">
        <v>0.3</v>
      </c>
      <c r="N30" s="344" t="s">
        <v>15</v>
      </c>
      <c r="O30" s="382">
        <v>1250</v>
      </c>
      <c r="P30" s="344">
        <v>170</v>
      </c>
    </row>
    <row r="31" spans="1:16" ht="15">
      <c r="A31" s="344" t="s">
        <v>2051</v>
      </c>
      <c r="B31" s="348" t="s">
        <v>2316</v>
      </c>
      <c r="C31" s="344">
        <v>5</v>
      </c>
      <c r="D31" s="345" t="s">
        <v>963</v>
      </c>
      <c r="E31" s="352">
        <v>115910</v>
      </c>
      <c r="F31" s="416">
        <v>42941.399999999994</v>
      </c>
      <c r="G31" s="344">
        <v>4</v>
      </c>
      <c r="H31" s="344">
        <v>2996</v>
      </c>
      <c r="I31" s="344" t="s">
        <v>966</v>
      </c>
      <c r="J31" s="344" t="s">
        <v>980</v>
      </c>
      <c r="K31" s="344" t="s">
        <v>969</v>
      </c>
      <c r="L31" s="382">
        <v>121</v>
      </c>
      <c r="M31" s="347">
        <v>0.41</v>
      </c>
      <c r="N31" s="344" t="s">
        <v>1369</v>
      </c>
      <c r="O31" s="382">
        <v>1250</v>
      </c>
      <c r="P31" s="344">
        <v>213</v>
      </c>
    </row>
    <row r="32" spans="1:16" ht="15">
      <c r="A32" s="344" t="s">
        <v>2051</v>
      </c>
      <c r="B32" s="348" t="s">
        <v>2317</v>
      </c>
      <c r="C32" s="344">
        <v>5</v>
      </c>
      <c r="D32" s="345" t="s">
        <v>963</v>
      </c>
      <c r="E32" s="352">
        <v>112680</v>
      </c>
      <c r="F32" s="416">
        <v>41749.53</v>
      </c>
      <c r="G32" s="344">
        <v>4</v>
      </c>
      <c r="H32" s="344">
        <v>2996</v>
      </c>
      <c r="I32" s="344" t="s">
        <v>966</v>
      </c>
      <c r="J32" s="344" t="s">
        <v>980</v>
      </c>
      <c r="K32" s="344" t="s">
        <v>969</v>
      </c>
      <c r="L32" s="382">
        <v>121</v>
      </c>
      <c r="M32" s="347">
        <v>0.41</v>
      </c>
      <c r="N32" s="344" t="s">
        <v>1369</v>
      </c>
      <c r="O32" s="382">
        <v>1250</v>
      </c>
      <c r="P32" s="344">
        <v>213</v>
      </c>
    </row>
    <row r="33" spans="1:16" ht="15">
      <c r="A33" s="344" t="s">
        <v>2051</v>
      </c>
      <c r="B33" s="348" t="s">
        <v>2318</v>
      </c>
      <c r="C33" s="344">
        <v>5</v>
      </c>
      <c r="D33" s="345" t="s">
        <v>963</v>
      </c>
      <c r="E33" s="352">
        <v>119580</v>
      </c>
      <c r="F33" s="416">
        <v>44295.63</v>
      </c>
      <c r="G33" s="344">
        <v>4</v>
      </c>
      <c r="H33" s="344">
        <v>2996</v>
      </c>
      <c r="I33" s="344" t="s">
        <v>966</v>
      </c>
      <c r="J33" s="344" t="s">
        <v>980</v>
      </c>
      <c r="K33" s="344" t="s">
        <v>969</v>
      </c>
      <c r="L33" s="382">
        <v>121</v>
      </c>
      <c r="M33" s="347">
        <v>0.41</v>
      </c>
      <c r="N33" s="344" t="s">
        <v>1369</v>
      </c>
      <c r="O33" s="382">
        <v>1250</v>
      </c>
      <c r="P33" s="344">
        <v>213</v>
      </c>
    </row>
    <row r="34" spans="1:16" ht="15">
      <c r="A34" s="344" t="s">
        <v>2051</v>
      </c>
      <c r="B34" s="348" t="s">
        <v>2319</v>
      </c>
      <c r="C34" s="344">
        <v>5</v>
      </c>
      <c r="D34" s="345" t="s">
        <v>963</v>
      </c>
      <c r="E34" s="352">
        <v>132140</v>
      </c>
      <c r="F34" s="416">
        <v>48930.27</v>
      </c>
      <c r="G34" s="344">
        <v>4</v>
      </c>
      <c r="H34" s="344">
        <v>2996</v>
      </c>
      <c r="I34" s="344" t="s">
        <v>966</v>
      </c>
      <c r="J34" s="344" t="s">
        <v>980</v>
      </c>
      <c r="K34" s="344" t="s">
        <v>969</v>
      </c>
      <c r="L34" s="382">
        <v>121</v>
      </c>
      <c r="M34" s="347">
        <v>0.41</v>
      </c>
      <c r="N34" s="344" t="s">
        <v>1369</v>
      </c>
      <c r="O34" s="382">
        <v>1250</v>
      </c>
      <c r="P34" s="344">
        <v>213</v>
      </c>
    </row>
    <row r="35" spans="1:16" ht="15">
      <c r="A35" s="344" t="s">
        <v>2051</v>
      </c>
      <c r="B35" s="348" t="s">
        <v>2320</v>
      </c>
      <c r="C35" s="344">
        <v>5</v>
      </c>
      <c r="D35" s="345" t="s">
        <v>963</v>
      </c>
      <c r="E35" s="352">
        <v>118090</v>
      </c>
      <c r="F35" s="416">
        <v>43745.82</v>
      </c>
      <c r="G35" s="344">
        <v>4</v>
      </c>
      <c r="H35" s="344">
        <v>2996</v>
      </c>
      <c r="I35" s="344" t="s">
        <v>966</v>
      </c>
      <c r="J35" s="344" t="s">
        <v>980</v>
      </c>
      <c r="K35" s="344" t="s">
        <v>969</v>
      </c>
      <c r="L35" s="382">
        <v>121</v>
      </c>
      <c r="M35" s="347">
        <v>0.41</v>
      </c>
      <c r="N35" s="344" t="s">
        <v>1369</v>
      </c>
      <c r="O35" s="382">
        <v>1250</v>
      </c>
      <c r="P35" s="344">
        <v>213</v>
      </c>
    </row>
    <row r="36" spans="1:16" ht="15">
      <c r="A36" s="344" t="s">
        <v>2051</v>
      </c>
      <c r="B36" s="348" t="s">
        <v>2321</v>
      </c>
      <c r="C36" s="344">
        <v>5</v>
      </c>
      <c r="D36" s="345" t="s">
        <v>963</v>
      </c>
      <c r="E36" s="352">
        <v>102260</v>
      </c>
      <c r="F36" s="416">
        <v>37939.095000000001</v>
      </c>
      <c r="G36" s="344">
        <v>4</v>
      </c>
      <c r="H36" s="344">
        <v>1997</v>
      </c>
      <c r="I36" s="344" t="s">
        <v>966</v>
      </c>
      <c r="J36" s="344" t="s">
        <v>980</v>
      </c>
      <c r="K36" s="344" t="s">
        <v>974</v>
      </c>
      <c r="L36" s="382">
        <v>145.5</v>
      </c>
      <c r="M36" s="347">
        <v>0.41</v>
      </c>
      <c r="N36" s="344" t="s">
        <v>1369</v>
      </c>
      <c r="O36" s="382">
        <v>1250</v>
      </c>
      <c r="P36" s="344">
        <v>210</v>
      </c>
    </row>
    <row r="37" spans="1:16" ht="15">
      <c r="A37" s="344" t="s">
        <v>2051</v>
      </c>
      <c r="B37" s="348" t="s">
        <v>2322</v>
      </c>
      <c r="C37" s="344">
        <v>5</v>
      </c>
      <c r="D37" s="345" t="s">
        <v>963</v>
      </c>
      <c r="E37" s="352">
        <v>99030</v>
      </c>
      <c r="F37" s="416">
        <v>36747.224999999999</v>
      </c>
      <c r="G37" s="344">
        <v>4</v>
      </c>
      <c r="H37" s="344">
        <v>1997</v>
      </c>
      <c r="I37" s="344" t="s">
        <v>966</v>
      </c>
      <c r="J37" s="344" t="s">
        <v>980</v>
      </c>
      <c r="K37" s="344" t="s">
        <v>974</v>
      </c>
      <c r="L37" s="382">
        <v>145.5</v>
      </c>
      <c r="M37" s="347">
        <v>0.41</v>
      </c>
      <c r="N37" s="344" t="s">
        <v>1369</v>
      </c>
      <c r="O37" s="382">
        <v>1250</v>
      </c>
      <c r="P37" s="344">
        <v>210</v>
      </c>
    </row>
    <row r="38" spans="1:16" ht="15">
      <c r="A38" s="344" t="s">
        <v>2051</v>
      </c>
      <c r="B38" s="348" t="s">
        <v>2323</v>
      </c>
      <c r="C38" s="344">
        <v>5</v>
      </c>
      <c r="D38" s="345" t="s">
        <v>963</v>
      </c>
      <c r="E38" s="352">
        <v>105930</v>
      </c>
      <c r="F38" s="416">
        <v>39293.324999999997</v>
      </c>
      <c r="G38" s="344">
        <v>4</v>
      </c>
      <c r="H38" s="344">
        <v>1997</v>
      </c>
      <c r="I38" s="344" t="s">
        <v>966</v>
      </c>
      <c r="J38" s="344" t="s">
        <v>980</v>
      </c>
      <c r="K38" s="344" t="s">
        <v>974</v>
      </c>
      <c r="L38" s="382">
        <v>145.5</v>
      </c>
      <c r="M38" s="347">
        <v>0.41</v>
      </c>
      <c r="N38" s="344" t="s">
        <v>1369</v>
      </c>
      <c r="O38" s="382">
        <v>1250</v>
      </c>
      <c r="P38" s="344">
        <v>210</v>
      </c>
    </row>
    <row r="39" spans="1:16" ht="15">
      <c r="A39" s="344" t="s">
        <v>2051</v>
      </c>
      <c r="B39" s="348" t="s">
        <v>2324</v>
      </c>
      <c r="C39" s="344">
        <v>5</v>
      </c>
      <c r="D39" s="345" t="s">
        <v>963</v>
      </c>
      <c r="E39" s="352">
        <v>120500</v>
      </c>
      <c r="F39" s="416">
        <v>44669.654999999999</v>
      </c>
      <c r="G39" s="344">
        <v>4</v>
      </c>
      <c r="H39" s="344">
        <v>1997</v>
      </c>
      <c r="I39" s="344" t="s">
        <v>966</v>
      </c>
      <c r="J39" s="344" t="s">
        <v>980</v>
      </c>
      <c r="K39" s="344" t="s">
        <v>974</v>
      </c>
      <c r="L39" s="382">
        <v>145.5</v>
      </c>
      <c r="M39" s="347">
        <v>0.41</v>
      </c>
      <c r="N39" s="344" t="s">
        <v>1369</v>
      </c>
      <c r="O39" s="382">
        <v>1250</v>
      </c>
      <c r="P39" s="344">
        <v>210</v>
      </c>
    </row>
    <row r="40" spans="1:16" ht="15">
      <c r="A40" s="344" t="s">
        <v>2051</v>
      </c>
      <c r="B40" s="348" t="s">
        <v>2325</v>
      </c>
      <c r="C40" s="344">
        <v>5</v>
      </c>
      <c r="D40" s="345" t="s">
        <v>963</v>
      </c>
      <c r="E40" s="352">
        <v>104440</v>
      </c>
      <c r="F40" s="416">
        <v>38743.514999999999</v>
      </c>
      <c r="G40" s="344">
        <v>4</v>
      </c>
      <c r="H40" s="344">
        <v>1997</v>
      </c>
      <c r="I40" s="344" t="s">
        <v>966</v>
      </c>
      <c r="J40" s="344" t="s">
        <v>980</v>
      </c>
      <c r="K40" s="344" t="s">
        <v>971</v>
      </c>
      <c r="L40" s="382">
        <v>145.5</v>
      </c>
      <c r="M40" s="347">
        <v>0.41</v>
      </c>
      <c r="N40" s="344" t="s">
        <v>1369</v>
      </c>
      <c r="O40" s="382">
        <v>1250</v>
      </c>
      <c r="P40" s="344">
        <v>210</v>
      </c>
    </row>
    <row r="41" spans="1:16" ht="15">
      <c r="A41" s="344" t="s">
        <v>2051</v>
      </c>
      <c r="B41" s="348" t="s">
        <v>2326</v>
      </c>
      <c r="C41" s="344">
        <v>5</v>
      </c>
      <c r="D41" s="345" t="s">
        <v>963</v>
      </c>
      <c r="E41" s="352">
        <v>76440</v>
      </c>
      <c r="F41" s="416">
        <v>4971.4050000000007</v>
      </c>
      <c r="G41" s="344">
        <v>4</v>
      </c>
      <c r="H41" s="344">
        <v>1997</v>
      </c>
      <c r="I41" s="344" t="s">
        <v>966</v>
      </c>
      <c r="J41" s="344" t="s">
        <v>980</v>
      </c>
      <c r="K41" s="344" t="s">
        <v>971</v>
      </c>
      <c r="L41" s="382">
        <v>145.5</v>
      </c>
      <c r="M41" s="347">
        <v>7.0000000000000007E-2</v>
      </c>
      <c r="N41" s="344" t="s">
        <v>16</v>
      </c>
      <c r="O41" s="382">
        <v>140</v>
      </c>
      <c r="P41" s="344">
        <v>49</v>
      </c>
    </row>
    <row r="42" spans="1:16" ht="15">
      <c r="A42" s="344" t="s">
        <v>2051</v>
      </c>
      <c r="B42" s="348" t="s">
        <v>2327</v>
      </c>
      <c r="C42" s="344">
        <v>5</v>
      </c>
      <c r="D42" s="345" t="s">
        <v>963</v>
      </c>
      <c r="E42" s="352">
        <v>82730</v>
      </c>
      <c r="F42" s="416">
        <v>6859.7249999999995</v>
      </c>
      <c r="G42" s="344">
        <v>4</v>
      </c>
      <c r="H42" s="344">
        <v>1997</v>
      </c>
      <c r="I42" s="344" t="s">
        <v>966</v>
      </c>
      <c r="J42" s="344" t="s">
        <v>980</v>
      </c>
      <c r="K42" s="344" t="s">
        <v>971</v>
      </c>
      <c r="L42" s="382">
        <v>145.5</v>
      </c>
      <c r="M42" s="347">
        <v>0.09</v>
      </c>
      <c r="N42" s="344" t="s">
        <v>4</v>
      </c>
      <c r="O42" s="382">
        <v>150</v>
      </c>
      <c r="P42" s="344">
        <v>51</v>
      </c>
    </row>
    <row r="43" spans="1:16" ht="15">
      <c r="A43" s="344" t="s">
        <v>2051</v>
      </c>
      <c r="B43" s="348" t="s">
        <v>1376</v>
      </c>
      <c r="C43" s="344">
        <v>5</v>
      </c>
      <c r="D43" s="345" t="s">
        <v>963</v>
      </c>
      <c r="E43" s="352">
        <v>79160</v>
      </c>
      <c r="F43" s="416">
        <v>5142.7650000000003</v>
      </c>
      <c r="G43" s="344">
        <v>4</v>
      </c>
      <c r="H43" s="344">
        <v>1997</v>
      </c>
      <c r="I43" s="344" t="s">
        <v>966</v>
      </c>
      <c r="J43" s="344" t="s">
        <v>980</v>
      </c>
      <c r="K43" s="344" t="s">
        <v>971</v>
      </c>
      <c r="L43" s="382">
        <v>145.5</v>
      </c>
      <c r="M43" s="347">
        <v>7.0000000000000007E-2</v>
      </c>
      <c r="N43" s="344" t="s">
        <v>4</v>
      </c>
      <c r="O43" s="382">
        <v>150</v>
      </c>
      <c r="P43" s="344">
        <v>50</v>
      </c>
    </row>
    <row r="44" spans="1:16" ht="15">
      <c r="A44" s="344" t="s">
        <v>2051</v>
      </c>
      <c r="B44" s="348" t="s">
        <v>1377</v>
      </c>
      <c r="C44" s="344">
        <v>5</v>
      </c>
      <c r="D44" s="345" t="s">
        <v>963</v>
      </c>
      <c r="E44" s="352">
        <v>85760</v>
      </c>
      <c r="F44" s="416">
        <v>7105.1549999999997</v>
      </c>
      <c r="G44" s="344">
        <v>4</v>
      </c>
      <c r="H44" s="344">
        <v>1997</v>
      </c>
      <c r="I44" s="344" t="s">
        <v>966</v>
      </c>
      <c r="J44" s="344" t="s">
        <v>980</v>
      </c>
      <c r="K44" s="344" t="s">
        <v>971</v>
      </c>
      <c r="L44" s="382">
        <v>145.5</v>
      </c>
      <c r="M44" s="347">
        <v>0.09</v>
      </c>
      <c r="N44" s="344" t="s">
        <v>4</v>
      </c>
      <c r="O44" s="382">
        <v>140</v>
      </c>
      <c r="P44" s="344">
        <v>54</v>
      </c>
    </row>
    <row r="45" spans="1:16" ht="15">
      <c r="A45" s="344" t="s">
        <v>2051</v>
      </c>
      <c r="B45" s="348" t="s">
        <v>1378</v>
      </c>
      <c r="C45" s="344">
        <v>5</v>
      </c>
      <c r="D45" s="345" t="s">
        <v>963</v>
      </c>
      <c r="E45" s="352">
        <v>94210</v>
      </c>
      <c r="F45" s="416">
        <v>7789.6049999999996</v>
      </c>
      <c r="G45" s="344">
        <v>4</v>
      </c>
      <c r="H45" s="344">
        <v>1997</v>
      </c>
      <c r="I45" s="344" t="s">
        <v>966</v>
      </c>
      <c r="J45" s="344" t="s">
        <v>980</v>
      </c>
      <c r="K45" s="344" t="s">
        <v>971</v>
      </c>
      <c r="L45" s="382">
        <v>145.5</v>
      </c>
      <c r="M45" s="347">
        <v>0.09</v>
      </c>
      <c r="N45" s="344" t="s">
        <v>4</v>
      </c>
      <c r="O45" s="382">
        <v>150</v>
      </c>
      <c r="P45" s="344">
        <v>52</v>
      </c>
    </row>
    <row r="46" spans="1:16" ht="15">
      <c r="A46" s="344" t="s">
        <v>2051</v>
      </c>
      <c r="B46" s="348" t="s">
        <v>2328</v>
      </c>
      <c r="C46" s="344">
        <v>5</v>
      </c>
      <c r="D46" s="345" t="s">
        <v>963</v>
      </c>
      <c r="E46" s="352">
        <v>81990</v>
      </c>
      <c r="F46" s="416">
        <v>5321.0550000000003</v>
      </c>
      <c r="G46" s="344">
        <v>4</v>
      </c>
      <c r="H46" s="344">
        <v>1997</v>
      </c>
      <c r="I46" s="344" t="s">
        <v>966</v>
      </c>
      <c r="J46" s="344" t="s">
        <v>980</v>
      </c>
      <c r="K46" s="344" t="s">
        <v>971</v>
      </c>
      <c r="L46" s="382">
        <v>145.5</v>
      </c>
      <c r="M46" s="347">
        <v>7.0000000000000007E-2</v>
      </c>
      <c r="N46" s="344" t="s">
        <v>16</v>
      </c>
      <c r="O46" s="382">
        <v>150</v>
      </c>
      <c r="P46" s="344">
        <v>50</v>
      </c>
    </row>
    <row r="47" spans="1:16" ht="15">
      <c r="A47" s="344" t="s">
        <v>2051</v>
      </c>
      <c r="B47" s="348" t="s">
        <v>2329</v>
      </c>
      <c r="C47" s="344">
        <v>5</v>
      </c>
      <c r="D47" s="345" t="s">
        <v>963</v>
      </c>
      <c r="E47" s="352">
        <v>122400</v>
      </c>
      <c r="F47" s="416">
        <v>45241.74</v>
      </c>
      <c r="G47" s="344">
        <v>4</v>
      </c>
      <c r="H47" s="344">
        <v>2995</v>
      </c>
      <c r="I47" s="344" t="s">
        <v>966</v>
      </c>
      <c r="J47" s="344" t="s">
        <v>980</v>
      </c>
      <c r="K47" s="344" t="s">
        <v>970</v>
      </c>
      <c r="L47" s="382">
        <v>54</v>
      </c>
      <c r="M47" s="347">
        <v>0.41</v>
      </c>
      <c r="N47" s="344" t="s">
        <v>1369</v>
      </c>
      <c r="O47" s="382">
        <v>1250</v>
      </c>
      <c r="P47" s="344">
        <v>224</v>
      </c>
    </row>
    <row r="48" spans="1:16" ht="15">
      <c r="A48" s="344" t="s">
        <v>2051</v>
      </c>
      <c r="B48" s="348" t="s">
        <v>2330</v>
      </c>
      <c r="C48" s="344">
        <v>5</v>
      </c>
      <c r="D48" s="345" t="s">
        <v>963</v>
      </c>
      <c r="E48" s="352">
        <v>119170</v>
      </c>
      <c r="F48" s="416">
        <v>44049.869999999995</v>
      </c>
      <c r="G48" s="344">
        <v>4</v>
      </c>
      <c r="H48" s="344">
        <v>2995</v>
      </c>
      <c r="I48" s="344" t="s">
        <v>966</v>
      </c>
      <c r="J48" s="344" t="s">
        <v>980</v>
      </c>
      <c r="K48" s="344" t="s">
        <v>970</v>
      </c>
      <c r="L48" s="382">
        <v>54</v>
      </c>
      <c r="M48" s="347">
        <v>0.41</v>
      </c>
      <c r="N48" s="344" t="s">
        <v>1369</v>
      </c>
      <c r="O48" s="382">
        <v>1250</v>
      </c>
      <c r="P48" s="344">
        <v>211</v>
      </c>
    </row>
    <row r="49" spans="1:16" ht="15">
      <c r="A49" s="344" t="s">
        <v>2051</v>
      </c>
      <c r="B49" s="348" t="s">
        <v>2331</v>
      </c>
      <c r="C49" s="344">
        <v>5</v>
      </c>
      <c r="D49" s="345" t="s">
        <v>963</v>
      </c>
      <c r="E49" s="352">
        <v>126070</v>
      </c>
      <c r="F49" s="416">
        <v>46595.969999999994</v>
      </c>
      <c r="G49" s="344">
        <v>4</v>
      </c>
      <c r="H49" s="344">
        <v>2995</v>
      </c>
      <c r="I49" s="344" t="s">
        <v>966</v>
      </c>
      <c r="J49" s="344" t="s">
        <v>980</v>
      </c>
      <c r="K49" s="344" t="s">
        <v>970</v>
      </c>
      <c r="L49" s="382">
        <v>54</v>
      </c>
      <c r="M49" s="347">
        <v>0.41</v>
      </c>
      <c r="N49" s="344" t="s">
        <v>1369</v>
      </c>
      <c r="O49" s="382">
        <v>1250</v>
      </c>
      <c r="P49" s="344">
        <v>211</v>
      </c>
    </row>
    <row r="50" spans="1:16" ht="15">
      <c r="A50" s="344" t="s">
        <v>2051</v>
      </c>
      <c r="B50" s="348" t="s">
        <v>2332</v>
      </c>
      <c r="C50" s="344">
        <v>5</v>
      </c>
      <c r="D50" s="345" t="s">
        <v>963</v>
      </c>
      <c r="E50" s="352">
        <v>138630</v>
      </c>
      <c r="F50" s="416">
        <v>51230.61</v>
      </c>
      <c r="G50" s="344">
        <v>4</v>
      </c>
      <c r="H50" s="344">
        <v>2995</v>
      </c>
      <c r="I50" s="344" t="s">
        <v>966</v>
      </c>
      <c r="J50" s="344" t="s">
        <v>980</v>
      </c>
      <c r="K50" s="344" t="s">
        <v>970</v>
      </c>
      <c r="L50" s="382">
        <v>54</v>
      </c>
      <c r="M50" s="347">
        <v>0.41</v>
      </c>
      <c r="N50" s="344" t="s">
        <v>1369</v>
      </c>
      <c r="O50" s="382">
        <v>1250</v>
      </c>
      <c r="P50" s="344">
        <v>211</v>
      </c>
    </row>
    <row r="51" spans="1:16" ht="15">
      <c r="A51" s="344" t="s">
        <v>2051</v>
      </c>
      <c r="B51" s="348" t="s">
        <v>2333</v>
      </c>
      <c r="C51" s="344">
        <v>5</v>
      </c>
      <c r="D51" s="345" t="s">
        <v>963</v>
      </c>
      <c r="E51" s="352">
        <v>124580</v>
      </c>
      <c r="F51" s="416">
        <v>46046.159999999996</v>
      </c>
      <c r="G51" s="344">
        <v>4</v>
      </c>
      <c r="H51" s="344">
        <v>2995</v>
      </c>
      <c r="I51" s="344" t="s">
        <v>966</v>
      </c>
      <c r="J51" s="344" t="s">
        <v>980</v>
      </c>
      <c r="K51" s="344" t="s">
        <v>970</v>
      </c>
      <c r="L51" s="382">
        <v>54</v>
      </c>
      <c r="M51" s="347">
        <v>0.41</v>
      </c>
      <c r="N51" s="344" t="s">
        <v>103</v>
      </c>
      <c r="O51" s="382">
        <v>2400</v>
      </c>
      <c r="P51" s="344">
        <v>211</v>
      </c>
    </row>
    <row r="52" spans="1:16" ht="15">
      <c r="A52" s="344" t="s">
        <v>2051</v>
      </c>
      <c r="B52" s="348" t="s">
        <v>2334</v>
      </c>
      <c r="C52" s="344">
        <v>5</v>
      </c>
      <c r="D52" s="345" t="s">
        <v>963</v>
      </c>
      <c r="E52" s="352">
        <v>166740</v>
      </c>
      <c r="F52" s="416">
        <v>61608.628499999999</v>
      </c>
      <c r="G52" s="344">
        <v>8</v>
      </c>
      <c r="H52" s="344">
        <v>5000</v>
      </c>
      <c r="I52" s="344" t="s">
        <v>966</v>
      </c>
      <c r="J52" s="344" t="s">
        <v>980</v>
      </c>
      <c r="K52" s="344" t="s">
        <v>973</v>
      </c>
      <c r="L52" s="382">
        <v>57.85</v>
      </c>
      <c r="M52" s="347">
        <v>0.41</v>
      </c>
      <c r="N52" s="344" t="s">
        <v>103</v>
      </c>
      <c r="O52" s="382">
        <v>2400</v>
      </c>
      <c r="P52" s="344">
        <v>275</v>
      </c>
    </row>
    <row r="53" spans="1:16" ht="18.75">
      <c r="A53" s="353"/>
      <c r="B53" s="626" t="s">
        <v>2053</v>
      </c>
      <c r="C53" s="344"/>
      <c r="D53" s="345"/>
      <c r="E53" s="350"/>
      <c r="F53" s="416"/>
      <c r="G53" s="344"/>
      <c r="H53" s="344"/>
      <c r="I53" s="344"/>
      <c r="J53" s="344"/>
      <c r="K53" s="344"/>
      <c r="L53" s="344"/>
      <c r="M53" s="347"/>
      <c r="N53" s="344"/>
      <c r="O53" s="382"/>
      <c r="P53" s="344"/>
    </row>
    <row r="54" spans="1:16" ht="15">
      <c r="A54" s="344" t="s">
        <v>2051</v>
      </c>
      <c r="B54" s="348" t="s">
        <v>1380</v>
      </c>
      <c r="C54" s="344">
        <v>4</v>
      </c>
      <c r="D54" s="345" t="s">
        <v>102</v>
      </c>
      <c r="E54" s="350">
        <v>59760</v>
      </c>
      <c r="F54" s="416">
        <v>9722.3512499999997</v>
      </c>
      <c r="G54" s="344">
        <v>4</v>
      </c>
      <c r="H54" s="344">
        <v>1997</v>
      </c>
      <c r="I54" s="344" t="s">
        <v>966</v>
      </c>
      <c r="J54" s="344" t="s">
        <v>975</v>
      </c>
      <c r="K54" s="344" t="s">
        <v>1361</v>
      </c>
      <c r="L54" s="382">
        <v>85.95</v>
      </c>
      <c r="M54" s="547">
        <v>0.17499999999999999</v>
      </c>
      <c r="N54" s="344" t="s">
        <v>1379</v>
      </c>
      <c r="O54" s="382">
        <v>190</v>
      </c>
      <c r="P54" s="344">
        <v>129</v>
      </c>
    </row>
    <row r="55" spans="1:16" ht="15">
      <c r="A55" s="344" t="s">
        <v>2051</v>
      </c>
      <c r="B55" s="348" t="s">
        <v>1381</v>
      </c>
      <c r="C55" s="344">
        <v>4</v>
      </c>
      <c r="D55" s="345" t="s">
        <v>102</v>
      </c>
      <c r="E55" s="350">
        <v>58790</v>
      </c>
      <c r="F55" s="416">
        <v>9566.1812499999996</v>
      </c>
      <c r="G55" s="344">
        <v>4</v>
      </c>
      <c r="H55" s="344">
        <v>1997</v>
      </c>
      <c r="I55" s="344" t="s">
        <v>966</v>
      </c>
      <c r="J55" s="344" t="s">
        <v>975</v>
      </c>
      <c r="K55" s="344" t="s">
        <v>1361</v>
      </c>
      <c r="L55" s="382">
        <v>85.95</v>
      </c>
      <c r="M55" s="547">
        <v>0.17499999999999999</v>
      </c>
      <c r="N55" s="344" t="s">
        <v>1379</v>
      </c>
      <c r="O55" s="382">
        <v>190</v>
      </c>
      <c r="P55" s="344">
        <v>128</v>
      </c>
    </row>
    <row r="56" spans="1:16" ht="15">
      <c r="A56" s="344" t="s">
        <v>2051</v>
      </c>
      <c r="B56" s="348" t="s">
        <v>1382</v>
      </c>
      <c r="C56" s="344">
        <v>4</v>
      </c>
      <c r="D56" s="345" t="s">
        <v>102</v>
      </c>
      <c r="E56" s="350">
        <v>62920</v>
      </c>
      <c r="F56" s="416">
        <v>10231.11125</v>
      </c>
      <c r="G56" s="344">
        <v>4</v>
      </c>
      <c r="H56" s="344">
        <v>1997</v>
      </c>
      <c r="I56" s="344" t="s">
        <v>966</v>
      </c>
      <c r="J56" s="344" t="s">
        <v>975</v>
      </c>
      <c r="K56" s="344" t="s">
        <v>1361</v>
      </c>
      <c r="L56" s="382">
        <v>85.95</v>
      </c>
      <c r="M56" s="547">
        <v>0.17499999999999999</v>
      </c>
      <c r="N56" s="344" t="s">
        <v>1379</v>
      </c>
      <c r="O56" s="382">
        <v>190</v>
      </c>
      <c r="P56" s="344">
        <v>128</v>
      </c>
    </row>
    <row r="57" spans="1:16" s="189" customFormat="1" ht="18.75">
      <c r="A57" s="353"/>
      <c r="B57" s="626" t="s">
        <v>2054</v>
      </c>
      <c r="C57" s="344"/>
      <c r="D57" s="345"/>
      <c r="E57" s="350"/>
      <c r="F57" s="416"/>
      <c r="G57" s="344"/>
      <c r="H57" s="344"/>
      <c r="I57" s="344"/>
      <c r="J57" s="344"/>
      <c r="K57" s="344"/>
      <c r="L57" s="344"/>
      <c r="M57" s="347"/>
      <c r="N57" s="344"/>
      <c r="O57" s="382"/>
      <c r="P57" s="344"/>
    </row>
    <row r="58" spans="1:16" s="189" customFormat="1" ht="18">
      <c r="A58" s="344" t="s">
        <v>2051</v>
      </c>
      <c r="B58" s="348" t="s">
        <v>1383</v>
      </c>
      <c r="C58" s="344">
        <v>4</v>
      </c>
      <c r="D58" s="345" t="s">
        <v>102</v>
      </c>
      <c r="E58" s="352">
        <v>64290</v>
      </c>
      <c r="F58" s="416">
        <v>11488.314</v>
      </c>
      <c r="G58" s="344">
        <v>4</v>
      </c>
      <c r="H58" s="344">
        <v>1997</v>
      </c>
      <c r="I58" s="344" t="s">
        <v>966</v>
      </c>
      <c r="J58" s="344" t="s">
        <v>975</v>
      </c>
      <c r="K58" s="344" t="s">
        <v>1361</v>
      </c>
      <c r="L58" s="382">
        <v>86</v>
      </c>
      <c r="M58" s="547">
        <v>0.1925</v>
      </c>
      <c r="N58" s="344" t="s">
        <v>6</v>
      </c>
      <c r="O58" s="382">
        <v>210</v>
      </c>
      <c r="P58" s="344">
        <v>131</v>
      </c>
    </row>
    <row r="59" spans="1:16" ht="15">
      <c r="A59" s="344" t="s">
        <v>2051</v>
      </c>
      <c r="B59" s="348" t="s">
        <v>2335</v>
      </c>
      <c r="C59" s="344">
        <v>4</v>
      </c>
      <c r="D59" s="345" t="s">
        <v>102</v>
      </c>
      <c r="E59" s="352">
        <v>80130</v>
      </c>
      <c r="F59" s="416">
        <v>14293.578000000001</v>
      </c>
      <c r="G59" s="344">
        <v>4</v>
      </c>
      <c r="H59" s="344">
        <v>1997</v>
      </c>
      <c r="I59" s="344" t="s">
        <v>966</v>
      </c>
      <c r="J59" s="344" t="s">
        <v>975</v>
      </c>
      <c r="K59" s="344" t="s">
        <v>1361</v>
      </c>
      <c r="L59" s="382">
        <v>86</v>
      </c>
      <c r="M59" s="547">
        <v>0.1925</v>
      </c>
      <c r="N59" s="344" t="s">
        <v>6</v>
      </c>
      <c r="O59" s="382">
        <v>210</v>
      </c>
      <c r="P59" s="344">
        <v>131</v>
      </c>
    </row>
    <row r="60" spans="1:16" ht="18.75">
      <c r="A60" s="353"/>
      <c r="B60" s="626" t="s">
        <v>2055</v>
      </c>
      <c r="C60" s="344"/>
      <c r="D60" s="345"/>
      <c r="E60" s="352"/>
      <c r="F60" s="416"/>
      <c r="G60" s="344"/>
      <c r="H60" s="344"/>
      <c r="I60" s="344"/>
      <c r="J60" s="344"/>
      <c r="K60" s="344"/>
      <c r="L60" s="344"/>
      <c r="M60" s="347"/>
      <c r="N60" s="344"/>
      <c r="O60" s="382"/>
      <c r="P60" s="344"/>
    </row>
    <row r="61" spans="1:16" ht="15.75">
      <c r="A61" s="344" t="s">
        <v>2051</v>
      </c>
      <c r="B61" s="354" t="s">
        <v>2336</v>
      </c>
      <c r="C61" s="344">
        <v>5</v>
      </c>
      <c r="D61" s="345" t="s">
        <v>963</v>
      </c>
      <c r="E61" s="352">
        <v>74940</v>
      </c>
      <c r="F61" s="416">
        <v>4721.22</v>
      </c>
      <c r="G61" s="344">
        <v>0</v>
      </c>
      <c r="H61" s="344">
        <v>0</v>
      </c>
      <c r="I61" s="344" t="s">
        <v>966</v>
      </c>
      <c r="J61" s="344" t="s">
        <v>334</v>
      </c>
      <c r="K61" s="344" t="s">
        <v>970</v>
      </c>
      <c r="L61" s="344">
        <v>0</v>
      </c>
      <c r="M61" s="347">
        <v>7.0000000000000007E-2</v>
      </c>
      <c r="N61" s="344" t="s">
        <v>16</v>
      </c>
      <c r="O61" s="382">
        <v>140</v>
      </c>
      <c r="P61" s="344">
        <v>0</v>
      </c>
    </row>
    <row r="62" spans="1:16" ht="15.75">
      <c r="A62" s="344" t="s">
        <v>2051</v>
      </c>
      <c r="B62" s="354" t="s">
        <v>2079</v>
      </c>
      <c r="C62" s="344">
        <v>5</v>
      </c>
      <c r="D62" s="345" t="s">
        <v>963</v>
      </c>
      <c r="E62" s="352">
        <v>78400</v>
      </c>
      <c r="F62" s="416">
        <v>4939.2000000000007</v>
      </c>
      <c r="G62" s="344">
        <v>0</v>
      </c>
      <c r="H62" s="344">
        <v>0</v>
      </c>
      <c r="I62" s="344" t="s">
        <v>966</v>
      </c>
      <c r="J62" s="344" t="s">
        <v>334</v>
      </c>
      <c r="K62" s="344" t="s">
        <v>970</v>
      </c>
      <c r="L62" s="344">
        <v>0</v>
      </c>
      <c r="M62" s="347">
        <v>7.0000000000000007E-2</v>
      </c>
      <c r="N62" s="344" t="s">
        <v>16</v>
      </c>
      <c r="O62" s="382">
        <v>140</v>
      </c>
      <c r="P62" s="344">
        <v>0</v>
      </c>
    </row>
    <row r="63" spans="1:16" ht="15.75">
      <c r="A63" s="344" t="s">
        <v>2051</v>
      </c>
      <c r="B63" s="354" t="s">
        <v>977</v>
      </c>
      <c r="C63" s="344">
        <v>5</v>
      </c>
      <c r="D63" s="345" t="s">
        <v>963</v>
      </c>
      <c r="E63" s="352">
        <v>87740</v>
      </c>
      <c r="F63" s="416">
        <v>5527.6200000000008</v>
      </c>
      <c r="G63" s="344">
        <v>0</v>
      </c>
      <c r="H63" s="344">
        <v>0</v>
      </c>
      <c r="I63" s="344" t="s">
        <v>966</v>
      </c>
      <c r="J63" s="344" t="s">
        <v>334</v>
      </c>
      <c r="K63" s="344" t="s">
        <v>970</v>
      </c>
      <c r="L63" s="344">
        <v>0</v>
      </c>
      <c r="M63" s="347">
        <v>7.0000000000000007E-2</v>
      </c>
      <c r="N63" s="344" t="s">
        <v>16</v>
      </c>
      <c r="O63" s="382">
        <v>140</v>
      </c>
      <c r="P63" s="344">
        <v>0</v>
      </c>
    </row>
    <row r="64" spans="1:16" ht="15.75">
      <c r="A64" s="344" t="s">
        <v>2051</v>
      </c>
      <c r="B64" s="354" t="s">
        <v>978</v>
      </c>
      <c r="C64" s="344">
        <v>5</v>
      </c>
      <c r="D64" s="345" t="s">
        <v>963</v>
      </c>
      <c r="E64" s="352">
        <v>96090</v>
      </c>
      <c r="F64" s="416">
        <v>6053.670000000001</v>
      </c>
      <c r="G64" s="344">
        <v>0</v>
      </c>
      <c r="H64" s="344">
        <v>0</v>
      </c>
      <c r="I64" s="344" t="s">
        <v>966</v>
      </c>
      <c r="J64" s="344" t="s">
        <v>334</v>
      </c>
      <c r="K64" s="344" t="s">
        <v>970</v>
      </c>
      <c r="L64" s="344">
        <v>0</v>
      </c>
      <c r="M64" s="347">
        <v>7.0000000000000007E-2</v>
      </c>
      <c r="N64" s="344" t="s">
        <v>16</v>
      </c>
      <c r="O64" s="382">
        <v>140</v>
      </c>
      <c r="P64" s="344">
        <v>0</v>
      </c>
    </row>
    <row r="65" spans="1:16" ht="15.75">
      <c r="A65" s="344" t="s">
        <v>2051</v>
      </c>
      <c r="B65" s="354" t="s">
        <v>979</v>
      </c>
      <c r="C65" s="344">
        <v>5</v>
      </c>
      <c r="D65" s="345" t="s">
        <v>963</v>
      </c>
      <c r="E65" s="352">
        <v>103300</v>
      </c>
      <c r="F65" s="416">
        <v>6507.9000000000005</v>
      </c>
      <c r="G65" s="344">
        <v>0</v>
      </c>
      <c r="H65" s="344">
        <v>0</v>
      </c>
      <c r="I65" s="344" t="s">
        <v>966</v>
      </c>
      <c r="J65" s="344" t="s">
        <v>334</v>
      </c>
      <c r="K65" s="344" t="s">
        <v>970</v>
      </c>
      <c r="L65" s="344">
        <v>0</v>
      </c>
      <c r="M65" s="347">
        <v>7.0000000000000007E-2</v>
      </c>
      <c r="N65" s="344" t="s">
        <v>16</v>
      </c>
      <c r="O65" s="382">
        <v>140</v>
      </c>
      <c r="P65" s="344">
        <v>0</v>
      </c>
    </row>
    <row r="66" spans="1:16" ht="18.75">
      <c r="A66" s="353"/>
      <c r="B66" s="626" t="s">
        <v>2056</v>
      </c>
      <c r="C66" s="344"/>
      <c r="D66" s="345"/>
      <c r="E66" s="352"/>
      <c r="F66" s="416"/>
      <c r="G66" s="344"/>
      <c r="H66" s="344"/>
      <c r="I66" s="344"/>
      <c r="J66" s="344"/>
      <c r="K66" s="344"/>
      <c r="L66" s="344"/>
      <c r="M66" s="347"/>
      <c r="N66" s="344"/>
      <c r="O66" s="382"/>
      <c r="P66" s="344"/>
    </row>
    <row r="67" spans="1:16" ht="15">
      <c r="A67" s="344" t="s">
        <v>2051</v>
      </c>
      <c r="B67" s="384" t="s">
        <v>2268</v>
      </c>
      <c r="C67" s="344">
        <v>2</v>
      </c>
      <c r="D67" s="345" t="s">
        <v>655</v>
      </c>
      <c r="E67" s="352">
        <v>118850</v>
      </c>
      <c r="F67" s="416">
        <v>44992.369999999995</v>
      </c>
      <c r="G67" s="344">
        <v>4</v>
      </c>
      <c r="H67" s="344">
        <v>1997</v>
      </c>
      <c r="I67" s="344" t="s">
        <v>966</v>
      </c>
      <c r="J67" s="344" t="s">
        <v>975</v>
      </c>
      <c r="K67" s="344" t="s">
        <v>969</v>
      </c>
      <c r="L67" s="382">
        <v>115</v>
      </c>
      <c r="M67" s="347">
        <v>0.41</v>
      </c>
      <c r="N67" s="344" t="s">
        <v>1369</v>
      </c>
      <c r="O67" s="382">
        <v>1250</v>
      </c>
      <c r="P67" s="344">
        <v>219</v>
      </c>
    </row>
    <row r="68" spans="1:16" ht="15">
      <c r="A68" s="344" t="s">
        <v>2051</v>
      </c>
      <c r="B68" s="384" t="s">
        <v>2080</v>
      </c>
      <c r="C68" s="344">
        <v>2</v>
      </c>
      <c r="D68" s="345" t="s">
        <v>655</v>
      </c>
      <c r="E68" s="352">
        <v>134060</v>
      </c>
      <c r="F68" s="416">
        <v>50729.582000000002</v>
      </c>
      <c r="G68" s="344">
        <v>4</v>
      </c>
      <c r="H68" s="344">
        <v>1997</v>
      </c>
      <c r="I68" s="344" t="s">
        <v>966</v>
      </c>
      <c r="J68" s="344" t="s">
        <v>975</v>
      </c>
      <c r="K68" s="344" t="s">
        <v>969</v>
      </c>
      <c r="L68" s="382">
        <v>115</v>
      </c>
      <c r="M68" s="347">
        <v>0.41</v>
      </c>
      <c r="N68" s="344" t="s">
        <v>1369</v>
      </c>
      <c r="O68" s="382">
        <v>1250</v>
      </c>
      <c r="P68" s="344">
        <v>219</v>
      </c>
    </row>
    <row r="69" spans="1:16" ht="15">
      <c r="A69" s="344" t="s">
        <v>2051</v>
      </c>
      <c r="B69" s="384" t="s">
        <v>1386</v>
      </c>
      <c r="C69" s="344">
        <v>2</v>
      </c>
      <c r="D69" s="345" t="s">
        <v>655</v>
      </c>
      <c r="E69" s="352">
        <v>172500</v>
      </c>
      <c r="F69" s="416">
        <v>65196.719999999994</v>
      </c>
      <c r="G69" s="344">
        <v>8</v>
      </c>
      <c r="H69" s="344">
        <v>5000</v>
      </c>
      <c r="I69" s="344" t="s">
        <v>966</v>
      </c>
      <c r="J69" s="344" t="s">
        <v>980</v>
      </c>
      <c r="K69" s="344" t="s">
        <v>1029</v>
      </c>
      <c r="L69" s="382">
        <v>92</v>
      </c>
      <c r="M69" s="347">
        <v>0.41</v>
      </c>
      <c r="N69" s="344" t="s">
        <v>103</v>
      </c>
      <c r="O69" s="382">
        <v>2400</v>
      </c>
      <c r="P69" s="344">
        <v>246</v>
      </c>
    </row>
    <row r="70" spans="1:16" ht="15">
      <c r="A70" s="344" t="s">
        <v>2051</v>
      </c>
      <c r="B70" s="641" t="s">
        <v>2081</v>
      </c>
      <c r="C70" s="344">
        <v>2</v>
      </c>
      <c r="D70" s="345" t="s">
        <v>655</v>
      </c>
      <c r="E70" s="352">
        <v>186760</v>
      </c>
      <c r="F70" s="416">
        <v>70575.592000000004</v>
      </c>
      <c r="G70" s="344">
        <v>8</v>
      </c>
      <c r="H70" s="344">
        <v>5000</v>
      </c>
      <c r="I70" s="344" t="s">
        <v>966</v>
      </c>
      <c r="J70" s="344" t="s">
        <v>980</v>
      </c>
      <c r="K70" s="344" t="s">
        <v>1029</v>
      </c>
      <c r="L70" s="382">
        <v>92</v>
      </c>
      <c r="M70" s="347">
        <v>0.41</v>
      </c>
      <c r="N70" s="344" t="s">
        <v>103</v>
      </c>
      <c r="O70" s="382">
        <v>2400</v>
      </c>
      <c r="P70" s="344">
        <v>246</v>
      </c>
    </row>
    <row r="71" spans="1:16" ht="15">
      <c r="A71" s="344" t="s">
        <v>2051</v>
      </c>
      <c r="B71" s="384" t="s">
        <v>1387</v>
      </c>
      <c r="C71" s="344">
        <v>2</v>
      </c>
      <c r="D71" s="345" t="s">
        <v>655</v>
      </c>
      <c r="E71" s="352">
        <v>217210</v>
      </c>
      <c r="F71" s="416">
        <v>82064.152000000002</v>
      </c>
      <c r="G71" s="344">
        <v>8</v>
      </c>
      <c r="H71" s="344">
        <v>5000</v>
      </c>
      <c r="I71" s="344" t="s">
        <v>966</v>
      </c>
      <c r="J71" s="344" t="s">
        <v>980</v>
      </c>
      <c r="K71" s="344" t="s">
        <v>973</v>
      </c>
      <c r="L71" s="382">
        <v>94</v>
      </c>
      <c r="M71" s="347">
        <v>0.41</v>
      </c>
      <c r="N71" s="344" t="s">
        <v>103</v>
      </c>
      <c r="O71" s="382">
        <v>2400</v>
      </c>
      <c r="P71" s="344">
        <v>243</v>
      </c>
    </row>
    <row r="72" spans="1:16" ht="15">
      <c r="A72" s="344" t="s">
        <v>2051</v>
      </c>
      <c r="B72" s="384" t="s">
        <v>2269</v>
      </c>
      <c r="C72" s="344">
        <v>2</v>
      </c>
      <c r="D72" s="345" t="s">
        <v>656</v>
      </c>
      <c r="E72" s="352">
        <v>107370</v>
      </c>
      <c r="F72" s="416">
        <v>40662.114000000001</v>
      </c>
      <c r="G72" s="344">
        <v>4</v>
      </c>
      <c r="H72" s="344">
        <v>1997</v>
      </c>
      <c r="I72" s="344" t="s">
        <v>966</v>
      </c>
      <c r="J72" s="344" t="s">
        <v>975</v>
      </c>
      <c r="K72" s="344" t="s">
        <v>969</v>
      </c>
      <c r="L72" s="382">
        <v>115</v>
      </c>
      <c r="M72" s="347">
        <v>0.41</v>
      </c>
      <c r="N72" s="344" t="s">
        <v>1369</v>
      </c>
      <c r="O72" s="382">
        <v>1250</v>
      </c>
      <c r="P72" s="344">
        <v>217</v>
      </c>
    </row>
    <row r="73" spans="1:16" ht="15">
      <c r="A73" s="344" t="s">
        <v>2051</v>
      </c>
      <c r="B73" s="384" t="s">
        <v>2082</v>
      </c>
      <c r="C73" s="344">
        <v>2</v>
      </c>
      <c r="D73" s="345" t="s">
        <v>656</v>
      </c>
      <c r="E73" s="352">
        <v>123020</v>
      </c>
      <c r="F73" s="416">
        <v>46565.294000000002</v>
      </c>
      <c r="G73" s="344">
        <v>4</v>
      </c>
      <c r="H73" s="344">
        <v>1997</v>
      </c>
      <c r="I73" s="344" t="s">
        <v>966</v>
      </c>
      <c r="J73" s="344" t="s">
        <v>975</v>
      </c>
      <c r="K73" s="344" t="s">
        <v>969</v>
      </c>
      <c r="L73" s="382">
        <v>115</v>
      </c>
      <c r="M73" s="347">
        <v>0.41</v>
      </c>
      <c r="N73" s="344" t="s">
        <v>1369</v>
      </c>
      <c r="O73" s="382">
        <v>1250</v>
      </c>
      <c r="P73" s="344">
        <v>217</v>
      </c>
    </row>
    <row r="74" spans="1:16" ht="15">
      <c r="A74" s="344" t="s">
        <v>2051</v>
      </c>
      <c r="B74" s="384" t="s">
        <v>1388</v>
      </c>
      <c r="C74" s="344">
        <v>2</v>
      </c>
      <c r="D74" s="345" t="s">
        <v>656</v>
      </c>
      <c r="E74" s="352">
        <v>161030</v>
      </c>
      <c r="F74" s="416">
        <v>60870.235999999997</v>
      </c>
      <c r="G74" s="344">
        <v>8</v>
      </c>
      <c r="H74" s="344">
        <v>5000</v>
      </c>
      <c r="I74" s="344" t="s">
        <v>966</v>
      </c>
      <c r="J74" s="344" t="s">
        <v>980</v>
      </c>
      <c r="K74" s="344" t="s">
        <v>1029</v>
      </c>
      <c r="L74" s="382">
        <v>92</v>
      </c>
      <c r="M74" s="347">
        <v>0.41</v>
      </c>
      <c r="N74" s="344" t="s">
        <v>103</v>
      </c>
      <c r="O74" s="382">
        <v>2400</v>
      </c>
      <c r="P74" s="344">
        <v>247</v>
      </c>
    </row>
    <row r="75" spans="1:16" ht="15">
      <c r="A75" s="344" t="s">
        <v>2051</v>
      </c>
      <c r="B75" s="384" t="s">
        <v>2083</v>
      </c>
      <c r="C75" s="344">
        <v>2</v>
      </c>
      <c r="D75" s="345" t="s">
        <v>656</v>
      </c>
      <c r="E75" s="352">
        <v>175720</v>
      </c>
      <c r="F75" s="416">
        <v>66411.303999999989</v>
      </c>
      <c r="G75" s="344">
        <v>8</v>
      </c>
      <c r="H75" s="344">
        <v>5000</v>
      </c>
      <c r="I75" s="344" t="s">
        <v>966</v>
      </c>
      <c r="J75" s="344" t="s">
        <v>980</v>
      </c>
      <c r="K75" s="344" t="s">
        <v>1029</v>
      </c>
      <c r="L75" s="382">
        <v>92</v>
      </c>
      <c r="M75" s="347">
        <v>0.41</v>
      </c>
      <c r="N75" s="344" t="s">
        <v>103</v>
      </c>
      <c r="O75" s="382">
        <v>2400</v>
      </c>
      <c r="P75" s="344">
        <v>247</v>
      </c>
    </row>
    <row r="76" spans="1:16" ht="15">
      <c r="A76" s="344" t="s">
        <v>2051</v>
      </c>
      <c r="B76" s="384" t="s">
        <v>1389</v>
      </c>
      <c r="C76" s="344">
        <v>2</v>
      </c>
      <c r="D76" s="345" t="s">
        <v>656</v>
      </c>
      <c r="E76" s="352">
        <v>206590</v>
      </c>
      <c r="F76" s="416">
        <v>78058.288</v>
      </c>
      <c r="G76" s="344">
        <v>8</v>
      </c>
      <c r="H76" s="344">
        <v>5000</v>
      </c>
      <c r="I76" s="344" t="s">
        <v>966</v>
      </c>
      <c r="J76" s="344" t="s">
        <v>980</v>
      </c>
      <c r="K76" s="344" t="s">
        <v>973</v>
      </c>
      <c r="L76" s="382">
        <v>94</v>
      </c>
      <c r="M76" s="347">
        <v>0.41</v>
      </c>
      <c r="N76" s="344" t="s">
        <v>103</v>
      </c>
      <c r="O76" s="382">
        <v>2400</v>
      </c>
      <c r="P76" s="344">
        <v>243</v>
      </c>
    </row>
    <row r="77" spans="1:16" ht="12.75" customHeight="1">
      <c r="A77" s="344"/>
      <c r="B77" s="344"/>
      <c r="C77" s="344"/>
      <c r="D77" s="345"/>
      <c r="E77" s="352"/>
      <c r="F77" s="416"/>
      <c r="G77" s="344"/>
      <c r="H77" s="344"/>
      <c r="I77" s="344"/>
      <c r="J77" s="344"/>
      <c r="K77" s="344"/>
      <c r="L77" s="344"/>
      <c r="M77" s="347"/>
      <c r="N77" s="344"/>
      <c r="O77" s="382"/>
      <c r="P77" s="344"/>
    </row>
    <row r="81" s="189" customFormat="1" ht="18"/>
    <row r="82" s="189" customFormat="1" ht="18"/>
    <row r="83" s="189" customFormat="1" ht="18"/>
    <row r="84" s="189"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AUDI</vt:lpstr>
      <vt:lpstr>BMW</vt:lpstr>
      <vt:lpstr>CUPRA </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2023-02-27T15:12:32Z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