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404D4192-A151-446F-AC34-3355721608C3}" xr6:coauthVersionLast="47" xr6:coauthVersionMax="47" xr10:uidLastSave="{00000000-0000-0000-0000-000000000000}"/>
  <bookViews>
    <workbookView xWindow="-120" yWindow="-120" windowWidth="29040" windowHeight="15720" tabRatio="929" activeTab="14" xr2:uid="{00000000-000D-0000-FFFF-FFFF00000000}"/>
  </bookViews>
  <sheets>
    <sheet name="ALFA ROMEO " sheetId="60" r:id="rId1"/>
    <sheet name="AUDI" sheetId="40" r:id="rId2"/>
    <sheet name="BMW" sheetId="3" r:id="rId3"/>
    <sheet name="BYD" sheetId="57" r:id="rId4"/>
    <sheet name="CUPRA " sheetId="53" r:id="rId5"/>
    <sheet name="DACIA " sheetId="51" r:id="rId6"/>
    <sheet name="FORD" sheetId="56" r:id="rId7"/>
    <sheet name="DS" sheetId="46" r:id="rId8"/>
    <sheet name="FIAT" sheetId="8"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ORA" sheetId="59" r:id="rId25"/>
    <sheet name="Polestar" sheetId="55" r:id="rId26"/>
    <sheet name="Peugeot" sheetId="25" r:id="rId27"/>
    <sheet name="Renault " sheetId="50" r:id="rId28"/>
    <sheet name="SEAT" sheetId="31" r:id="rId29"/>
    <sheet name="Skoda" sheetId="33" r:id="rId30"/>
    <sheet name="Subaru" sheetId="34" r:id="rId31"/>
    <sheet name="Ssangyong" sheetId="30" r:id="rId32"/>
    <sheet name="Suzuki" sheetId="35" r:id="rId33"/>
    <sheet name="Toyota" sheetId="37" r:id="rId34"/>
    <sheet name="VW" sheetId="38" r:id="rId35"/>
    <sheet name="Volvo" sheetId="39" r:id="rId36"/>
  </sheets>
  <externalReferences>
    <externalReference r:id="rId37"/>
  </externalReferences>
  <calcPr calcId="191029" iterate="1" iterateCount="32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0" i="48" l="1"/>
  <c r="J108" i="48"/>
  <c r="J106" i="48"/>
  <c r="J104" i="48"/>
  <c r="B242" i="40" l="1"/>
  <c r="B243" i="40" s="1"/>
  <c r="L238" i="40"/>
  <c r="L237" i="40"/>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K15" i="34" l="1"/>
  <c r="K14" i="34"/>
</calcChain>
</file>

<file path=xl/sharedStrings.xml><?xml version="1.0" encoding="utf-8"?>
<sst xmlns="http://schemas.openxmlformats.org/spreadsheetml/2006/main" count="8840" uniqueCount="3362">
  <si>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</si>
  <si>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</si>
  <si>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</si>
  <si>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</si>
  <si>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</si>
  <si>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</si>
  <si>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</si>
  <si>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</si>
  <si>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</si>
  <si>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</si>
  <si>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</si>
  <si>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</si>
  <si>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</si>
  <si>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</si>
  <si>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</si>
  <si>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</si>
  <si>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</si>
  <si>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</si>
  <si>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</si>
  <si>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</si>
  <si>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</si>
  <si>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</si>
  <si>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</si>
  <si>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</si>
  <si>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</si>
  <si>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</si>
  <si>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</si>
  <si>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</si>
  <si>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</si>
  <si>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</si>
  <si>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</si>
  <si>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</si>
  <si>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</si>
  <si>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</si>
  <si>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</si>
  <si>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</si>
  <si>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</si>
  <si>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</si>
  <si>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</si>
  <si>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</si>
  <si>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</si>
  <si>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</si>
  <si>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</si>
  <si>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</si>
  <si>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</si>
  <si>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</si>
  <si>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</si>
  <si>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</si>
  <si>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</si>
  <si>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</si>
  <si>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</si>
  <si>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</si>
  <si>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</si>
  <si>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</si>
  <si>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</si>
  <si>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</si>
  <si>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</si>
  <si>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</si>
  <si>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</si>
  <si>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</si>
  <si>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</si>
  <si>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</si>
  <si>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</si>
  <si>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</si>
  <si>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</si>
  <si>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</si>
  <si>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</si>
  <si>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</si>
  <si>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</si>
  <si>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</si>
  <si>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</si>
  <si>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</si>
  <si>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</si>
  <si>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</si>
  <si>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</si>
  <si>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</si>
  <si>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</si>
  <si>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</si>
  <si>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</si>
  <si>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</si>
  <si>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</si>
  <si>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</si>
  <si>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</si>
  <si>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</si>
  <si>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</si>
  <si>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</si>
  <si>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</si>
  <si>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</si>
  <si>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</si>
  <si>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</si>
  <si>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</si>
  <si>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</si>
  <si>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</si>
  <si>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</si>
  <si>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</si>
  <si>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</si>
  <si>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</si>
  <si>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</si>
  <si>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</si>
  <si>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</si>
  <si>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</si>
  <si>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</si>
  <si>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</si>
  <si>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</si>
  <si>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</si>
  <si>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</si>
  <si>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</si>
  <si>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</si>
  <si>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</si>
  <si>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</si>
  <si>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</si>
  <si>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</si>
  <si>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</si>
  <si>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</si>
  <si>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</si>
  <si>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</si>
  <si>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</si>
  <si>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</si>
  <si>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</si>
  <si>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</si>
  <si>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</si>
  <si>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</si>
  <si>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</si>
  <si>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</si>
  <si>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</si>
  <si>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</si>
  <si>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</si>
  <si>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</si>
  <si>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</si>
  <si>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</si>
  <si>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</si>
  <si>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</si>
  <si>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</si>
  <si>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</si>
  <si>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</si>
  <si>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</si>
  <si>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</si>
  <si>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</si>
  <si>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</si>
  <si>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</si>
  <si>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</si>
  <si>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</si>
  <si>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</si>
  <si>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</si>
  <si>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</si>
  <si>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</si>
  <si>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</si>
  <si>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</si>
  <si>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</si>
  <si>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</si>
  <si>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</si>
  <si>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</si>
  <si>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</si>
  <si>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</si>
  <si>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</si>
  <si>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</si>
  <si>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</si>
  <si>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</si>
  <si>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</si>
  <si>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</si>
  <si>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</si>
  <si>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</si>
  <si>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</si>
  <si>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</si>
  <si>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</si>
  <si>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</si>
  <si>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</si>
  <si>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</si>
  <si>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</si>
  <si>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</si>
  <si>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</si>
  <si>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</si>
  <si>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</si>
  <si>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</si>
  <si>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</si>
  <si>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</si>
  <si>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</si>
  <si>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</si>
  <si>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</si>
  <si>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</si>
  <si>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</si>
  <si>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</si>
  <si>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</si>
  <si>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</si>
  <si>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</si>
  <si>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</si>
  <si>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</si>
  <si>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</si>
  <si>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</si>
  <si>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</si>
  <si>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</si>
  <si>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</si>
  <si>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</si>
  <si>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</si>
  <si>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</si>
  <si>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</si>
  <si>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</si>
  <si>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</si>
  <si>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</si>
  <si>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</si>
  <si>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</si>
  <si>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</si>
  <si>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</si>
  <si>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</si>
  <si>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</si>
  <si>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</si>
  <si>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</si>
  <si>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</si>
  <si>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</si>
  <si>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</si>
  <si>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</si>
  <si>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</si>
  <si>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</si>
  <si>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</si>
  <si>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</si>
  <si>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</si>
  <si>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</si>
  <si>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</si>
  <si>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</si>
  <si>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</si>
  <si>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</si>
  <si>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</si>
  <si>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</si>
  <si>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</si>
  <si>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</si>
  <si>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</si>
  <si>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</si>
  <si>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</si>
  <si>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</si>
  <si>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</si>
  <si>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</si>
  <si>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</si>
  <si>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</si>
  <si>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</si>
  <si>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</si>
  <si>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</si>
  <si>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</si>
  <si>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</si>
  <si>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</si>
  <si>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</si>
  <si>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</si>
  <si>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</si>
  <si>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</si>
  <si>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</si>
  <si>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</si>
  <si>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</si>
  <si>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</si>
  <si>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</si>
  <si>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</si>
  <si>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</si>
  <si>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</si>
  <si>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</si>
  <si>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</si>
  <si>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</si>
  <si>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</si>
  <si>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</si>
  <si>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</si>
  <si>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</si>
  <si>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</si>
  <si>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</si>
  <si>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</si>
  <si>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</si>
  <si>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</si>
  <si>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</si>
  <si>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</si>
  <si>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</si>
  <si>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</si>
  <si>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</si>
  <si>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</si>
  <si>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</si>
  <si>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</si>
  <si>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</si>
  <si>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</si>
  <si>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</si>
  <si>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</si>
  <si>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</si>
  <si>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</si>
  <si>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</si>
  <si>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</si>
  <si>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</si>
  <si>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</si>
  <si>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</si>
  <si>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</si>
  <si>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</si>
  <si>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</si>
  <si>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</si>
  <si>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</si>
  <si>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</si>
  <si>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</si>
  <si>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</si>
  <si>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</si>
  <si>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</si>
  <si>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</si>
  <si>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</si>
  <si>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</si>
  <si>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</si>
  <si>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</si>
  <si>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</si>
  <si>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</si>
  <si>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</si>
  <si>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</si>
  <si>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</si>
  <si>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</si>
  <si>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</si>
  <si>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</si>
  <si>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</si>
  <si>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</si>
  <si>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</si>
  <si>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</si>
  <si>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</si>
  <si>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</si>
  <si>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</si>
  <si>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</si>
  <si>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</si>
  <si>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</si>
  <si>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</si>
  <si>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</si>
  <si>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</si>
  <si>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</si>
  <si>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</si>
  <si>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</si>
  <si>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</si>
  <si>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</si>
  <si>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</si>
  <si>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</si>
  <si>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</si>
  <si>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</si>
  <si>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</si>
  <si>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</si>
  <si>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</si>
  <si>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</si>
  <si>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</si>
  <si>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</si>
  <si>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</si>
  <si>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</si>
  <si>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</si>
  <si>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</si>
  <si>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</si>
  <si>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</si>
  <si>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</si>
  <si>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</si>
  <si>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</si>
  <si>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</si>
  <si>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</si>
  <si>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</si>
  <si>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</si>
  <si>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</si>
  <si>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</si>
  <si>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</si>
  <si>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</si>
  <si>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</si>
  <si>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</si>
  <si>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</si>
  <si>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</si>
  <si>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</si>
  <si>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</si>
  <si>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</si>
  <si>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</si>
  <si>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</si>
  <si>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</si>
  <si>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</si>
  <si>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</si>
  <si>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</si>
  <si>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</si>
  <si>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</si>
  <si>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</si>
  <si>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</si>
  <si>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</si>
  <si>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</si>
  <si>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</si>
  <si>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</si>
  <si>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</si>
  <si>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</si>
  <si>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</si>
  <si>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</si>
  <si>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</si>
  <si>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</si>
  <si>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</si>
  <si>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</si>
  <si>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</si>
  <si>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</si>
  <si>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</si>
  <si>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</si>
  <si>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</si>
  <si>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</si>
  <si>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</si>
  <si>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</si>
  <si>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</si>
  <si>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</si>
  <si>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</si>
  <si>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</si>
  <si>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</si>
  <si>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</si>
  <si>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</si>
  <si>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</si>
  <si>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</si>
  <si>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</si>
  <si>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</si>
  <si>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</si>
  <si>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</si>
  <si>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</si>
  <si>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</si>
  <si>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</si>
  <si>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</si>
  <si>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</si>
  <si>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</si>
  <si>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</si>
  <si>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</si>
  <si>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</si>
  <si>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</si>
  <si>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</si>
  <si>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</si>
  <si>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</si>
  <si>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</si>
  <si>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</si>
  <si>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</si>
  <si>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</si>
  <si>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</si>
  <si>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</si>
  <si>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</si>
  <si>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</si>
  <si>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</si>
  <si>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</si>
  <si>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</si>
  <si>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</si>
  <si>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</si>
  <si>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</si>
  <si>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</si>
  <si>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</si>
  <si>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</si>
  <si>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</si>
  <si>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</si>
  <si>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</si>
  <si>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</si>
  <si>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</si>
  <si>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</si>
  <si>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</si>
  <si>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</si>
  <si>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</si>
  <si>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</si>
  <si>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</si>
  <si>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</si>
  <si>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</si>
  <si>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</si>
  <si>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</si>
  <si>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</si>
  <si>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</si>
  <si>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</si>
  <si>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</si>
  <si>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</si>
  <si>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</si>
  <si>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</si>
  <si>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</si>
  <si>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</si>
  <si>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</si>
  <si>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</si>
  <si>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</si>
  <si>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</si>
  <si>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</si>
  <si>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</si>
  <si>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</si>
  <si>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</si>
  <si>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</si>
  <si>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</si>
  <si>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</si>
  <si>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</si>
  <si>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</si>
  <si>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</si>
  <si>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</si>
  <si>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</si>
  <si>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</si>
  <si>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</si>
  <si>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</si>
  <si>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</si>
  <si>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</si>
  <si>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</si>
  <si>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</si>
  <si>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</si>
  <si>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</si>
  <si>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</si>
  <si>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</si>
  <si>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</si>
  <si>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</si>
  <si>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</si>
  <si>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</si>
  <si>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</si>
  <si>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</si>
  <si>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</si>
  <si>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</si>
  <si>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</si>
  <si>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</si>
  <si>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</si>
  <si>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</si>
  <si>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</si>
  <si>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</si>
  <si>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</si>
  <si>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</si>
  <si>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</si>
  <si>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</si>
  <si>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</si>
  <si>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</si>
  <si>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</si>
  <si>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</si>
  <si>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</si>
  <si>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</si>
  <si>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</si>
  <si>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</si>
  <si>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</si>
  <si>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</si>
  <si>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</si>
  <si>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</si>
  <si>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</si>
  <si>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</si>
  <si>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</si>
  <si>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</si>
  <si>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</si>
  <si>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</si>
  <si>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</si>
  <si>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</si>
  <si>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</si>
  <si>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</si>
  <si>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</si>
  <si>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</si>
  <si>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</si>
  <si>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</si>
  <si>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</si>
  <si>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</si>
  <si>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</si>
  <si>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</si>
  <si>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</si>
  <si>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</si>
  <si>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</si>
  <si>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</si>
  <si>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</si>
  <si>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</si>
  <si>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</si>
  <si>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</si>
  <si>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</si>
  <si>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</si>
  <si>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</si>
  <si>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</si>
  <si>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</si>
  <si>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</si>
  <si>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</si>
  <si>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</si>
  <si>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</si>
  <si>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</si>
  <si>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</si>
  <si>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</si>
  <si>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</si>
  <si>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</si>
  <si>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</si>
  <si>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</si>
  <si>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</si>
  <si>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</si>
  <si>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</si>
  <si>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</si>
  <si>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</si>
  <si>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</si>
  <si>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</si>
  <si>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</si>
  <si>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</si>
  <si>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</si>
  <si>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</si>
  <si>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</si>
  <si>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</si>
  <si>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</si>
  <si>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</si>
  <si>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</si>
  <si>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</si>
  <si>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</si>
  <si>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</si>
  <si>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</si>
  <si>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</si>
  <si>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</si>
  <si>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</si>
  <si>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</si>
  <si>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</si>
  <si>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</si>
  <si>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</si>
  <si>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</si>
  <si>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</si>
  <si>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</si>
  <si>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</si>
  <si>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</si>
  <si>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</si>
  <si>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</si>
  <si>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</si>
  <si>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</si>
  <si>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</si>
  <si>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</si>
  <si>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</si>
  <si>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</si>
  <si>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</si>
  <si>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</si>
  <si>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</si>
  <si>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</si>
  <si>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</si>
  <si>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</si>
  <si>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</si>
  <si>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</si>
  <si>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</si>
  <si>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</si>
  <si>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</si>
  <si>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</si>
  <si>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</si>
  <si>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</si>
  <si>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</si>
  <si>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</si>
  <si>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</si>
  <si>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</si>
  <si>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</si>
  <si>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</si>
  <si>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</si>
  <si>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</si>
  <si>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</si>
  <si>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</si>
  <si>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</si>
  <si>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</si>
  <si>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</si>
  <si>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</si>
  <si>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</si>
  <si>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</si>
  <si>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</si>
  <si>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</si>
  <si>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</si>
  <si>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</si>
  <si>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</si>
  <si>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</si>
  <si>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</si>
  <si>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</si>
  <si>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</si>
  <si>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</si>
  <si>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</si>
  <si>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</si>
  <si>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</si>
  <si>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</si>
  <si>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</si>
  <si>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</si>
  <si>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</si>
  <si>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</si>
  <si>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</si>
  <si>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</si>
  <si>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</si>
  <si>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</si>
  <si>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</si>
  <si>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</si>
  <si>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</si>
  <si>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</si>
  <si>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</si>
  <si>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</si>
  <si>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</si>
  <si>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</si>
  <si>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</si>
  <si>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</si>
  <si>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</si>
  <si>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</si>
  <si>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</si>
  <si>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</si>
  <si>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</si>
  <si>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</si>
  <si>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</si>
  <si>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</si>
  <si>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</si>
  <si>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</si>
  <si>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</si>
  <si>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</si>
  <si>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</si>
  <si>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</si>
  <si>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</si>
  <si>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</si>
  <si>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</si>
  <si>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</si>
  <si>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</si>
  <si>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</si>
  <si>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Prestige</t>
  </si>
  <si>
    <t>110 / €190</t>
  </si>
  <si>
    <t>*Vehicles are homologated in accordance with the new type approval procedure WLTP Regulation  (EU) 2017/1151; Regulation (EC) 715/2007).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</si>
  <si>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</si>
  <si>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</si>
  <si>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</si>
  <si>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</si>
  <si>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</si>
  <si>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</si>
  <si>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</si>
  <si>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</si>
  <si>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</si>
  <si>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</si>
  <si>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</si>
  <si>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</si>
  <si>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</si>
  <si>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</si>
  <si>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</si>
  <si>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</si>
  <si>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</si>
  <si>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</si>
  <si>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</si>
  <si>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</si>
  <si>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</si>
  <si>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</si>
  <si>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</si>
  <si>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</si>
  <si>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</si>
  <si>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</si>
  <si>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</si>
  <si>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i10 Classic</t>
  </si>
  <si>
    <t>i10 Deluxe</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</si>
  <si>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</si>
  <si>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</si>
  <si>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</si>
  <si>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</si>
  <si>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</si>
  <si>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</si>
  <si>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</si>
  <si>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</si>
  <si>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</si>
  <si>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</si>
  <si>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</si>
  <si>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</si>
  <si>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</si>
  <si>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</si>
  <si>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</si>
  <si>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</si>
  <si>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</si>
  <si>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</si>
  <si>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</si>
  <si>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</si>
  <si>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</si>
  <si>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</si>
  <si>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</si>
  <si>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</si>
  <si>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</si>
  <si>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</si>
  <si>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</si>
  <si>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</si>
  <si>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</si>
  <si>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</si>
  <si>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</si>
  <si>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</si>
  <si>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</si>
  <si>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</si>
  <si>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</si>
  <si>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</si>
  <si>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</si>
  <si>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</si>
  <si>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</si>
  <si>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</si>
  <si>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</si>
  <si>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</si>
  <si>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</si>
  <si>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</si>
  <si>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</si>
  <si>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</si>
  <si>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</si>
  <si>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</si>
  <si>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</si>
  <si>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</si>
  <si>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</si>
  <si>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</si>
  <si>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</si>
  <si>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</si>
  <si>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</si>
  <si>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</si>
  <si>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</si>
  <si>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</si>
  <si>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</si>
  <si>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A4 Saloon</t>
  </si>
  <si>
    <t>A4 35 TFSI 150HP SE</t>
  </si>
  <si>
    <t>A4 35 TFSI 150HP S-T SE</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</si>
  <si>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</si>
  <si>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</si>
  <si>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</si>
  <si>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</si>
  <si>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</si>
  <si>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</si>
  <si>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</si>
  <si>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</si>
  <si>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</si>
  <si>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</si>
  <si>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</si>
  <si>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</si>
  <si>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</si>
  <si>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</si>
  <si>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</si>
  <si>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</si>
  <si>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</si>
  <si>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</si>
  <si>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</si>
  <si>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</si>
  <si>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</si>
  <si>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</si>
  <si>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</si>
  <si>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</si>
  <si>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</si>
  <si>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</si>
  <si>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</si>
  <si>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</si>
  <si>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</si>
  <si>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</si>
  <si>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</si>
  <si>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</si>
  <si>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</si>
  <si>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</si>
  <si>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</si>
  <si>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</si>
  <si>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</si>
  <si>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</si>
  <si>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</si>
  <si>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</si>
  <si>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</si>
  <si>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</si>
  <si>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</si>
  <si>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</si>
  <si>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</si>
  <si>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</si>
  <si>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</si>
  <si>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</si>
  <si>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</si>
  <si>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</si>
  <si>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</si>
  <si>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</si>
  <si>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</si>
  <si>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</si>
  <si>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</si>
  <si>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</si>
  <si>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</si>
  <si>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</si>
  <si>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</si>
  <si>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</si>
  <si>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</si>
  <si>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</si>
  <si>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</si>
  <si>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</si>
  <si>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</si>
  <si>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</si>
  <si>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</si>
  <si>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</si>
  <si>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</si>
  <si>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</si>
  <si>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</si>
  <si>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</si>
  <si>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</si>
  <si>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</si>
  <si>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</si>
  <si>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</si>
  <si>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</si>
  <si>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</si>
  <si>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</si>
  <si>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</si>
  <si>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</si>
  <si>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</si>
  <si>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</si>
  <si>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</si>
  <si>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</si>
  <si>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</si>
  <si>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</si>
  <si>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</si>
  <si>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</si>
  <si>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</si>
  <si>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</si>
  <si>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</si>
  <si>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</si>
  <si>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</si>
  <si>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</si>
  <si>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</si>
  <si>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</si>
  <si>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</si>
  <si>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</si>
  <si>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</si>
  <si>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</si>
  <si>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</si>
  <si>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</si>
  <si>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</si>
  <si>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</si>
  <si>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</si>
  <si>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</si>
  <si>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</si>
  <si>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</si>
  <si>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</si>
  <si>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</si>
  <si>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</si>
  <si>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</si>
  <si>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</si>
  <si>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</si>
  <si>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</si>
  <si>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</si>
  <si>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</si>
  <si>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</si>
  <si>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</si>
  <si>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</si>
  <si>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</si>
  <si>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</si>
  <si>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</si>
  <si>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</si>
  <si>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</si>
  <si>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</si>
  <si>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</si>
  <si>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</si>
  <si>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</si>
  <si>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</si>
  <si>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</si>
  <si>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</si>
  <si>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</si>
  <si>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</si>
  <si>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</si>
  <si>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</si>
  <si>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</si>
  <si>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</si>
  <si>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</si>
  <si>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</si>
  <si>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</si>
  <si>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</si>
  <si>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</si>
  <si>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</si>
  <si>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</si>
  <si>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</si>
  <si>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</si>
  <si>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</si>
  <si>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</si>
  <si>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</si>
  <si>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</si>
  <si>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</si>
  <si>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</si>
  <si>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</si>
  <si>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</si>
  <si>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</si>
  <si>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</si>
  <si>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</si>
  <si>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</si>
  <si>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</si>
  <si>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</si>
  <si>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</si>
  <si>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</si>
  <si>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</si>
  <si>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</si>
  <si>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</si>
  <si>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</si>
  <si>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</si>
  <si>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</si>
  <si>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</si>
  <si>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</si>
  <si>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</si>
  <si>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</si>
  <si>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</si>
  <si>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</si>
  <si>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</si>
  <si>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</si>
  <si>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</si>
  <si>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</si>
  <si>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</si>
  <si>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</si>
  <si>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</si>
  <si>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</si>
  <si>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</si>
  <si>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</si>
  <si>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</si>
  <si>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</si>
  <si>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</si>
  <si>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</si>
  <si>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</si>
  <si>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</si>
  <si>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</si>
  <si>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</si>
  <si>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</si>
  <si>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</si>
  <si>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</si>
  <si>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</si>
  <si>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</si>
  <si>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</si>
  <si>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</si>
  <si>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</si>
  <si>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</si>
  <si>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</si>
  <si>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</si>
  <si>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</si>
  <si>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</si>
  <si>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</si>
  <si>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</si>
  <si>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</si>
  <si>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</si>
  <si>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</si>
  <si>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</si>
  <si>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</si>
  <si>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</si>
  <si>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</si>
  <si>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</si>
  <si>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</si>
  <si>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</si>
  <si>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</si>
  <si>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</si>
  <si>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</si>
  <si>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</si>
  <si>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</si>
  <si>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</si>
  <si>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</si>
  <si>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</si>
  <si>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</si>
  <si>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</si>
  <si>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</si>
  <si>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</si>
  <si>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</si>
  <si>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</si>
  <si>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</si>
  <si>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</si>
  <si>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</si>
  <si>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</si>
  <si>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</si>
  <si>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</si>
  <si>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</si>
  <si>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</si>
  <si>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</si>
  <si>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</si>
  <si>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</si>
  <si>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</si>
  <si>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</si>
  <si>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</si>
  <si>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</si>
  <si>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</si>
  <si>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</si>
  <si>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</si>
  <si>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</si>
  <si>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</si>
  <si>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</si>
  <si>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</si>
  <si>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</si>
  <si>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</si>
  <si>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</si>
  <si>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</si>
  <si>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</si>
  <si>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</si>
  <si>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</si>
  <si>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</si>
  <si>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</si>
  <si>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</si>
  <si>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</si>
  <si>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</si>
  <si>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</si>
  <si>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</si>
  <si>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</si>
  <si>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</si>
  <si>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</si>
  <si>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</si>
  <si>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</si>
  <si>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</si>
  <si>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</si>
  <si>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</si>
  <si>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</si>
  <si>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</si>
  <si>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</si>
  <si>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</si>
  <si>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</si>
  <si>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</si>
  <si>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</si>
  <si>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</si>
  <si>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</si>
  <si>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</si>
  <si>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</si>
  <si>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</si>
  <si>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</si>
  <si>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</si>
  <si>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</si>
  <si>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</si>
  <si>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</si>
  <si>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</si>
  <si>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</si>
  <si>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</si>
  <si>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</si>
  <si>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</si>
  <si>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</si>
  <si>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</si>
  <si>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</si>
  <si>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</si>
  <si>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</si>
  <si>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</si>
  <si>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</si>
  <si>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</si>
  <si>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</si>
  <si>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</si>
  <si>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</si>
  <si>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</si>
  <si>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</si>
  <si>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</si>
  <si>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</si>
  <si>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</si>
  <si>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</si>
  <si>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</si>
  <si>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</si>
  <si>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</si>
  <si>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</si>
  <si>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</si>
  <si>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</si>
  <si>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</si>
  <si>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</si>
  <si>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</si>
  <si>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</si>
  <si>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</si>
  <si>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</si>
  <si>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</si>
  <si>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</si>
  <si>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</si>
  <si>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</si>
  <si>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</si>
  <si>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</si>
  <si>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</si>
  <si>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</si>
  <si>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</si>
  <si>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</si>
  <si>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</si>
  <si>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</si>
  <si>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</si>
  <si>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</si>
  <si>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</si>
  <si>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</si>
  <si>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</si>
  <si>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</si>
  <si>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</si>
  <si>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</si>
  <si>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</si>
  <si>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</si>
  <si>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OCTAVIA STY 1.4TSI 204HP IV</t>
  </si>
  <si>
    <t>OCTAVIA RS 1.4TSI 245HP IV</t>
  </si>
  <si>
    <t>OCTAVIA C STY 1.4TSI 204HP IV</t>
  </si>
  <si>
    <t>OCTAVIA C RS 1.4TSI 245HP IV</t>
  </si>
  <si>
    <t>SUPERB SPT 1.5TSI 150HP DSG</t>
  </si>
  <si>
    <t>LEAF MODELS</t>
  </si>
  <si>
    <t>136-140</t>
  </si>
  <si>
    <t>151-155</t>
  </si>
  <si>
    <t>171-190</t>
  </si>
  <si>
    <t>191 +</t>
  </si>
  <si>
    <t>126-130</t>
  </si>
  <si>
    <t>131-135</t>
  </si>
  <si>
    <t>141-145</t>
  </si>
  <si>
    <t>146-150</t>
  </si>
  <si>
    <t>156-170</t>
  </si>
  <si>
    <t>E 200 Cabriolet AMG Line</t>
  </si>
  <si>
    <t>E 300 Cabriolet AMG Line</t>
  </si>
  <si>
    <t>E 450 4MATIC Cabriolet AMG Line</t>
  </si>
  <si>
    <t xml:space="preserve">191 + </t>
  </si>
  <si>
    <t>Mercedes-AMG E 53 4MATIC Cabriolet</t>
  </si>
  <si>
    <t>E 220 D Cabriolet AMG Line</t>
  </si>
  <si>
    <t>E 400 D 4MATIC Cabriolet AMG Line</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</si>
  <si>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</si>
  <si>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</si>
  <si>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</si>
  <si>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</si>
  <si>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</si>
  <si>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</si>
  <si>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</si>
  <si>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</si>
  <si>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</si>
  <si>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</si>
  <si>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</si>
  <si>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</si>
  <si>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</si>
  <si>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</si>
  <si>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</si>
  <si>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</si>
  <si>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</si>
  <si>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</si>
  <si>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</si>
  <si>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</si>
  <si>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</si>
  <si>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</si>
  <si>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</si>
  <si>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</si>
  <si>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</si>
  <si>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</si>
  <si>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</si>
  <si>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</si>
  <si>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AMG Line</t>
  </si>
  <si>
    <t>GLA 200 A/T Progressive</t>
  </si>
  <si>
    <t>GLA 200 A/T AMG Line</t>
  </si>
  <si>
    <t>GLA 250 A/T Progressive</t>
  </si>
  <si>
    <t>GLA 250 A/T AMG Line</t>
  </si>
  <si>
    <t>GLA 180 d A/T Progressive</t>
  </si>
  <si>
    <t>GLA 180 d A/T AMG Line</t>
  </si>
  <si>
    <t>GLA 200 d A/T Progressive</t>
  </si>
  <si>
    <t>GLA 200 d A/T AMG Line</t>
  </si>
  <si>
    <t>GLA 220 d A/T Progressive</t>
  </si>
  <si>
    <t>GLA 220 d A/T AMG Line</t>
  </si>
  <si>
    <t>GLB 180 A/T Progressive</t>
  </si>
  <si>
    <t>GLB 180 A/T AMG Line</t>
  </si>
  <si>
    <t>GLB 200 A/T Progressive</t>
  </si>
  <si>
    <t>GLB 200 A/T AMG Line</t>
  </si>
  <si>
    <t>GLB 250 A/T Progressive</t>
  </si>
  <si>
    <t>GLB 250 A/T AMG Line</t>
  </si>
  <si>
    <t>Mercedes-AMG GLB 35 4 MATIC</t>
  </si>
  <si>
    <t>GLB 200 d A/T Progressive</t>
  </si>
  <si>
    <t>GLB 200 d A/T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</si>
  <si>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</si>
  <si>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</si>
  <si>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</si>
  <si>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</si>
  <si>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</si>
  <si>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</si>
  <si>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</si>
  <si>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</si>
  <si>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</si>
  <si>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</si>
  <si>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</si>
  <si>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</si>
  <si>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</si>
  <si>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</si>
  <si>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</si>
  <si>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</si>
  <si>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</si>
  <si>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</si>
  <si>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</si>
  <si>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</si>
  <si>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Mercedes-AMG CLA 35 Shooting Brake 4MATIC</t>
  </si>
  <si>
    <t>Mercedes-AMG CLA 45 S Shooting Brake 4MATIC</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</si>
  <si>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</si>
  <si>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</si>
  <si>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</si>
  <si>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</si>
  <si>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</si>
  <si>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</si>
  <si>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</si>
  <si>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</si>
  <si>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</si>
  <si>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</si>
  <si>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</si>
  <si>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</si>
  <si>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</si>
  <si>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</si>
  <si>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</si>
  <si>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</si>
  <si>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</si>
  <si>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</si>
  <si>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</si>
  <si>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</si>
  <si>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</si>
  <si>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</si>
  <si>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</si>
  <si>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</si>
  <si>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</si>
  <si>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</si>
  <si>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</si>
  <si>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</si>
  <si>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</si>
  <si>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</si>
  <si>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</si>
  <si>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</si>
  <si>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</si>
  <si>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</si>
  <si>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</si>
  <si>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</si>
  <si>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</si>
  <si>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</si>
  <si>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</si>
  <si>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</si>
  <si>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</si>
  <si>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</si>
  <si>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</si>
  <si>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</si>
  <si>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</si>
  <si>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</si>
  <si>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</si>
  <si>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</si>
  <si>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</si>
  <si>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</si>
  <si>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</si>
  <si>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</si>
  <si>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</si>
  <si>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</si>
  <si>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</si>
  <si>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</si>
  <si>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</si>
  <si>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</si>
  <si>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</si>
  <si>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</si>
  <si>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</si>
  <si>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</si>
  <si>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</si>
  <si>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</si>
  <si>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</si>
  <si>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</si>
  <si>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</si>
  <si>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</si>
  <si>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</si>
  <si>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</si>
  <si>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</si>
  <si>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</si>
  <si>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</si>
  <si>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</si>
  <si>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</si>
  <si>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</si>
  <si>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</si>
  <si>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</si>
  <si>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</si>
  <si>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</si>
  <si>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</si>
  <si>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</si>
  <si>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</si>
  <si>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</si>
  <si>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</si>
  <si>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</si>
  <si>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</si>
  <si>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</si>
  <si>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</si>
  <si>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</si>
  <si>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</si>
  <si>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</si>
  <si>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</si>
  <si>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</si>
  <si>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</si>
  <si>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</si>
  <si>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</si>
  <si>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</si>
  <si>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</si>
  <si>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</si>
  <si>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</si>
  <si>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</si>
  <si>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</si>
  <si>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</si>
  <si>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</si>
  <si>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</si>
  <si>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</si>
  <si>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</si>
  <si>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</si>
  <si>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</si>
  <si>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</si>
  <si>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</si>
  <si>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</si>
  <si>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</si>
  <si>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</si>
  <si>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</si>
  <si>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</si>
  <si>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</si>
  <si>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</si>
  <si>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Cabriolet AMG Line</t>
  </si>
  <si>
    <t>E 300 D 4MATIC Coupé AMG Line</t>
  </si>
  <si>
    <t>GLS</t>
  </si>
  <si>
    <t>GLS 450 4MATIC</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</si>
  <si>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</si>
  <si>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</si>
  <si>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</si>
  <si>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</si>
  <si>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</si>
  <si>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</si>
  <si>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</si>
  <si>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</si>
  <si>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</si>
  <si>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</si>
  <si>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</si>
  <si>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</si>
  <si>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</si>
  <si>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</si>
  <si>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</si>
  <si>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</si>
  <si>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</si>
  <si>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</si>
  <si>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</si>
  <si>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</si>
  <si>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</si>
  <si>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</si>
  <si>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</si>
  <si>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</si>
  <si>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</si>
  <si>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</si>
  <si>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</si>
  <si>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</si>
  <si>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</si>
  <si>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</si>
  <si>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</si>
  <si>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</si>
  <si>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</si>
  <si>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</si>
  <si>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</si>
  <si>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</si>
  <si>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</si>
  <si>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</si>
  <si>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</si>
  <si>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</si>
  <si>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</si>
  <si>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</si>
  <si>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</si>
  <si>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</si>
  <si>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</si>
  <si>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</si>
  <si>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</si>
  <si>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</si>
  <si>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</si>
  <si>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</si>
  <si>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</si>
  <si>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</si>
  <si>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</si>
  <si>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</si>
  <si>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</si>
  <si>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</si>
  <si>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</si>
  <si>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</si>
  <si>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</si>
  <si>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</si>
  <si>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</si>
  <si>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</si>
  <si>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</si>
  <si>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</si>
  <si>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</si>
  <si>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</si>
  <si>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</si>
  <si>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</si>
  <si>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</si>
  <si>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</si>
  <si>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</si>
  <si>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</si>
  <si>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</si>
  <si>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</si>
  <si>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</si>
  <si>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</si>
  <si>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</si>
  <si>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</si>
  <si>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</si>
  <si>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</si>
  <si>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</si>
  <si>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</si>
  <si>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</si>
  <si>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</si>
  <si>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</si>
  <si>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</si>
  <si>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</si>
  <si>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</si>
  <si>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</si>
  <si>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</si>
  <si>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</si>
  <si>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</si>
  <si>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</si>
  <si>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</si>
  <si>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</si>
  <si>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</si>
  <si>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</si>
  <si>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</si>
  <si>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</si>
  <si>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</si>
  <si>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</si>
  <si>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</si>
  <si>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</si>
  <si>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</si>
  <si>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</si>
  <si>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</si>
  <si>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</si>
  <si>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</si>
  <si>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</si>
  <si>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</si>
  <si>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</si>
  <si>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</si>
  <si>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</si>
  <si>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</si>
  <si>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</si>
  <si>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</si>
  <si>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</si>
  <si>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</si>
  <si>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</si>
  <si>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</si>
  <si>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</si>
  <si>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</si>
  <si>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</si>
  <si>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</si>
  <si>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</si>
  <si>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</si>
  <si>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</si>
  <si>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</si>
  <si>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</si>
  <si>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</si>
  <si>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</si>
  <si>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</si>
  <si>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</si>
  <si>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</si>
  <si>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</si>
  <si>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</si>
  <si>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</si>
  <si>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</si>
  <si>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</si>
  <si>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</si>
  <si>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</si>
  <si>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</si>
  <si>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</si>
  <si>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</si>
  <si>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</si>
  <si>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</si>
  <si>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</si>
  <si>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</si>
  <si>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</si>
  <si>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</si>
  <si>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</si>
  <si>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</si>
  <si>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</si>
  <si>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</si>
  <si>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</si>
  <si>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</si>
  <si>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</si>
  <si>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</si>
  <si>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</si>
  <si>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</si>
  <si>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</si>
  <si>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</si>
  <si>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</si>
  <si>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</si>
  <si>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</si>
  <si>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</si>
  <si>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</si>
  <si>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</si>
  <si>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</si>
  <si>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</si>
  <si>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</si>
  <si>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</si>
  <si>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</si>
  <si>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</si>
  <si>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</si>
  <si>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</si>
  <si>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</si>
  <si>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</si>
  <si>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</si>
  <si>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</si>
  <si>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</si>
  <si>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</si>
  <si>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</si>
  <si>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</si>
  <si>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</si>
  <si>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</si>
  <si>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</si>
  <si>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</si>
  <si>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</si>
  <si>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</si>
  <si>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</si>
  <si>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</si>
  <si>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</si>
  <si>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</si>
  <si>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</si>
  <si>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</si>
  <si>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</si>
  <si>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</si>
  <si>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</si>
  <si>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</si>
  <si>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</si>
  <si>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</si>
  <si>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</si>
  <si>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</si>
  <si>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</si>
  <si>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</si>
  <si>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</si>
  <si>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</si>
  <si>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</si>
  <si>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</si>
  <si>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</si>
  <si>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</si>
  <si>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</si>
  <si>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</si>
  <si>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</si>
  <si>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</si>
  <si>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</si>
  <si>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</si>
  <si>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</si>
  <si>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</si>
  <si>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</si>
  <si>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</si>
  <si>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</si>
  <si>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</si>
  <si>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</si>
  <si>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</si>
  <si>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</si>
  <si>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</si>
  <si>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</si>
  <si>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</si>
  <si>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</si>
  <si>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</si>
  <si>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</si>
  <si>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</si>
  <si>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</si>
  <si>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</si>
  <si>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</si>
  <si>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</si>
  <si>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</si>
  <si>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</si>
  <si>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</si>
  <si>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</si>
  <si>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</si>
  <si>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</si>
  <si>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</si>
  <si>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</si>
  <si>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</si>
  <si>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</si>
  <si>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</si>
  <si>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</si>
  <si>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</si>
  <si>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</si>
  <si>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</si>
  <si>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</si>
  <si>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</si>
  <si>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</si>
  <si>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</si>
  <si>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</si>
  <si>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</si>
  <si>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</si>
  <si>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</si>
  <si>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</si>
  <si>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</si>
  <si>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</si>
  <si>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</si>
  <si>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</si>
  <si>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</si>
  <si>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</si>
  <si>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</si>
  <si>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</si>
  <si>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</si>
  <si>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</si>
  <si>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</si>
  <si>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</si>
  <si>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</si>
  <si>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</si>
  <si>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</si>
  <si>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</si>
  <si>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</si>
  <si>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</si>
  <si>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</si>
  <si>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</si>
  <si>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</si>
  <si>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</si>
  <si>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</si>
  <si>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</si>
  <si>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</si>
  <si>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</si>
  <si>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</si>
  <si>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</si>
  <si>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</si>
  <si>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</si>
  <si>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</si>
  <si>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</si>
  <si>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</si>
  <si>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</si>
  <si>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</si>
  <si>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</si>
  <si>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</si>
  <si>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</si>
  <si>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</si>
  <si>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</si>
  <si>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</si>
  <si>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</si>
  <si>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</si>
  <si>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</si>
  <si>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</si>
  <si>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</si>
  <si>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</si>
  <si>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</si>
  <si>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</si>
  <si>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</si>
  <si>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</si>
  <si>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</si>
  <si>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</si>
  <si>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</si>
  <si>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</si>
  <si>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</si>
  <si>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</si>
  <si>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</si>
  <si>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</si>
  <si>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</si>
  <si>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</si>
  <si>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</si>
  <si>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</si>
  <si>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</si>
  <si>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</si>
  <si>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</si>
  <si>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</si>
  <si>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</si>
  <si>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</si>
  <si>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</si>
  <si>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</si>
  <si>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</si>
  <si>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</si>
  <si>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</si>
  <si>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</si>
  <si>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</si>
  <si>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</si>
  <si>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</si>
  <si>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</si>
  <si>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</si>
  <si>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</si>
  <si>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</si>
  <si>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</si>
  <si>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</si>
  <si>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</si>
  <si>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</si>
  <si>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</si>
  <si>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</si>
  <si>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</si>
  <si>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</si>
  <si>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</si>
  <si>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</si>
  <si>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</si>
  <si>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</si>
  <si>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</si>
  <si>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</si>
  <si>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</si>
  <si>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</si>
  <si>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</si>
  <si>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</si>
  <si>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</si>
  <si>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</si>
  <si>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</si>
  <si>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</si>
  <si>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</si>
  <si>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</si>
  <si>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</si>
  <si>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</si>
  <si>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</si>
  <si>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</si>
  <si>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</si>
  <si>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</si>
  <si>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</si>
  <si>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</si>
  <si>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</si>
  <si>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</si>
  <si>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</si>
  <si>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</si>
  <si>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</si>
  <si>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</si>
  <si>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</si>
  <si>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</si>
  <si>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</si>
  <si>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</si>
  <si>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</si>
  <si>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</si>
  <si>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</si>
  <si>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</si>
  <si>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</si>
  <si>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</si>
  <si>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</si>
  <si>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</si>
  <si>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</si>
  <si>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</si>
  <si>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</si>
  <si>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</si>
  <si>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</si>
  <si>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</si>
  <si>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</si>
  <si>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</si>
  <si>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</si>
  <si>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</si>
  <si>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</si>
  <si>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</si>
  <si>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</si>
  <si>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</si>
  <si>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</si>
  <si>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</si>
  <si>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</si>
  <si>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</si>
  <si>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</si>
  <si>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</si>
  <si>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</si>
  <si>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</si>
  <si>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</si>
  <si>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</si>
  <si>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</si>
  <si>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</si>
  <si>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</si>
  <si>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</si>
  <si>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</si>
  <si>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</si>
  <si>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</si>
  <si>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</si>
  <si>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</si>
  <si>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</si>
  <si>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</si>
  <si>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</si>
  <si>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</si>
  <si>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</si>
  <si>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</si>
  <si>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</si>
  <si>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</si>
  <si>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</si>
  <si>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</si>
  <si>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</si>
  <si>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</si>
  <si>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</si>
  <si>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</si>
  <si>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</si>
  <si>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</si>
  <si>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</si>
  <si>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</si>
  <si>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</si>
  <si>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</si>
  <si>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</si>
  <si>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</si>
  <si>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</si>
  <si>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</si>
  <si>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</si>
  <si>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</si>
  <si>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</si>
  <si>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</si>
  <si>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</si>
  <si>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</si>
  <si>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</si>
  <si>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</si>
  <si>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</si>
  <si>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</si>
  <si>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</si>
  <si>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</si>
  <si>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</si>
  <si>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</si>
  <si>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</si>
  <si>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</si>
  <si>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</si>
  <si>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</si>
  <si>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</si>
  <si>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</si>
  <si>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</si>
  <si>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</si>
  <si>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</si>
  <si>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</si>
  <si>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</si>
  <si>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</si>
  <si>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</si>
  <si>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</si>
  <si>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</si>
  <si>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</si>
  <si>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</si>
  <si>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</si>
  <si>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</si>
  <si>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</si>
  <si>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</si>
  <si>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</si>
  <si>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</si>
  <si>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</si>
  <si>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</si>
  <si>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</si>
  <si>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</si>
  <si>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</si>
  <si>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</si>
  <si>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</si>
  <si>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</si>
  <si>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</si>
  <si>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</si>
  <si>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</si>
  <si>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</si>
  <si>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</si>
  <si>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</si>
  <si>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</si>
  <si>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</si>
  <si>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</si>
  <si>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</si>
  <si>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</si>
  <si>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</si>
  <si>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</si>
  <si>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</si>
  <si>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</si>
  <si>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</si>
  <si>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</si>
  <si>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</si>
  <si>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</si>
  <si>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</si>
  <si>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</si>
  <si>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</si>
  <si>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</si>
  <si>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</si>
  <si>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</si>
  <si>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Commercial - KHP</t>
  </si>
  <si>
    <t>Tarraco - KN2 (5 Seat)</t>
  </si>
  <si>
    <t>Tarraco 2.0TDI 150hp 5S SE</t>
  </si>
  <si>
    <t>Tarraco 2.0TDI 150hp DSG 5S SE</t>
  </si>
  <si>
    <t>Tarraco e-Hybrid 245hp DSG FR</t>
  </si>
  <si>
    <t>Tarraco - KN2 (7 Seat)</t>
  </si>
  <si>
    <t>Tarraco 2.0TDI 150hp 7S SE</t>
  </si>
  <si>
    <t>Tarraco 2.0TDI 150hp DSG 7S SE</t>
  </si>
  <si>
    <t>Tarraco 2.0TDI 150hp 7S SE+</t>
  </si>
  <si>
    <t>Tarraco2.0TDI 150hp DSG 7S SE+</t>
  </si>
  <si>
    <t>Tarraco 2.0TDI 150hp DSG 7S FR</t>
  </si>
  <si>
    <t>Tarraco2.0TDI 150hp DSG 7S FR+</t>
  </si>
  <si>
    <t>Tarraco Commercial - KN2</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</si>
  <si>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</si>
  <si>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</si>
  <si>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</si>
  <si>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</si>
  <si>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</si>
  <si>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</si>
  <si>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</si>
  <si>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</si>
  <si>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</si>
  <si>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</si>
  <si>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</si>
  <si>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</si>
  <si>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</si>
  <si>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</si>
  <si>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</si>
  <si>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</si>
  <si>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</si>
  <si>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</si>
  <si>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</si>
  <si>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</si>
  <si>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</si>
  <si>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</si>
  <si>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</si>
  <si>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</si>
  <si>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</si>
  <si>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</si>
  <si>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</si>
  <si>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</si>
  <si>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</si>
  <si>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</si>
  <si>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</si>
  <si>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</si>
  <si>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</si>
  <si>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</si>
  <si>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</si>
  <si>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</si>
  <si>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</si>
  <si>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</si>
  <si>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</si>
  <si>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</si>
  <si>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</si>
  <si>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</si>
  <si>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</si>
  <si>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</si>
  <si>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</si>
  <si>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</si>
  <si>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</si>
  <si>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</si>
  <si>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</si>
  <si>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</si>
  <si>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</si>
  <si>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</si>
  <si>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</si>
  <si>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</si>
  <si>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</si>
  <si>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</si>
  <si>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</si>
  <si>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</si>
  <si>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</si>
  <si>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</si>
  <si>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</si>
  <si>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Formentor 1.5TSI 150hp</t>
  </si>
  <si>
    <t>Formentor 1.5TSI 150hp DSG</t>
  </si>
  <si>
    <t>Formentor e-Hybrid 204hp DSG</t>
  </si>
  <si>
    <t>Formentor 2.0TDI 150hp</t>
  </si>
  <si>
    <t>Formentor 2.0TDI 150hp DA</t>
  </si>
  <si>
    <t>Formentor VZ e-H 245hp DSG</t>
  </si>
  <si>
    <t>Formentor VZ 2.0TSI 310hp DA</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</si>
  <si>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</si>
  <si>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</si>
  <si>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</si>
  <si>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</si>
  <si>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</si>
  <si>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</si>
  <si>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</si>
  <si>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</si>
  <si>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</si>
  <si>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</si>
  <si>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</si>
  <si>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</si>
  <si>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</si>
  <si>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</si>
  <si>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</si>
  <si>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</si>
  <si>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</si>
  <si>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</si>
  <si>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</si>
  <si>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</si>
  <si>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</si>
  <si>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</si>
  <si>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</si>
  <si>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</si>
  <si>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</si>
  <si>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</si>
  <si>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</si>
  <si>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</si>
  <si>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</si>
  <si>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</si>
  <si>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</si>
  <si>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</si>
  <si>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</si>
  <si>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</si>
  <si>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</si>
  <si>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</si>
  <si>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</si>
  <si>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</si>
  <si>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</si>
  <si>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</si>
  <si>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</si>
  <si>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</si>
  <si>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</si>
  <si>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</si>
  <si>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</si>
  <si>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</si>
  <si>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</si>
  <si>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</si>
  <si>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</si>
  <si>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</si>
  <si>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</si>
  <si>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</si>
  <si>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</si>
  <si>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</si>
  <si>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</si>
  <si>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</si>
  <si>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</si>
  <si>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</si>
  <si>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</si>
  <si>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</si>
  <si>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</si>
  <si>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</si>
  <si>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</si>
  <si>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</si>
  <si>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</si>
  <si>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</si>
  <si>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</si>
  <si>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</si>
  <si>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</si>
  <si>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</si>
  <si>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</si>
  <si>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</si>
  <si>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</si>
  <si>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</si>
  <si>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</si>
  <si>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</si>
  <si>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</si>
  <si>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</si>
  <si>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</si>
  <si>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</si>
  <si>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</si>
  <si>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</si>
  <si>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</si>
  <si>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</si>
  <si>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</si>
  <si>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</si>
  <si>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</si>
  <si>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</si>
  <si>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</si>
  <si>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</si>
  <si>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</si>
  <si>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</si>
  <si>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</si>
  <si>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</si>
  <si>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2.0TDI 150hp 7S XP</t>
  </si>
  <si>
    <t>Tarraco 2.0TDI 150hp DSG 7S XP</t>
  </si>
  <si>
    <t>Tarraco 2.0TDI 150hp 7S XP+</t>
  </si>
  <si>
    <t>Tarraco2.0TDI 150hp DSG 7S XP+</t>
  </si>
  <si>
    <t>FABIA HATCH</t>
  </si>
  <si>
    <t>FABIA MC 1.0TSI 95HP</t>
  </si>
  <si>
    <t>FABIA MC 1.0TSI 110HP DSG</t>
  </si>
  <si>
    <t>KODIAQ 7S AMB 2.0TD 150 DSG 4X</t>
  </si>
  <si>
    <t>KODIAQ 7S STY 2.0TD 150 DSG 4X</t>
  </si>
  <si>
    <t>KODIAQ 7S SPT 2.0TD 150 DSG 4X</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</si>
  <si>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</si>
  <si>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</si>
  <si>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</si>
  <si>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</si>
  <si>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</si>
  <si>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</si>
  <si>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</si>
  <si>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</si>
  <si>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</si>
  <si>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</si>
  <si>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</si>
  <si>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</si>
  <si>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</si>
  <si>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</si>
  <si>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</si>
  <si>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</si>
  <si>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</si>
  <si>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</si>
  <si>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</si>
  <si>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</si>
  <si>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</si>
  <si>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</si>
  <si>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</si>
  <si>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</si>
  <si>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</si>
  <si>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</si>
  <si>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</si>
  <si>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</si>
  <si>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</si>
  <si>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</si>
  <si>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</si>
  <si>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</si>
  <si>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</si>
  <si>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</si>
  <si>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</si>
  <si>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</si>
  <si>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</si>
  <si>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</si>
  <si>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</si>
  <si>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</si>
  <si>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</si>
  <si>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</si>
  <si>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</si>
  <si>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NOx  €</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</si>
  <si>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</si>
  <si>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</si>
  <si>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</si>
  <si>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</si>
  <si>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</si>
  <si>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</si>
  <si>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</si>
  <si>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</si>
  <si>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</si>
  <si>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</si>
  <si>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</si>
  <si>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</si>
  <si>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</si>
  <si>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</si>
  <si>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</si>
  <si>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</si>
  <si>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</si>
  <si>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</si>
  <si>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</si>
  <si>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</si>
  <si>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</si>
  <si>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</si>
  <si>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</si>
  <si>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</si>
  <si>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</si>
  <si>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</si>
  <si>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</si>
  <si>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</si>
  <si>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</si>
  <si>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</si>
  <si>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</si>
  <si>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</si>
  <si>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</si>
  <si>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</si>
  <si>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</si>
  <si>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</si>
  <si>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</si>
  <si>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</si>
  <si>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</si>
  <si>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</si>
  <si>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</si>
  <si>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</si>
  <si>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</si>
  <si>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</si>
  <si>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</si>
  <si>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</si>
  <si>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</si>
  <si>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</si>
  <si>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</si>
  <si>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</si>
  <si>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</si>
  <si>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</si>
  <si>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</si>
  <si>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</si>
  <si>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</si>
  <si>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</si>
  <si>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</si>
  <si>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</si>
  <si>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</si>
  <si>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</si>
  <si>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</si>
  <si>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</si>
  <si>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</si>
  <si>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</si>
  <si>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</si>
  <si>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508-513</t>
  </si>
  <si>
    <t>20"</t>
  </si>
  <si>
    <t>XC40 BEV Recharge Extended Range 252hp RWD Ultimate</t>
  </si>
  <si>
    <t>XC40 BEV Recharge Twin 408hp AWD Plus</t>
  </si>
  <si>
    <t>499-500</t>
  </si>
  <si>
    <t>XC40 BEV Recharge Twin 408hp AWD Ultimate</t>
  </si>
  <si>
    <t>C40 BEV Recharge Extended Range 252hp RWD Plus</t>
  </si>
  <si>
    <t>527-531</t>
  </si>
  <si>
    <t>C40 BEV Recharge Extended Range 252hp RWD Ultimate</t>
  </si>
  <si>
    <t>C40 BEV Recharge Twin 408hp AWD Plus</t>
  </si>
  <si>
    <t>502-506</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</si>
  <si>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</si>
  <si>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</si>
  <si>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</si>
  <si>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</si>
  <si>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</si>
  <si>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</si>
  <si>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</si>
  <si>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</si>
  <si>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</si>
  <si>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</si>
  <si>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</si>
  <si>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</si>
  <si>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</si>
  <si>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</si>
  <si>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</si>
  <si>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t>Q5 SB 35 TDI 163HP S tronic S line</t>
  </si>
  <si>
    <t>Q7 55 TFSI e SE</t>
  </si>
  <si>
    <t>Q7 55 TFSI e S line</t>
  </si>
  <si>
    <t>Q7 60 TFSI e Competition</t>
  </si>
  <si>
    <t>Q8 55 TFSI e S line</t>
  </si>
  <si>
    <t>Q8 60 TFSI e Competition</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</si>
  <si>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</si>
  <si>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</si>
  <si>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</si>
  <si>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</si>
  <si>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</si>
  <si>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</si>
  <si>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</si>
  <si>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</si>
  <si>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</si>
  <si>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</si>
  <si>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</si>
  <si>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Q8 Sportback e-tron</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</si>
  <si>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</si>
  <si>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</si>
  <si>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</si>
  <si>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</si>
  <si>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</si>
  <si>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</si>
  <si>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</si>
  <si>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</si>
  <si>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</si>
  <si>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</si>
  <si>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</si>
  <si>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</si>
  <si>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</si>
  <si>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</si>
  <si>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</si>
  <si>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</si>
  <si>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</si>
  <si>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</si>
  <si>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</si>
  <si>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</si>
  <si>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</si>
  <si>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</si>
  <si>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</si>
  <si>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</si>
  <si>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</si>
  <si>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</si>
  <si>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</si>
  <si>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</si>
  <si>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</si>
  <si>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</si>
  <si>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</si>
  <si>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</si>
  <si>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</si>
  <si>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</si>
  <si>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</si>
  <si>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</si>
  <si>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</si>
  <si>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</si>
  <si>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</si>
  <si>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</si>
  <si>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</si>
  <si>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</si>
  <si>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€47,075**</t>
  </si>
  <si>
    <t>€47,875**</t>
  </si>
  <si>
    <t>Passenger Models</t>
  </si>
  <si>
    <r>
      <t>CO</t>
    </r>
    <r>
      <rPr>
        <b/>
        <vertAlign val="subscript"/>
        <sz val="12"/>
        <color theme="1"/>
        <rFont val="Nissan Brand Light"/>
        <family val="2"/>
      </rPr>
      <t>2</t>
    </r>
  </si>
  <si>
    <t>*pricing is inclusive of €5,000 SEAI grant</t>
  </si>
  <si>
    <t>LEAF OPTIONS</t>
  </si>
  <si>
    <t>2Tone Metallic Paint</t>
  </si>
  <si>
    <t>Cold Pack</t>
  </si>
  <si>
    <t>Heated Part Leather Seats</t>
  </si>
  <si>
    <t>Pro PILOT</t>
  </si>
  <si>
    <t>Pro PILOT Park</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</si>
  <si>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</si>
  <si>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</si>
  <si>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</si>
  <si>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</si>
  <si>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</si>
  <si>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</si>
  <si>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</si>
  <si>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</si>
  <si>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</si>
  <si>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</si>
  <si>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</si>
  <si>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</si>
  <si>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</si>
  <si>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</si>
  <si>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</si>
  <si>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</si>
  <si>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</si>
  <si>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</si>
  <si>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</si>
  <si>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</si>
  <si>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</si>
  <si>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</si>
  <si>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</si>
  <si>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</si>
  <si>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</si>
  <si>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</si>
  <si>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</si>
  <si>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</si>
  <si>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</si>
  <si>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</si>
  <si>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</si>
  <si>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</si>
  <si>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</si>
  <si>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</si>
  <si>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</si>
  <si>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</si>
  <si>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</si>
  <si>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</si>
  <si>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</si>
  <si>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</si>
  <si>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</si>
  <si>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</si>
  <si>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</si>
  <si>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</si>
  <si>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</si>
  <si>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</si>
  <si>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</si>
  <si>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</si>
  <si>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</si>
  <si>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</si>
  <si>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</si>
  <si>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</si>
  <si>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</si>
  <si>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</si>
  <si>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</si>
  <si>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</si>
  <si>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</si>
  <si>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</si>
  <si>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</si>
  <si>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</si>
  <si>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</si>
  <si>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</si>
  <si>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</si>
  <si>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</si>
  <si>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Leon 5D - KU1</t>
  </si>
  <si>
    <t>Leon SP - KU8</t>
  </si>
  <si>
    <t>Born e-Boost (77kWh) 231hp (4 seat)</t>
  </si>
  <si>
    <t>Born e-Boost (77kWh) 231hp (5 seat)</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</si>
  <si>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</si>
  <si>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</si>
  <si>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</si>
  <si>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</si>
  <si>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</si>
  <si>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</si>
  <si>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</si>
  <si>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</si>
  <si>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</si>
  <si>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</si>
  <si>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</si>
  <si>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</si>
  <si>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</si>
  <si>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</si>
  <si>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</si>
  <si>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</si>
  <si>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</si>
  <si>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</si>
  <si>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</si>
  <si>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</si>
  <si>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</si>
  <si>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</si>
  <si>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</si>
  <si>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</si>
  <si>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</si>
  <si>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</si>
  <si>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</si>
  <si>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</si>
  <si>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</si>
  <si>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</si>
  <si>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</si>
  <si>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</si>
  <si>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</si>
  <si>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</si>
  <si>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</si>
  <si>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</si>
  <si>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</si>
  <si>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</si>
  <si>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</si>
  <si>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</si>
  <si>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</si>
  <si>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</si>
  <si>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</si>
  <si>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</si>
  <si>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</si>
  <si>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</si>
  <si>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</si>
  <si>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</si>
  <si>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</si>
  <si>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</si>
  <si>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</si>
  <si>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</si>
  <si>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</si>
  <si>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</si>
  <si>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</si>
  <si>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</si>
  <si>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</si>
  <si>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</si>
  <si>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</si>
  <si>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</si>
  <si>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</si>
  <si>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</si>
  <si>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</si>
  <si>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</si>
  <si>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</si>
  <si>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</si>
  <si>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</si>
  <si>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</si>
  <si>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</si>
  <si>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</si>
  <si>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</si>
  <si>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</si>
  <si>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</si>
  <si>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</si>
  <si>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</si>
  <si>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</si>
  <si>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</si>
  <si>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</si>
  <si>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</si>
  <si>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</si>
  <si>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</si>
  <si>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</si>
  <si>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</si>
  <si>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</si>
  <si>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</si>
  <si>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</si>
  <si>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</si>
  <si>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</si>
  <si>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</si>
  <si>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</si>
  <si>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</si>
  <si>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</si>
  <si>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</si>
  <si>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</si>
  <si>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</si>
  <si>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</si>
  <si>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</si>
  <si>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</si>
  <si>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</si>
  <si>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</si>
  <si>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</si>
  <si>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</si>
  <si>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</si>
  <si>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</si>
  <si>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</si>
  <si>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</si>
  <si>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</si>
  <si>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</si>
  <si>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</si>
  <si>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</si>
  <si>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</si>
  <si>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</si>
  <si>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</si>
  <si>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</si>
  <si>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</si>
  <si>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</si>
  <si>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</si>
  <si>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</si>
  <si>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</si>
  <si>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</si>
  <si>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</si>
  <si>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</si>
  <si>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</si>
  <si>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</si>
  <si>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</si>
  <si>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</si>
  <si>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</si>
  <si>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</si>
  <si>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</si>
  <si>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</si>
  <si>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</si>
  <si>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</si>
  <si>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</si>
  <si>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</si>
  <si>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</si>
  <si>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</si>
  <si>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</si>
  <si>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</si>
  <si>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</si>
  <si>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</si>
  <si>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</si>
  <si>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</si>
  <si>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</si>
  <si>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</si>
  <si>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</si>
  <si>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</si>
  <si>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</si>
  <si>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</si>
  <si>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</si>
  <si>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</si>
  <si>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</si>
  <si>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</si>
  <si>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</si>
  <si>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</si>
  <si>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</si>
  <si>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</si>
  <si>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</si>
  <si>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</si>
  <si>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</si>
  <si>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</si>
  <si>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</si>
  <si>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</si>
  <si>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</si>
  <si>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</si>
  <si>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</si>
  <si>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</si>
  <si>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</si>
  <si>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</si>
  <si>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</si>
  <si>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</si>
  <si>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</si>
  <si>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</si>
  <si>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</si>
  <si>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</si>
  <si>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</si>
  <si>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</si>
  <si>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</si>
  <si>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</si>
  <si>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</si>
  <si>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</si>
  <si>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</si>
  <si>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</si>
  <si>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1.0L EcoBoost 125PS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</si>
  <si>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</si>
  <si>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</si>
  <si>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</si>
  <si>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</si>
  <si>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</si>
  <si>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</si>
  <si>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</si>
  <si>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</si>
  <si>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</si>
  <si>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</si>
  <si>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</si>
  <si>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</si>
  <si>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</si>
  <si>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</si>
  <si>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</si>
  <si>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</si>
  <si>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</si>
  <si>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</si>
  <si>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</si>
  <si>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</si>
  <si>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</si>
  <si>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</si>
  <si>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</si>
  <si>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</si>
  <si>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</si>
  <si>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</si>
  <si>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</si>
  <si>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</si>
  <si>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</si>
  <si>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</si>
  <si>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</si>
  <si>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</si>
  <si>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</si>
  <si>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</si>
  <si>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</si>
  <si>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</si>
  <si>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</si>
  <si>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</si>
  <si>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</si>
  <si>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</si>
  <si>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</si>
  <si>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</si>
  <si>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</si>
  <si>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</si>
  <si>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</si>
  <si>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</si>
  <si>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</si>
  <si>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</si>
  <si>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</si>
  <si>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</si>
  <si>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</si>
  <si>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</si>
  <si>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</si>
  <si>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</si>
  <si>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</si>
  <si>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</si>
  <si>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</si>
  <si>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</si>
  <si>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</si>
  <si>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</si>
  <si>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</si>
  <si>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</si>
  <si>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</si>
  <si>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</si>
  <si>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</si>
  <si>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</si>
  <si>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</si>
  <si>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</si>
  <si>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</si>
  <si>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</si>
  <si>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</si>
  <si>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</si>
  <si>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</si>
  <si>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</si>
  <si>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</si>
  <si>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</si>
  <si>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</si>
  <si>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</si>
  <si>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</si>
  <si>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</si>
  <si>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</si>
  <si>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</si>
  <si>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</si>
  <si>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</si>
  <si>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</si>
  <si>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</si>
  <si>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</si>
  <si>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</si>
  <si>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</si>
  <si>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</si>
  <si>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</si>
  <si>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</si>
  <si>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</si>
  <si>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</si>
  <si>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</si>
  <si>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</si>
  <si>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</si>
  <si>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</si>
  <si>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</si>
  <si>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</si>
  <si>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</si>
  <si>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</si>
  <si>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</si>
  <si>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</si>
  <si>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</si>
  <si>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</si>
  <si>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</si>
  <si>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</si>
  <si>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</si>
  <si>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</si>
  <si>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</si>
  <si>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</si>
  <si>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</si>
  <si>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</si>
  <si>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</si>
  <si>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</si>
  <si>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 xml:space="preserve">CLA 180 Coupé A/T Progressive     </t>
  </si>
  <si>
    <t>CLA 180 Coupé A/T AMG Line</t>
  </si>
  <si>
    <t xml:space="preserve">CLA 200 Coupé A/T Progressive     </t>
  </si>
  <si>
    <t>CLA 200 Coupé A/T AMG Line</t>
  </si>
  <si>
    <t>CLA 200 Coupé 4MATIC Progressive</t>
  </si>
  <si>
    <t>CLA 200 Coupé 4MATIC AMG Line</t>
  </si>
  <si>
    <t>CLA 250 Coupé A/T Progressive</t>
  </si>
  <si>
    <t>CLA 250 Coupé A/T AMG Line</t>
  </si>
  <si>
    <t>CLA 250 Coupé 4MATIC Progressive</t>
  </si>
  <si>
    <t>CLA 250 Coupé 4MATIC AMG Line</t>
  </si>
  <si>
    <t xml:space="preserve">Mercedes-AMG CLA 35 Coupé 4MATIC         </t>
  </si>
  <si>
    <t xml:space="preserve">Mercedes-AMG CLA 45 S Coupé 4MATIC         </t>
  </si>
  <si>
    <t>CLA 250 e Coupé Progressive Premium</t>
  </si>
  <si>
    <t>1-50</t>
  </si>
  <si>
    <t>CLA 250 e Coupé AMG Line Premium</t>
  </si>
  <si>
    <t>CLA 180 d Coupé A/T Progressive</t>
  </si>
  <si>
    <t>CLA 180 d Coupé A/T AMG Line</t>
  </si>
  <si>
    <t>CLA 200 d Coupé A/T Progressive</t>
  </si>
  <si>
    <t xml:space="preserve">CLA 200 d Coupé A/T AMG Line     </t>
  </si>
  <si>
    <t>CLA 200 d Coupé 4MATIC Progressive</t>
  </si>
  <si>
    <t>CLA 200 d Coupé 4MATIC AMG Line</t>
  </si>
  <si>
    <t>CLA 220 d Coupé A/T Progressive</t>
  </si>
  <si>
    <t>CLA 220 d Coupé A/T AMG Line</t>
  </si>
  <si>
    <t>CLA Shooting Brake</t>
  </si>
  <si>
    <t>CLA 180 Shooting Brake A/T Progressive</t>
  </si>
  <si>
    <t>CLA 180 Shooting Brake A/T AMG Line</t>
  </si>
  <si>
    <t>CLA 200 Shooting Brake A/T Progressive</t>
  </si>
  <si>
    <t>CLA 200 Shooting Brake A/T AMG Line</t>
  </si>
  <si>
    <t>CLA 250 Shooting Brake A/T Progressive</t>
  </si>
  <si>
    <t>CLA 250 Shooting Brake A/T AMG Line</t>
  </si>
  <si>
    <t>CLA 250 Shooting Brake 4MATIC Progressive</t>
  </si>
  <si>
    <t>CLA 250 Shooting Brake 4MATIC AMG Line</t>
  </si>
  <si>
    <t>CLA 250 e Shooting Brake Progressive Premium</t>
  </si>
  <si>
    <t>CLA 250 e Shooting Brake AMG Line Premium</t>
  </si>
  <si>
    <t>CLA 180 d Shooting Brake A/T Progressive</t>
  </si>
  <si>
    <t>CLA 180 d Shooting Brake A/T AMG Line</t>
  </si>
  <si>
    <t xml:space="preserve">CLA 200 d Shooting Brake A/T Progressive      </t>
  </si>
  <si>
    <t xml:space="preserve">CLA 200 d Shooting Brake A/T AMG Line    </t>
  </si>
  <si>
    <t>CLA 220 d Shooting Brake A/T Progressive</t>
  </si>
  <si>
    <t>CLA 220 d Shooting Brake A/T AMG Line</t>
  </si>
  <si>
    <t>CLS Coupé</t>
  </si>
  <si>
    <t>CLS 220 D Coupé AMG Line</t>
  </si>
  <si>
    <t>CLS 300 D 4MATIC Coupé AMG Line</t>
  </si>
  <si>
    <t>CLS 400 D 4MATIC Coupé AMG Line</t>
  </si>
  <si>
    <t xml:space="preserve">CLS 450 4MATIC Coupé AMG Line </t>
  </si>
  <si>
    <t>MERCEDES-AMG CLS 53 4MATIC Coupé</t>
  </si>
  <si>
    <t>E-Class Cabriolet</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</si>
  <si>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</si>
  <si>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</si>
  <si>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</si>
  <si>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</si>
  <si>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</si>
  <si>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</si>
  <si>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</si>
  <si>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</si>
  <si>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</si>
  <si>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</si>
  <si>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</si>
  <si>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</si>
  <si>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</si>
  <si>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</si>
  <si>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</si>
  <si>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</si>
  <si>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</si>
  <si>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</si>
  <si>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</si>
  <si>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</si>
  <si>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</si>
  <si>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</si>
  <si>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</si>
  <si>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</si>
  <si>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</si>
  <si>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</si>
  <si>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</si>
  <si>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</si>
  <si>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</si>
  <si>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</si>
  <si>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</si>
  <si>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</si>
  <si>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</si>
  <si>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</si>
  <si>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</si>
  <si>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</si>
  <si>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</si>
  <si>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</si>
  <si>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</si>
  <si>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</si>
  <si>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</si>
  <si>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</si>
  <si>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</si>
  <si>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</si>
  <si>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</si>
  <si>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</si>
  <si>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</si>
  <si>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</si>
  <si>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</si>
  <si>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</si>
  <si>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</si>
  <si>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</si>
  <si>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</si>
  <si>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</si>
  <si>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</si>
  <si>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</si>
  <si>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</si>
  <si>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</si>
  <si>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</si>
  <si>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</si>
  <si>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</si>
  <si>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</si>
  <si>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</si>
  <si>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</si>
  <si>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</si>
  <si>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</si>
  <si>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</si>
  <si>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</si>
  <si>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</si>
  <si>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</si>
  <si>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</si>
  <si>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</si>
  <si>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</si>
  <si>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</si>
  <si>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</si>
  <si>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</si>
  <si>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</si>
  <si>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</si>
  <si>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</si>
  <si>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</si>
  <si>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</si>
  <si>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</si>
  <si>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</si>
  <si>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</si>
  <si>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</si>
  <si>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</si>
  <si>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</si>
  <si>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</si>
  <si>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</si>
  <si>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</si>
  <si>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</si>
  <si>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</si>
  <si>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</si>
  <si>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</si>
  <si>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</si>
  <si>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</si>
  <si>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</si>
  <si>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</si>
  <si>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</si>
  <si>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</si>
  <si>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</si>
  <si>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</si>
  <si>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</si>
  <si>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GLA 180 A/T Progressive</t>
  </si>
  <si>
    <t>GLA 200 4MATIC Progressive</t>
  </si>
  <si>
    <t>GLA 200 4MATIC AMG Line</t>
  </si>
  <si>
    <t>GLA 250 4MATIC Progressive</t>
  </si>
  <si>
    <t>GLA 250 4MATIC AMG Line</t>
  </si>
  <si>
    <t>GLA 250 e A/T Progressive</t>
  </si>
  <si>
    <t>GLA 250 e A/T AMG Line</t>
  </si>
  <si>
    <t>GLA 200 d 4MATIC Progressive</t>
  </si>
  <si>
    <t>GLA 200 d 4MATIC AMG Line</t>
  </si>
  <si>
    <t>GLA 220 d A/T 4MATIC Progressive</t>
  </si>
  <si>
    <t>GLA 220 d A/T 4MATIC AMG Line</t>
  </si>
  <si>
    <t>GLB 200 4MATIC Progressive</t>
  </si>
  <si>
    <t>GLB 200 4MATIC AMG Line</t>
  </si>
  <si>
    <t>GLB 250 4MATIC Progressive</t>
  </si>
  <si>
    <t>GLB 250 4MATIC AMG Line</t>
  </si>
  <si>
    <t>GLB 200 d 4MATIC Progressive</t>
  </si>
  <si>
    <t>GLB 200 d 4MATIC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</si>
  <si>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</si>
  <si>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</si>
  <si>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</si>
  <si>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</si>
  <si>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</si>
  <si>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</si>
  <si>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</si>
  <si>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</si>
  <si>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</si>
  <si>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</si>
  <si>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</si>
  <si>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</si>
  <si>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</si>
  <si>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</si>
  <si>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</si>
  <si>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</si>
  <si>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</si>
  <si>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</si>
  <si>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</si>
  <si>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</si>
  <si>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</si>
  <si>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</si>
  <si>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</si>
  <si>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</si>
  <si>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</si>
  <si>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</si>
  <si>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</si>
  <si>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</si>
  <si>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</si>
  <si>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</si>
  <si>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</si>
  <si>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</si>
  <si>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</si>
  <si>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</si>
  <si>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</si>
  <si>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</si>
  <si>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</si>
  <si>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</si>
  <si>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</si>
  <si>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</si>
  <si>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</si>
  <si>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</si>
  <si>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</si>
  <si>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</si>
  <si>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</si>
  <si>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</si>
  <si>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 xml:space="preserve">New Ioniq 5 </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</si>
  <si>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</si>
  <si>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</si>
  <si>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</si>
  <si>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</si>
  <si>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</si>
  <si>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</si>
  <si>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</si>
  <si>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</si>
  <si>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</si>
  <si>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</si>
  <si>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</si>
  <si>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</si>
  <si>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</si>
  <si>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</si>
  <si>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</si>
  <si>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</si>
  <si>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</si>
  <si>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</si>
  <si>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</si>
  <si>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</si>
  <si>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</si>
  <si>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</si>
  <si>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</si>
  <si>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</si>
  <si>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</si>
  <si>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</si>
  <si>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</si>
  <si>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</si>
  <si>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</si>
  <si>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</si>
  <si>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</si>
  <si>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</si>
  <si>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</si>
  <si>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</si>
  <si>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</si>
  <si>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</si>
  <si>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</si>
  <si>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</si>
  <si>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</si>
  <si>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</si>
  <si>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</si>
  <si>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</si>
  <si>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</si>
  <si>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</si>
  <si>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</si>
  <si>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</si>
  <si>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</si>
  <si>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</si>
  <si>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</si>
  <si>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</si>
  <si>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</si>
  <si>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</si>
  <si>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</si>
  <si>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</si>
  <si>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</si>
  <si>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</si>
  <si>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</si>
  <si>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</si>
  <si>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</si>
  <si>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</si>
  <si>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</si>
  <si>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</si>
  <si>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</si>
  <si>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</si>
  <si>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</si>
  <si>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</si>
  <si>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</si>
  <si>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</si>
  <si>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</si>
  <si>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</si>
  <si>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</si>
  <si>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</si>
  <si>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</si>
  <si>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</si>
  <si>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</si>
  <si>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</si>
  <si>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</si>
  <si>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</si>
  <si>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</si>
  <si>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</si>
  <si>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</si>
  <si>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</si>
  <si>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</si>
  <si>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</si>
  <si>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</si>
  <si>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</si>
  <si>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</si>
  <si>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</si>
  <si>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</si>
  <si>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</si>
  <si>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</si>
  <si>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</si>
  <si>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</si>
  <si>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</si>
  <si>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</si>
  <si>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</si>
  <si>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</si>
  <si>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</si>
  <si>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</si>
  <si>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</si>
  <si>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</si>
  <si>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</si>
  <si>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</si>
  <si>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</si>
  <si>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</si>
  <si>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</si>
  <si>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</si>
  <si>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</si>
  <si>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</si>
  <si>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</si>
  <si>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</si>
  <si>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</si>
  <si>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</si>
  <si>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</si>
  <si>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</si>
  <si>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</si>
  <si>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</si>
  <si>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</si>
  <si>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</si>
  <si>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</si>
  <si>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</si>
  <si>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</si>
  <si>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</si>
  <si>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</si>
  <si>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</si>
  <si>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</si>
  <si>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</si>
  <si>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</si>
  <si>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</si>
  <si>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</si>
  <si>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</si>
  <si>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</si>
  <si>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</si>
  <si>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</si>
  <si>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</si>
  <si>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</si>
  <si>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</si>
  <si>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</si>
  <si>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</si>
  <si>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</si>
  <si>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</si>
  <si>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</si>
  <si>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</si>
  <si>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</si>
  <si>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</si>
  <si>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</si>
  <si>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</si>
  <si>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</si>
  <si>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</si>
  <si>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</si>
  <si>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</si>
  <si>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</si>
  <si>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r>
      <rPr>
        <b/>
        <sz val="18"/>
        <color rgb="FFC00000"/>
        <rFont val="Audi Type Extended"/>
        <family val="2"/>
      </rPr>
      <t>Audi</t>
    </r>
    <r>
      <rPr>
        <b/>
        <sz val="18"/>
        <color theme="1"/>
        <rFont val="Audi Type Extended"/>
        <family val="2"/>
      </rPr>
      <t xml:space="preserve"> Ireland Pricelist MY 2023</t>
    </r>
  </si>
  <si>
    <t>*Prices below do not include delivery **Prices are valid from 1st March 2023 @ 23% VAT rate</t>
  </si>
  <si>
    <t xml:space="preserve">*Please note prices and models below are the starting point without options - basic model price may change if Co2/NOx changes due to options added. </t>
  </si>
  <si>
    <t>Mar 1st 2023 RRP</t>
  </si>
  <si>
    <t>Jan 1st RRP</t>
  </si>
  <si>
    <t>Price Change</t>
  </si>
  <si>
    <t>Comments</t>
  </si>
  <si>
    <t>GAGBZG</t>
  </si>
  <si>
    <t>GAGCZG</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</si>
  <si>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</si>
  <si>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</si>
  <si>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</si>
  <si>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</si>
  <si>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</si>
  <si>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</si>
  <si>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</si>
  <si>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</si>
  <si>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</si>
  <si>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</si>
  <si>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</si>
  <si>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</si>
  <si>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</si>
  <si>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</si>
  <si>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</si>
  <si>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</si>
  <si>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</si>
  <si>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</si>
  <si>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</si>
  <si>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</si>
  <si>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</si>
  <si>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</si>
  <si>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</si>
  <si>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</si>
  <si>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</si>
  <si>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</si>
  <si>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</si>
  <si>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</si>
  <si>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</si>
  <si>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</si>
  <si>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</si>
  <si>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</si>
  <si>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</si>
  <si>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</si>
  <si>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</si>
  <si>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</si>
  <si>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</si>
  <si>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</si>
  <si>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</si>
  <si>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</si>
  <si>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</si>
  <si>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</si>
  <si>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</si>
  <si>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</si>
  <si>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</si>
  <si>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</si>
  <si>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</si>
  <si>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</si>
  <si>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</si>
  <si>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</si>
  <si>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</si>
  <si>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</si>
  <si>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</si>
  <si>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</si>
  <si>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</si>
  <si>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</si>
  <si>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</si>
  <si>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</si>
  <si>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</si>
  <si>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</si>
  <si>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</si>
  <si>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</si>
  <si>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</si>
  <si>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</si>
  <si>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</si>
  <si>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</si>
  <si>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</si>
  <si>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</si>
  <si>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</si>
  <si>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</si>
  <si>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</si>
  <si>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K11B3CC</t>
  </si>
  <si>
    <t>K11C5CC</t>
  </si>
  <si>
    <t>K11C5DC</t>
  </si>
  <si>
    <t>K11C5DC1</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</si>
  <si>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</si>
  <si>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</si>
  <si>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</si>
  <si>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</si>
  <si>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</si>
  <si>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</si>
  <si>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</si>
  <si>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</si>
  <si>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</si>
  <si>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</si>
  <si>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</si>
  <si>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</si>
  <si>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</si>
  <si>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</si>
  <si>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</si>
  <si>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SQ8 e-tron (370 kW)</t>
  </si>
  <si>
    <t>GETSWC</t>
  </si>
  <si>
    <t>SQ8 Sportback e-tron (370 kW)</t>
  </si>
  <si>
    <t>e-tron SUV</t>
  </si>
  <si>
    <t>GENBAE</t>
  </si>
  <si>
    <t>e-tron 55 265kW quattro Advance</t>
  </si>
  <si>
    <t>e-tron 55 265kW quattro Sport</t>
  </si>
  <si>
    <t>GENCAE</t>
  </si>
  <si>
    <t>e-tron 55 265kW quattro S line</t>
  </si>
  <si>
    <t>e-tron Sportback</t>
  </si>
  <si>
    <t>GEABAE</t>
  </si>
  <si>
    <t>e-tron SB 55 265kW quattro Sport</t>
  </si>
  <si>
    <t>GEACAE</t>
  </si>
  <si>
    <t>e-tron SB 55 265kW quattro S line</t>
  </si>
  <si>
    <t>e-tron S</t>
  </si>
  <si>
    <t>GENSCE</t>
  </si>
  <si>
    <t>e-tron S SUV</t>
  </si>
  <si>
    <t>GEASCE</t>
  </si>
  <si>
    <t>e-tron S Sportback</t>
  </si>
  <si>
    <t>e-tron GT</t>
  </si>
  <si>
    <t>F83RJ7</t>
  </si>
  <si>
    <t>F83RH7</t>
  </si>
  <si>
    <t>RS e-tron GT</t>
  </si>
  <si>
    <t>ARIYA MODELS</t>
  </si>
  <si>
    <t>ARIYA 63 kWh ADVANCE*</t>
  </si>
  <si>
    <t>ARIYA 63 kWh EVOLVE*</t>
  </si>
  <si>
    <t>ARIYA 87 kWh ADVANCE</t>
  </si>
  <si>
    <t>ARIYA 87kWh EVOLVE</t>
  </si>
  <si>
    <t>ARIYA OPTIONS</t>
  </si>
  <si>
    <t xml:space="preserve">NAPPA Leather </t>
  </si>
  <si>
    <t>22 kW Charger</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</si>
  <si>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</si>
  <si>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</si>
  <si>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</si>
  <si>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</si>
  <si>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</si>
  <si>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</si>
  <si>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</si>
  <si>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</si>
  <si>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</si>
  <si>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</si>
  <si>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</si>
  <si>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</si>
  <si>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</si>
  <si>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</si>
  <si>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</si>
  <si>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</si>
  <si>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i10</t>
  </si>
  <si>
    <t>ALL NEW KONA</t>
  </si>
  <si>
    <t>NEW KONA Signature</t>
  </si>
  <si>
    <t>NEW KONA Elegance</t>
  </si>
  <si>
    <t>NEW KONA N Line</t>
  </si>
  <si>
    <t>NEW KONA HYBRID Signature</t>
  </si>
  <si>
    <t>NEW KONA HYBRID Elegance</t>
  </si>
  <si>
    <t>BORN - K11 (MY24)</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</si>
  <si>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</si>
  <si>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</si>
  <si>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</si>
  <si>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</si>
  <si>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</si>
  <si>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</si>
  <si>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</si>
  <si>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</si>
  <si>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</si>
  <si>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</si>
  <si>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</si>
  <si>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</si>
  <si>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</si>
  <si>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</si>
  <si>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</si>
  <si>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</si>
  <si>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</si>
  <si>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</si>
  <si>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</si>
  <si>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</si>
  <si>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KM7BEXE1</t>
  </si>
  <si>
    <t>KM7BEZE</t>
  </si>
  <si>
    <t>KM7BUYE</t>
  </si>
  <si>
    <t>KM7BLXE</t>
  </si>
  <si>
    <t>KM7BLXE1</t>
  </si>
  <si>
    <t>KM7BLTE</t>
  </si>
  <si>
    <t>KM7BLTE1</t>
  </si>
  <si>
    <t>KM7CVYE</t>
  </si>
  <si>
    <t>KM7CQTE</t>
  </si>
  <si>
    <t>BORN - K11 (Stock Only)</t>
  </si>
  <si>
    <t>K11B3CD</t>
  </si>
  <si>
    <t>Born 58kWh 204hp</t>
  </si>
  <si>
    <t>K11C5CD</t>
  </si>
  <si>
    <t>Born e-Boost 58kWh 231hp</t>
  </si>
  <si>
    <t>K11C5DD4</t>
  </si>
  <si>
    <t>Born e-Boost 77kWh 231hp 4s</t>
  </si>
  <si>
    <t>K11C5DD</t>
  </si>
  <si>
    <t>Born e-Boost 77kWh 231hp 5s</t>
  </si>
  <si>
    <t>KBPCJSB</t>
  </si>
  <si>
    <t>KJ12PVAA</t>
  </si>
  <si>
    <t>KJ12SVAA</t>
  </si>
  <si>
    <t>KJ12PVAB</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</si>
  <si>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</si>
  <si>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</si>
  <si>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</si>
  <si>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</si>
  <si>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</si>
  <si>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</si>
  <si>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</si>
  <si>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</si>
  <si>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</si>
  <si>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</si>
  <si>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</si>
  <si>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</si>
  <si>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</si>
  <si>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</si>
  <si>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</si>
  <si>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</si>
  <si>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</si>
  <si>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</si>
  <si>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</si>
  <si>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</si>
  <si>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</si>
  <si>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</si>
  <si>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</si>
  <si>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</si>
  <si>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</si>
  <si>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</si>
  <si>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</si>
  <si>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</si>
  <si>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</si>
  <si>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</si>
  <si>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</si>
  <si>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</si>
  <si>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</si>
  <si>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</si>
  <si>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</si>
  <si>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</si>
  <si>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</si>
  <si>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</si>
  <si>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</si>
  <si>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</si>
  <si>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</si>
  <si>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</si>
  <si>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</si>
  <si>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</si>
  <si>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</si>
  <si>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</si>
  <si>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</si>
  <si>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</si>
  <si>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</si>
  <si>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</si>
  <si>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</si>
  <si>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</si>
  <si>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</si>
  <si>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</si>
  <si>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</si>
  <si>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</si>
  <si>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</si>
  <si>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</si>
  <si>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</si>
  <si>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</si>
  <si>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</si>
  <si>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KN22BXAA5</t>
  </si>
  <si>
    <t>KN22BRAA5</t>
  </si>
  <si>
    <t>KN28SYAA5</t>
  </si>
  <si>
    <t>Tarraco e-Hybrid 245hp DSG XP</t>
  </si>
  <si>
    <t>KN25SYAA5</t>
  </si>
  <si>
    <t>KN22BXAA</t>
  </si>
  <si>
    <t>KN22BRAA</t>
  </si>
  <si>
    <t>KN22BXAB</t>
  </si>
  <si>
    <t>KN22BRAB</t>
  </si>
  <si>
    <t>KN28BXAA</t>
  </si>
  <si>
    <t>KN28BRAA</t>
  </si>
  <si>
    <t>KN28BXAB</t>
  </si>
  <si>
    <t>KN28BRAB</t>
  </si>
  <si>
    <t>KN25BRAA</t>
  </si>
  <si>
    <t>KN25BRAB</t>
  </si>
  <si>
    <t>KHP2CX</t>
  </si>
  <si>
    <t>KHP2FZ</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</si>
  <si>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</si>
  <si>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</si>
  <si>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</si>
  <si>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</si>
  <si>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</si>
  <si>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</si>
  <si>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</si>
  <si>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</si>
  <si>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</si>
  <si>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</si>
  <si>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</si>
  <si>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</si>
  <si>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</si>
  <si>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</si>
  <si>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</si>
  <si>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</si>
  <si>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</si>
  <si>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</si>
  <si>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</si>
  <si>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</si>
  <si>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</si>
  <si>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</si>
  <si>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</si>
  <si>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</si>
  <si>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</si>
  <si>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</si>
  <si>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</si>
  <si>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</si>
  <si>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</si>
  <si>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</si>
  <si>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</si>
  <si>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</si>
  <si>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</si>
  <si>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</si>
  <si>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</si>
  <si>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</si>
  <si>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</si>
  <si>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</si>
  <si>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</si>
  <si>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</si>
  <si>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</si>
  <si>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</si>
  <si>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</si>
  <si>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</si>
  <si>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</si>
  <si>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</si>
  <si>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</si>
  <si>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</si>
  <si>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</si>
  <si>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</si>
  <si>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</si>
  <si>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</si>
  <si>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</si>
  <si>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</si>
  <si>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</si>
  <si>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</si>
  <si>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</si>
  <si>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</si>
  <si>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</si>
  <si>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</si>
  <si>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</si>
  <si>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</si>
  <si>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</si>
  <si>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</si>
  <si>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</si>
  <si>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</si>
  <si>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</si>
  <si>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</si>
  <si>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</si>
  <si>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</si>
  <si>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</si>
  <si>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</si>
  <si>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</si>
  <si>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</si>
  <si>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</si>
  <si>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</si>
  <si>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</si>
  <si>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</si>
  <si>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</si>
  <si>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</si>
  <si>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</si>
  <si>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</si>
  <si>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</si>
  <si>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</si>
  <si>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</si>
  <si>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</si>
  <si>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</si>
  <si>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</si>
  <si>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</si>
  <si>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</si>
  <si>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</si>
  <si>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</si>
  <si>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</si>
  <si>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</si>
  <si>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</si>
  <si>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 xml:space="preserve">PRICE LIST EFFECTIVE 1ST JUNE 2023 </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</si>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</sst>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1809]#,##0"/>
    <numFmt numFmtId="180" formatCode="0.0%"/>
    <numFmt numFmtId="181" formatCode="0.0000"/>
    <numFmt numFmtId="182" formatCode="&quot;$&quot;* #,##0\ ;&quot;$&quot;* \(#,##0\)"/>
    <numFmt numFmtId="183" formatCode="#,##0.0_);\(#,##0.0\);0.0_);@_)"/>
    <numFmt numFmtId="184" formatCode="_-&quot;£&quot;* #,##0.000_-;\-&quot;£&quot;* #,##0.000_-;_-&quot;£&quot;* &quot;-&quot;??_-;_-@_-"/>
    <numFmt numFmtId="185" formatCode="&quot;$&quot;* #,##0_);[Red]&quot;$&quot;* \(#,##0\)"/>
    <numFmt numFmtId="186" formatCode="&quot;$&quot;* #,##0.0\ ;&quot;$&quot;* \(#,##0.0\)"/>
    <numFmt numFmtId="187" formatCode="&quot;$&quot;* #,##0.00\ ;&quot;$&quot;* \(#,##0.00\)"/>
    <numFmt numFmtId="188" formatCode="0_)%;\(0\)%"/>
    <numFmt numFmtId="189" formatCode="\¥* #,##0\ ;\¥* \(#,##0\)"/>
    <numFmt numFmtId="190" formatCode="\r\/m\/d"/>
    <numFmt numFmtId="191" formatCode="\$#,##0.00_);\(\$#,##0.00\)"/>
    <numFmt numFmtId="192" formatCode="mmm\.yy"/>
    <numFmt numFmtId="193" formatCode="hh:mm\ AM/PM_)"/>
    <numFmt numFmtId="194" formatCode="#,##0.0_);[Red]\(#,##0.0\)"/>
    <numFmt numFmtId="195" formatCode="&quot;$&quot;* ##0.0\ ;&quot;$&quot;* \(##0.0\);&quot;$&quot;* &quot;N/A &quot;"/>
    <numFmt numFmtId="196" formatCode="_(&quot;$&quot;* #,##0_);_(&quot;$&quot;* \(#,##0\);_(&quot;$&quot;* &quot;-&quot;??_);_(@_)"/>
    <numFmt numFmtId="197" formatCode="0.0000000000"/>
    <numFmt numFmtId="198" formatCode="#,##0_);[Red]\ \(#,##0\)"/>
    <numFmt numFmtId="199" formatCode=";;;"/>
    <numFmt numFmtId="200" formatCode="mmmm\ d\,\ yyyy"/>
    <numFmt numFmtId="201" formatCode="&quot;US$&quot;#,##0.00_);\(&quot;US$&quot;#,##0.00\)"/>
    <numFmt numFmtId="202" formatCode="."/>
    <numFmt numFmtId="203" formatCode="\(0000\)"/>
    <numFmt numFmtId="204" formatCode="_-* #,##0\ _k_r_-;\-* #,##0\ _k_r_-;_-* &quot;-&quot;\ _k_r_-;_-@_-"/>
    <numFmt numFmtId="205" formatCode="0.000%"/>
    <numFmt numFmtId="206" formatCode="_(* #,##0.0_);_(* \(#,##0.0\);_(* &quot;-&quot;??_);_(@_)"/>
    <numFmt numFmtId="207" formatCode="_(&quot;$&quot;* #,##0.0;_(&quot;$&quot;* \(#,##0.0\);_(&quot;$&quot;* &quot;0.0&quot;;_(@\)"/>
    <numFmt numFmtId="208" formatCode="&quot;\&quot;#,##0.00;[Red]\-&quot;\&quot;#,##0.00"/>
    <numFmt numFmtId="209" formatCode="#,##0.0_);\(#,##0.0\)"/>
    <numFmt numFmtId="210" formatCode="_(* #,##0_);_(* \(#,##0\);_(* &quot;incl.&quot;_);_(@_)"/>
    <numFmt numFmtId="211" formatCode="_(* #,##0_);_(* \(#,##0\);_(* &quot;N/A&quot;_);_(@_)"/>
    <numFmt numFmtId="212" formatCode="_(* #,##0_);_(* \(#,##0\);_(* &quot;TBD&quot;_);_(@_)"/>
    <numFmt numFmtId="213" formatCode="_(* #,##0_);_(* \(#,##0\);_(* &quot;(TBD)&quot;;_(@_)"/>
    <numFmt numFmtId="214" formatCode="#,##0;\(#,##0\)"/>
    <numFmt numFmtId="215" formatCode="00000"/>
    <numFmt numFmtId="216" formatCode="_-* #,##0.00\ _k_r_-;\-* #,##0.00\ _k_r_-;_-* &quot;-&quot;??\ _k_r_-;_-@_-"/>
    <numFmt numFmtId="217" formatCode="0%;\(0%\)"/>
    <numFmt numFmtId="218" formatCode="&quot;$&quot;#,##0;\-&quot;$&quot;#,##0"/>
    <numFmt numFmtId="219" formatCode="_(&quot;$&quot;* #,##0_);_(&quot;$&quot;* \(#,##0\);_(@_)"/>
    <numFmt numFmtId="220" formatCode="_(&quot;$&quot;* #,##0_);_(&quot;$&quot;* \(#,##0\);_(&quot;$&quot;* &quot;incl.&quot;_);_(@_)"/>
    <numFmt numFmtId="221" formatCode="_(&quot;$&quot;* #,##0_);_(&quot;$&quot;* \(#,##0\);_(&quot;$&quot;* &quot;N/A&quot;_);_(@_)"/>
    <numFmt numFmtId="222" formatCode="_(&quot;$&quot;* #,##0_);_(&quot;$&quot;* \(#,##0\);_(&quot;$&quot;* &quot;TBD&quot;_);_(@_)"/>
    <numFmt numFmtId="223" formatCode="_(&quot;$&quot;* #,##0_);_(&quot;$&quot;* \(#,##0\);_(&quot;$&quot;* &quot;(TBD)&quot;;_(@_)"/>
    <numFmt numFmtId="224" formatCode="_-* #,##0.00\ &quot;Pts&quot;_-;\-* #,##0.00\ &quot;Pts&quot;_-;_-* &quot;-&quot;??\ &quot;Pts&quot;_-;_-@_-"/>
    <numFmt numFmtId="225" formatCode="_-* #,##0\ _P_t_s_-;\-* #,##0\ _P_t_s_-;_-* &quot;-&quot;\ _P_t_s_-;_-@_-"/>
    <numFmt numFmtId="226" formatCode="0.00\ \ \ \ \ ;\(0.00\)\ \ \ \ "/>
    <numFmt numFmtId="227" formatCode="0.000\ \ \ \ \ ;\(0.000\)\ \ \ \ "/>
    <numFmt numFmtId="228" formatCode="0#\-##\-##"/>
    <numFmt numFmtId="229" formatCode="#,##0.0;\(#,##0.0\)"/>
    <numFmt numFmtId="230" formatCode="0.00000&quot;  &quot;"/>
    <numFmt numFmtId="231" formatCode="&quot;$&quot;* #,##0_);&quot;$&quot;* \(#,##0\)"/>
    <numFmt numFmtId="232" formatCode="#,##0;\ \(#,##0\)"/>
    <numFmt numFmtId="233" formatCode="_(* #,##0.0_);_(* \(#,##0.0\);_(* &quot;-&quot;?_);_(@_)"/>
    <numFmt numFmtId="234" formatCode="_-* #,##0.00\ [$€-1]_-;\-* #,##0.00\ [$€-1]_-;_-* &quot;-&quot;??\ [$€-1]_-"/>
    <numFmt numFmtId="235" formatCode="_(&quot;$&quot;* #,##0;_(&quot;$&quot;* \(#,##0\);_(&quot;$&quot;* &quot;0&quot;;_(@\)"/>
    <numFmt numFmtId="236" formatCode="#,##0.00%;[Red]\(#,##0.00%\)"/>
    <numFmt numFmtId="237" formatCode="_-* #,##0\ &quot;Pts&quot;_-;\-* #,##0\ &quot;Pts&quot;_-;_-* &quot;-&quot;\ &quot;Pts&quot;_-;_-@_-"/>
    <numFmt numFmtId="238" formatCode="_(* #,##0.0;_(* \(#,##0.0\);_(* &quot;0.0&quot;;_(@_)"/>
    <numFmt numFmtId="239" formatCode="#,##0.0\ ;\(#,##0.0\)"/>
    <numFmt numFmtId="240" formatCode="0\ %;\(0\)%"/>
    <numFmt numFmtId="241" formatCode="0.0\ %;\(0.0\)%"/>
    <numFmt numFmtId="242" formatCode="0_);[Red]\(0\)"/>
    <numFmt numFmtId="243" formatCode="#,##0_);\(#,##0\);&quot;- &quot;"/>
    <numFmt numFmtId="244" formatCode="#,##0;[Red]&quot;-&quot;#,##0"/>
    <numFmt numFmtId="245" formatCode="#,##0.00;[Red]&quot;-&quot;#,##0.00"/>
    <numFmt numFmtId="246" formatCode="#,##0.00\ ;\(#,##0.00\)"/>
    <numFmt numFmtId="247" formatCode="#,##0.00\ &quot;kr&quot;;[Red]\-#,##0.00\ &quot;kr&quot;"/>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43A]#,##0;[Red]\-[$€-43A]#,##0"/>
    <numFmt numFmtId="258" formatCode="#,##0_ ;[Red]\-#,##0\ "/>
    <numFmt numFmtId="259" formatCode="#,##0.0_ ;[Red]\-#,##0.0\ "/>
    <numFmt numFmtId="260" formatCode="_-* #,##0_-;\-* #,##0_-;_-* &quot;-&quot;??_-;_-@_-"/>
    <numFmt numFmtId="261" formatCode="[$-1809]dd\ mmmm\ yyyy;@"/>
    <numFmt numFmtId="262" formatCode="_-* #,##0\ [$€-1]_-;\-* #,##0\ [$€-1]_-;_-* &quot;-&quot;??\ [$€-1]_-;_-@_-"/>
    <numFmt numFmtId="263" formatCode="#,##0_);[Red]\(#,##0\);\-_)"/>
    <numFmt numFmtId="264" formatCode="#,##0.0_);[Red]\(#,##0.0\);\-_)"/>
    <numFmt numFmtId="265" formatCode="[$€-1809]#,##0.00"/>
    <numFmt numFmtId="266" formatCode="\£#,##0.00"/>
    <numFmt numFmtId="267" formatCode="#,##0.00;\(#,##0.00\);&quot;-&quot;"/>
    <numFmt numFmtId="268" formatCode="_(&quot;€&quot;* #,##0.00_);_(&quot;€&quot;* \(#,##0.00\);_(&quot;€&quot;* &quot;-&quot;??_);_(@_)"/>
    <numFmt numFmtId="269" formatCode="_(&quot;Kč&quot;* #,##0_);_(&quot;Kč&quot;* \(#,##0\);_(&quot;Kč&quot;* &quot;-&quot;_);_(@_)"/>
    <numFmt numFmtId="270" formatCode="#,##0;\-#,##0;&quot;-&quot;"/>
    <numFmt numFmtId="271" formatCode="#,##0.00;\-#,##0.00;&quot;-&quot;"/>
    <numFmt numFmtId="272" formatCode="#,##0%;\-#,##0%;&quot;- &quot;"/>
    <numFmt numFmtId="273" formatCode="#,##0.0%;\-#,##0.0%;&quot;- &quot;"/>
    <numFmt numFmtId="274" formatCode="#,##0.00%;\-#,##0.00%;&quot;- &quot;"/>
    <numFmt numFmtId="275" formatCode="#,##0.0;\-#,##0.0;&quot;-&quot;"/>
    <numFmt numFmtId="276" formatCode="_-* #,##0\ _K_c_-;\-* #,##0\ _K_c_-;_-* &quot;-&quot;\ _K_c_-;_-@_-"/>
    <numFmt numFmtId="277" formatCode="_-* #,##0.00\ _K_c_-;\-* #,##0.00\ _K_c_-;_-* &quot;-&quot;??\ _K_c_-;_-@_-"/>
    <numFmt numFmtId="278" formatCode="0.000_)"/>
    <numFmt numFmtId="279" formatCode="&quot;\&quot;#,##0.00;&quot;\&quot;\-#,##0.00"/>
    <numFmt numFmtId="280" formatCode="_-* #,##0.00\ _D_M_-;\-* #,##0.00\ _D_M_-;_-* &quot;-&quot;??\ _D_M_-;_-@_-"/>
    <numFmt numFmtId="281" formatCode="#,##0.00\ &quot;DM&quot;;[Red]\-#,##0.00\ &quot;DM&quot;"/>
    <numFmt numFmtId="282" formatCode="_-* #,##0.00\ &quot;Kc&quot;_-;\-* #,##0.00\ &quot;Kc&quot;_-;_-* &quot;-&quot;??\ &quot;Kc&quot;_-;_-@_-"/>
    <numFmt numFmtId="283" formatCode="#,##0.00\ &quot;Ke&quot;;[Red]\-#,##0.00\ &quot;Ke&quot;"/>
    <numFmt numFmtId="284" formatCode="_-* #,##0.00\ &quot;DM&quot;_-;\-* #,##0.00\ &quot;DM&quot;_-;_-* &quot;-&quot;??\ &quot;DM&quot;_-;_-@_-"/>
    <numFmt numFmtId="285" formatCode="\$#,##0\ ;\(\$#,##0\)"/>
    <numFmt numFmtId="286" formatCode="\ \ @"/>
    <numFmt numFmtId="287" formatCode="\ \ \ \ @"/>
    <numFmt numFmtId="288" formatCode="_-* #,##0\ &quot;DM&quot;_-;\-* #,##0\ &quot;DM&quot;_-;_-* &quot;-&quot;\ &quot;DM&quot;_-;_-@_-"/>
    <numFmt numFmtId="289" formatCode="_(&quot;$&quot;* #,##0.00_);_(&quot;$&quot;* \(#,##0.00\);_(&quot;$&quot;* &quot;-&quot;??_);_(@_)"/>
    <numFmt numFmtId="290" formatCode="_-* #,##0.00\ _€_-;\-* #,##0.00\ _€_-;_-* &quot;-&quot;??\ _€_-;_-@_-"/>
    <numFmt numFmtId="291" formatCode="_ * #,##0_ ;_ * \-#,##0_ ;_ * &quot;-&quot;_ ;_ @_ "/>
    <numFmt numFmtId="292" formatCode="_-* #,##0.00\ &quot;Ft&quot;_-;\-* #,##0.00\ &quot;Ft&quot;_-;_-* &quot;-&quot;??\ &quot;Ft&quot;_-;_-@_-"/>
    <numFmt numFmtId="293" formatCode="#,##0.0"/>
    <numFmt numFmtId="294" formatCode="_-* #,##0\ _K_č_-;\-* #,##0\ _K_č_-;_-* &quot;-&quot;\ _K_č_-;_-@_-"/>
    <numFmt numFmtId="295" formatCode="0.00000000000000%"/>
    <numFmt numFmtId="296" formatCode="0.00\ %"/>
    <numFmt numFmtId="297" formatCode="0.00000000000000"/>
    <numFmt numFmtId="298" formatCode="_-&quot;$&quot;* #,##0.00_-;\-&quot;$&quot;* #,##0.00_-;_-&quot;$&quot;* &quot;-&quot;??_-;_-@_-"/>
    <numFmt numFmtId="299" formatCode="0.00000000%"/>
    <numFmt numFmtId="300" formatCode="_-* #,##0.00\ _K_č_-;\-* #,##0.00\ _K_č_-;_-* &quot;-&quot;??\ _K_č_-;_-@_-"/>
    <numFmt numFmtId="301" formatCode="0.0000000%"/>
    <numFmt numFmtId="302" formatCode="0.0000000000%"/>
    <numFmt numFmtId="303" formatCode="_-* #,##0.00_р_._-;\-* #,##0.00_р_._-;_-* &quot;-&quot;??_р_._-;_-@_-"/>
    <numFmt numFmtId="304" formatCode="#,###,##0"/>
    <numFmt numFmtId="305" formatCode="_-* #,##0.00\ _z_?_-;\-* #,##0.00\ _z_?_-;_-* &quot;-&quot;??\ _z_?_-;_-@_-"/>
    <numFmt numFmtId="306" formatCode="_-* #,##0.00\ _z_ł_-;\-* #,##0.00\ _z_ł_-;_-* &quot;-&quot;??\ _z_ł_-;_-@_-"/>
    <numFmt numFmtId="307" formatCode="&quot;-&quot;@"/>
    <numFmt numFmtId="308" formatCode="_-* #,##0.00\ _P_t_a_-;\-* #,##0.00\ _P_t_a_-;_-* &quot;-&quot;??\ _P_t_a_-;_-@_-"/>
    <numFmt numFmtId="309" formatCode="_-* #,##0.00\ &quot;Kč&quot;_-;\-* #,##0.00\ &quot;Kč&quot;_-;_-* &quot;-&quot;??\ &quot;Kč&quot;_-;_-@_-"/>
    <numFmt numFmtId="310" formatCode="#,##0.00\ &quot;€&quot;"/>
    <numFmt numFmtId="311" formatCode="0.000000000%"/>
    <numFmt numFmtId="312" formatCode="\+#,##0;\-#,##0"/>
    <numFmt numFmtId="313" formatCode="_-* #,##0\ &quot;zł&quot;_-;\-* #,##0\ &quot;zł&quot;_-;_-* &quot;-&quot;\ &quot;zł&quot;_-;_-@_-"/>
    <numFmt numFmtId="314" formatCode="#,##0\ &quot;F&quot;;[Red]\-#,##0\ &quot;F&quot;"/>
    <numFmt numFmtId="315" formatCode="#,##0.00\ &quot;F&quot;;[Red]\-#,##0.00\ &quot;F&quot;"/>
    <numFmt numFmtId="316" formatCode="_(&quot;R$&quot;* #,##0.00_);_(&quot;R$&quot;* \(#,##0.00\);_(&quot;R$&quot;* &quot;-&quot;??_);_(@_)"/>
    <numFmt numFmtId="317" formatCode="#,##0\ ;\(#,##0\)"/>
    <numFmt numFmtId="318" formatCode="\Á\l\t\a\l\á\n\os"/>
    <numFmt numFmtId="319" formatCode="_-&quot;L.&quot;\ * #,##0_-;\-&quot;L.&quot;\ * #,##0_-;_-&quot;L.&quot;\ * &quot;-&quot;_-;_-@_-"/>
    <numFmt numFmtId="320" formatCode="[$€-2]\ #,##0.00;[Red]\-[$€-2]\ #,##0.00"/>
    <numFmt numFmtId="321" formatCode="[$€-83C]#,##0.00;[Red]\-[$€-83C]#,##0.00"/>
  </numFmts>
  <fonts count="4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u/>
      <sz val="16"/>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s>
  <fills count="11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4" tint="-0.249977111117893"/>
        <bgColor indexed="64"/>
      </patternFill>
    </fill>
    <fill>
      <patternFill patternType="solid">
        <fgColor theme="2" tint="-9.9978637043366805E-2"/>
        <bgColor indexed="64"/>
      </patternFill>
    </fill>
    <fill>
      <patternFill patternType="solid">
        <fgColor rgb="FFDDDDDD"/>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auto="1"/>
      </right>
      <top/>
      <bottom style="medium">
        <color auto="1"/>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s>
  <cellStyleXfs count="58309">
    <xf numFmtId="0" fontId="0" fillId="0" borderId="0"/>
    <xf numFmtId="0" fontId="14" fillId="0" borderId="0"/>
    <xf numFmtId="0" fontId="14" fillId="0" borderId="0"/>
    <xf numFmtId="182" fontId="62" fillId="0" borderId="0" applyFont="0" applyFill="0" applyBorder="0" applyAlignment="0" applyProtection="0"/>
    <xf numFmtId="183" fontId="63" fillId="0" borderId="0" applyFont="0" applyFill="0" applyBorder="0" applyProtection="0">
      <alignment horizontal="right"/>
    </xf>
    <xf numFmtId="184" fontId="14" fillId="0" borderId="0" applyFont="0" applyFill="0" applyBorder="0" applyAlignment="0" applyProtection="0"/>
    <xf numFmtId="184" fontId="14" fillId="0" borderId="0" applyFont="0" applyFill="0" applyBorder="0" applyAlignment="0" applyProtection="0"/>
    <xf numFmtId="182" fontId="62" fillId="0" borderId="0" applyFont="0" applyFill="0" applyBorder="0" applyAlignment="0" applyProtection="0"/>
    <xf numFmtId="0" fontId="14" fillId="0" borderId="0" applyFont="0" applyFill="0" applyBorder="0" applyAlignment="0" applyProtection="0"/>
    <xf numFmtId="0" fontId="62"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187"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4" fillId="0" borderId="0" applyFont="0" applyFill="0" applyBorder="0" applyAlignment="0" applyProtection="0"/>
    <xf numFmtId="188" fontId="62" fillId="0" borderId="0" applyFont="0" applyFill="0" applyBorder="0" applyAlignment="0" applyProtection="0"/>
    <xf numFmtId="180" fontId="62" fillId="0" borderId="0" applyFont="0" applyFill="0" applyBorder="0" applyAlignment="0" applyProtection="0"/>
    <xf numFmtId="10" fontId="62"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9" fontId="14" fillId="0" borderId="0"/>
    <xf numFmtId="190" fontId="65" fillId="0" borderId="0"/>
    <xf numFmtId="190" fontId="65" fillId="0" borderId="0"/>
    <xf numFmtId="190" fontId="65" fillId="0" borderId="0"/>
    <xf numFmtId="191" fontId="65" fillId="0" borderId="0"/>
    <xf numFmtId="190" fontId="65" fillId="0" borderId="0"/>
    <xf numFmtId="191" fontId="65" fillId="0" borderId="0"/>
    <xf numFmtId="191" fontId="65" fillId="0" borderId="0"/>
    <xf numFmtId="190" fontId="65" fillId="0" borderId="0"/>
    <xf numFmtId="190" fontId="65" fillId="0" borderId="0"/>
    <xf numFmtId="190" fontId="65" fillId="0" borderId="0"/>
    <xf numFmtId="190" fontId="65" fillId="0" borderId="0"/>
    <xf numFmtId="190" fontId="65" fillId="0" borderId="0"/>
    <xf numFmtId="190" fontId="65" fillId="0" borderId="0"/>
    <xf numFmtId="190" fontId="65" fillId="0" borderId="0"/>
    <xf numFmtId="190" fontId="65" fillId="0" borderId="0"/>
    <xf numFmtId="192" fontId="65" fillId="0" borderId="0"/>
    <xf numFmtId="190" fontId="65" fillId="0" borderId="0"/>
    <xf numFmtId="190" fontId="65" fillId="0" borderId="0"/>
    <xf numFmtId="192" fontId="65" fillId="0" borderId="0"/>
    <xf numFmtId="190" fontId="65" fillId="0" borderId="0"/>
    <xf numFmtId="192" fontId="65" fillId="0" borderId="0"/>
    <xf numFmtId="191" fontId="65" fillId="0" borderId="0"/>
    <xf numFmtId="0" fontId="14" fillId="0" borderId="0"/>
    <xf numFmtId="0" fontId="14" fillId="0" borderId="0"/>
    <xf numFmtId="0" fontId="66" fillId="0" borderId="0"/>
    <xf numFmtId="0" fontId="14" fillId="0" borderId="0" applyFont="0" applyFill="0" applyBorder="0" applyAlignment="0" applyProtection="0"/>
    <xf numFmtId="193" fontId="67" fillId="0" borderId="0"/>
    <xf numFmtId="37" fontId="68" fillId="0" borderId="0"/>
    <xf numFmtId="0" fontId="19" fillId="0" borderId="0" applyFont="0" applyFill="0" applyBorder="0" applyAlignment="0" applyProtection="0"/>
    <xf numFmtId="180" fontId="67" fillId="0" borderId="0"/>
    <xf numFmtId="194" fontId="19" fillId="0" borderId="0" applyFont="0" applyFill="0" applyBorder="0" applyAlignment="0" applyProtection="0">
      <protection locked="0"/>
    </xf>
    <xf numFmtId="40" fontId="62"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69"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6" fontId="70" fillId="0" borderId="0" applyFont="0" applyFill="0" applyBorder="0" applyAlignment="0" applyProtection="0"/>
    <xf numFmtId="195"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7" fontId="14" fillId="0" borderId="0" applyFont="0" applyFill="0" applyBorder="0" applyAlignment="0" applyProtection="0"/>
    <xf numFmtId="0"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62"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8" fontId="19" fillId="0" borderId="0" applyFont="0" applyFill="0" applyBorder="0" applyAlignment="0" applyProtection="0">
      <protection locked="0"/>
    </xf>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7" fontId="14" fillId="0" borderId="0" applyFont="0" applyFill="0" applyBorder="0" applyAlignment="0" applyProtection="0"/>
    <xf numFmtId="0"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7" fontId="14" fillId="0" borderId="0" applyFont="0" applyFill="0" applyBorder="0" applyAlignment="0" applyProtection="0"/>
    <xf numFmtId="198" fontId="62"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8" fontId="62"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9" fontId="14" fillId="0" borderId="0">
      <alignment horizontal="right"/>
    </xf>
    <xf numFmtId="199" fontId="14" fillId="0" borderId="0">
      <alignment horizontal="right"/>
    </xf>
    <xf numFmtId="200" fontId="14" fillId="0" borderId="0">
      <alignment horizontal="right"/>
    </xf>
    <xf numFmtId="201" fontId="14" fillId="0" borderId="0">
      <alignment horizontal="right"/>
    </xf>
    <xf numFmtId="201" fontId="14" fillId="0" borderId="0">
      <alignment horizontal="right"/>
    </xf>
    <xf numFmtId="202" fontId="14" fillId="0" borderId="0">
      <alignment horizontal="right"/>
    </xf>
    <xf numFmtId="202" fontId="14" fillId="0" borderId="0">
      <alignment horizontal="right"/>
    </xf>
    <xf numFmtId="202" fontId="14" fillId="0" borderId="0">
      <alignment horizontal="right"/>
    </xf>
    <xf numFmtId="202" fontId="14" fillId="0" borderId="0">
      <alignment horizontal="right"/>
    </xf>
    <xf numFmtId="200" fontId="14" fillId="0" borderId="0">
      <alignment horizontal="right"/>
    </xf>
    <xf numFmtId="201" fontId="14" fillId="0" borderId="0">
      <alignment horizontal="right"/>
    </xf>
    <xf numFmtId="201" fontId="14" fillId="0" borderId="0">
      <alignment horizontal="right"/>
    </xf>
    <xf numFmtId="0" fontId="29"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9"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9"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9"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9"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30"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3" fontId="73" fillId="0" borderId="1">
      <alignment horizontal="center"/>
    </xf>
    <xf numFmtId="0" fontId="53" fillId="0" borderId="2" applyBorder="0"/>
    <xf numFmtId="0" fontId="30"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30"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30"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1"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4" fontId="77" fillId="0" borderId="3" applyNumberFormat="0" applyBorder="0" applyAlignment="0"/>
    <xf numFmtId="205" fontId="14" fillId="0" borderId="0"/>
    <xf numFmtId="206" fontId="14" fillId="0" borderId="4" applyFont="0" applyFill="0" applyBorder="0" applyAlignment="0" applyProtection="0"/>
    <xf numFmtId="0" fontId="14" fillId="0" borderId="0" applyFont="0" applyFill="0" applyBorder="0" applyProtection="0">
      <alignment horizontal="right"/>
    </xf>
    <xf numFmtId="207" fontId="14" fillId="0" borderId="5" applyBorder="0"/>
    <xf numFmtId="207" fontId="14" fillId="0" borderId="6" applyBorder="0">
      <alignment horizontal="right"/>
    </xf>
    <xf numFmtId="207" fontId="14" fillId="0" borderId="6" applyBorder="0">
      <alignment horizontal="right"/>
    </xf>
    <xf numFmtId="0" fontId="78" fillId="0" borderId="0" applyNumberFormat="0" applyFill="0" applyBorder="0" applyProtection="0">
      <alignment horizontal="left"/>
    </xf>
    <xf numFmtId="203" fontId="73" fillId="0" borderId="1">
      <alignment horizontal="center"/>
    </xf>
    <xf numFmtId="203" fontId="73" fillId="0" borderId="1" applyFill="0" applyProtection="0">
      <alignment horizontal="center"/>
    </xf>
    <xf numFmtId="181" fontId="14" fillId="0" borderId="0" applyFill="0" applyBorder="0" applyAlignment="0"/>
    <xf numFmtId="0" fontId="32"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3"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8" fontId="14" fillId="0" borderId="0"/>
    <xf numFmtId="208" fontId="14" fillId="0" borderId="0"/>
    <xf numFmtId="208" fontId="14" fillId="0" borderId="0"/>
    <xf numFmtId="208" fontId="14" fillId="0" borderId="0"/>
    <xf numFmtId="208" fontId="14" fillId="0" borderId="0"/>
    <xf numFmtId="208" fontId="14" fillId="0" borderId="0"/>
    <xf numFmtId="208" fontId="14" fillId="0" borderId="0"/>
    <xf numFmtId="208"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09" fontId="63" fillId="0" borderId="0" applyFont="0" applyFill="0" applyBorder="0" applyAlignment="0" applyProtection="0"/>
    <xf numFmtId="209"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4"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4"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5" fontId="1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41" fillId="0" borderId="0" applyFont="0" applyFill="0" applyBorder="0" applyAlignment="0" applyProtection="0"/>
    <xf numFmtId="43" fontId="29" fillId="0" borderId="0" applyFont="0" applyFill="0" applyBorder="0" applyAlignment="0" applyProtection="0"/>
    <xf numFmtId="216" fontId="1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7" fillId="0" borderId="0" applyFont="0" applyFill="0" applyBorder="0" applyAlignment="0" applyProtection="0"/>
    <xf numFmtId="43" fontId="14" fillId="0" borderId="0" applyFont="0" applyFill="0" applyBorder="0" applyAlignment="0" applyProtection="0"/>
    <xf numFmtId="216" fontId="1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6" fontId="1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6" fontId="14" fillId="0" borderId="0" applyFont="0" applyFill="0" applyBorder="0" applyAlignment="0" applyProtection="0"/>
    <xf numFmtId="216" fontId="14" fillId="0" borderId="0" applyFont="0" applyFill="0" applyBorder="0" applyAlignment="0" applyProtection="0"/>
    <xf numFmtId="216" fontId="14" fillId="0" borderId="0" applyFont="0" applyFill="0" applyBorder="0" applyAlignment="0" applyProtection="0"/>
    <xf numFmtId="216" fontId="14" fillId="0" borderId="0" applyFont="0" applyFill="0" applyBorder="0" applyAlignment="0" applyProtection="0"/>
    <xf numFmtId="216" fontId="14" fillId="0" borderId="0" applyFont="0" applyFill="0" applyBorder="0" applyAlignment="0" applyProtection="0"/>
    <xf numFmtId="37" fontId="14" fillId="0" borderId="0" applyFont="0" applyFill="0" applyBorder="0" applyAlignment="0" applyProtection="0">
      <alignment horizontal="right"/>
    </xf>
    <xf numFmtId="40" fontId="63" fillId="0" borderId="0" applyFont="0" applyFill="0" applyBorder="0" applyAlignment="0" applyProtection="0"/>
    <xf numFmtId="217" fontId="67" fillId="0" borderId="0">
      <protection locked="0"/>
    </xf>
    <xf numFmtId="218" fontId="14" fillId="0" borderId="0">
      <alignment horizontal="center"/>
    </xf>
    <xf numFmtId="219" fontId="20" fillId="0" borderId="0" applyFont="0" applyFill="0" applyBorder="0" applyAlignment="0" applyProtection="0">
      <alignment horizontal="centerContinuous"/>
    </xf>
    <xf numFmtId="168"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4" fontId="14" fillId="0" borderId="0" applyFont="0" applyFill="0" applyBorder="0" applyAlignment="0" applyProtection="0">
      <alignment horizontal="centerContinuous"/>
    </xf>
    <xf numFmtId="225"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9" fontId="20" fillId="0" borderId="0" applyFont="0" applyFill="0" applyBorder="0" applyAlignment="0" applyProtection="0">
      <alignment horizontal="centerContinuous"/>
    </xf>
    <xf numFmtId="226" fontId="14" fillId="0" borderId="0" applyFont="0" applyFill="0" applyBorder="0" applyAlignment="0" applyProtection="0"/>
    <xf numFmtId="227"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81" fontId="14"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8" fontId="14"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8" fontId="14"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8" fontId="14"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28" fontId="14" fillId="0" borderId="0" applyFont="0" applyFill="0" applyBorder="0" applyAlignment="0" applyProtection="0"/>
    <xf numFmtId="217" fontId="67" fillId="0" borderId="0">
      <protection locked="0"/>
    </xf>
    <xf numFmtId="209" fontId="14" fillId="22" borderId="0" applyFont="0" applyBorder="0"/>
    <xf numFmtId="200" fontId="63" fillId="0" borderId="0" applyFont="0" applyFill="0" applyBorder="0" applyProtection="0">
      <alignment horizontal="centerContinuous"/>
    </xf>
    <xf numFmtId="14" fontId="15" fillId="0" borderId="0" applyFill="0" applyBorder="0" applyAlignment="0"/>
    <xf numFmtId="200" fontId="63" fillId="0" borderId="0" applyFont="0" applyFill="0" applyBorder="0" applyProtection="0">
      <alignment horizontal="centerContinuous"/>
    </xf>
    <xf numFmtId="214" fontId="63" fillId="0" borderId="0" applyFont="0" applyFill="0" applyBorder="0" applyAlignment="0" applyProtection="0"/>
    <xf numFmtId="229" fontId="63" fillId="0" borderId="0" applyFont="0" applyFill="0" applyBorder="0" applyAlignment="0" applyProtection="0"/>
    <xf numFmtId="230" fontId="14" fillId="0" borderId="0" applyFont="0" applyFill="0" applyBorder="0" applyAlignment="0" applyProtection="0"/>
    <xf numFmtId="231" fontId="63" fillId="0" borderId="0"/>
    <xf numFmtId="232" fontId="14"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3" fontId="86" fillId="0" borderId="9" applyFill="0" applyBorder="0">
      <alignment horizontal="center" vertical="center" wrapText="1"/>
    </xf>
    <xf numFmtId="0" fontId="70" fillId="0" borderId="9" applyNumberFormat="0">
      <alignment horizontal="left" wrapText="1"/>
    </xf>
    <xf numFmtId="215" fontId="14" fillId="0" borderId="0" applyFill="0" applyBorder="0" applyAlignment="0"/>
    <xf numFmtId="181" fontId="14" fillId="0" borderId="0" applyFill="0" applyBorder="0" applyAlignment="0"/>
    <xf numFmtId="215" fontId="14" fillId="0" borderId="0" applyFill="0" applyBorder="0" applyAlignment="0"/>
    <xf numFmtId="233" fontId="14" fillId="0" borderId="0" applyFill="0" applyBorder="0" applyAlignment="0"/>
    <xf numFmtId="181" fontId="14" fillId="0" borderId="0" applyFill="0" applyBorder="0" applyAlignment="0"/>
    <xf numFmtId="0" fontId="87" fillId="0" borderId="0" applyNumberFormat="0" applyFill="0" applyBorder="0" applyProtection="0">
      <alignment horizontal="right"/>
    </xf>
    <xf numFmtId="0" fontId="75" fillId="0" borderId="9">
      <alignment horizontal="left" wrapText="1"/>
    </xf>
    <xf numFmtId="171" fontId="12" fillId="0" borderId="0" applyFont="0" applyFill="0" applyBorder="0" applyAlignment="0" applyProtection="0"/>
    <xf numFmtId="171" fontId="47" fillId="0" borderId="0" applyFont="0" applyFill="0" applyBorder="0" applyAlignment="0" applyProtection="0"/>
    <xf numFmtId="171" fontId="14" fillId="0" borderId="0" applyFont="0" applyFill="0" applyBorder="0" applyAlignment="0" applyProtection="0"/>
    <xf numFmtId="234" fontId="14" fillId="0" borderId="0" applyFont="0" applyFill="0" applyBorder="0" applyAlignment="0" applyProtection="0"/>
    <xf numFmtId="171" fontId="57" fillId="0" borderId="0" applyFont="0" applyFill="0" applyBorder="0" applyAlignment="0" applyProtection="0"/>
    <xf numFmtId="44" fontId="14" fillId="0" borderId="0" applyFont="0" applyFill="0" applyBorder="0" applyAlignment="0" applyProtection="0"/>
    <xf numFmtId="171" fontId="14" fillId="0" borderId="0" applyFont="0" applyFill="0" applyBorder="0" applyAlignment="0" applyProtection="0"/>
    <xf numFmtId="44" fontId="59" fillId="0" borderId="0" applyFont="0" applyFill="0" applyBorder="0" applyAlignment="0" applyProtection="0"/>
    <xf numFmtId="44" fontId="14" fillId="0" borderId="0" applyFont="0" applyFill="0" applyBorder="0" applyAlignment="0" applyProtection="0"/>
    <xf numFmtId="171" fontId="130" fillId="0" borderId="0" applyFont="0" applyFill="0" applyBorder="0" applyAlignment="0" applyProtection="0"/>
    <xf numFmtId="234" fontId="14" fillId="0" borderId="0" applyFont="0" applyFill="0" applyBorder="0" applyAlignment="0" applyProtection="0"/>
    <xf numFmtId="0" fontId="34"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9" fontId="63" fillId="0" borderId="0" applyNumberFormat="0" applyFont="0" applyFill="0" applyBorder="0" applyProtection="0">
      <alignment horizontal="fill"/>
    </xf>
    <xf numFmtId="217"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5"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5" fontId="15" fillId="0" borderId="10"/>
    <xf numFmtId="38" fontId="19" fillId="22" borderId="0" applyNumberFormat="0" applyBorder="0" applyAlignment="0" applyProtection="0"/>
    <xf numFmtId="38" fontId="19" fillId="22" borderId="0" applyNumberFormat="0" applyBorder="0" applyAlignment="0" applyProtection="0"/>
    <xf numFmtId="0" fontId="91" fillId="0" borderId="0">
      <alignment horizontal="left"/>
    </xf>
    <xf numFmtId="0" fontId="27" fillId="0" borderId="6" applyNumberFormat="0" applyAlignment="0" applyProtection="0">
      <alignment horizontal="left" vertical="center"/>
    </xf>
    <xf numFmtId="0" fontId="27" fillId="0" borderId="11">
      <alignment horizontal="left" vertical="center"/>
    </xf>
    <xf numFmtId="170" fontId="92" fillId="0" borderId="0">
      <alignment horizontal="left"/>
    </xf>
    <xf numFmtId="0" fontId="36"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7"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8"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8"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6" fontId="96" fillId="0" borderId="0"/>
    <xf numFmtId="0" fontId="14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39"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5" fontId="14" fillId="0" borderId="0" applyFill="0" applyBorder="0" applyAlignment="0"/>
    <xf numFmtId="181" fontId="14" fillId="0" borderId="0" applyFill="0" applyBorder="0" applyAlignment="0"/>
    <xf numFmtId="215" fontId="14" fillId="0" borderId="0" applyFill="0" applyBorder="0" applyAlignment="0"/>
    <xf numFmtId="233" fontId="14" fillId="0" borderId="0" applyFill="0" applyBorder="0" applyAlignment="0"/>
    <xf numFmtId="181" fontId="14" fillId="0" borderId="0" applyFill="0" applyBorder="0" applyAlignment="0"/>
    <xf numFmtId="0" fontId="4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25" fontId="14" fillId="0" borderId="0" applyFont="0" applyFill="0" applyBorder="0" applyAlignment="0" applyProtection="0"/>
    <xf numFmtId="4" fontId="63"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2" fillId="0" borderId="17"/>
    <xf numFmtId="237" fontId="14" fillId="0" borderId="0" applyFont="0" applyFill="0" applyBorder="0" applyAlignment="0" applyProtection="0"/>
    <xf numFmtId="167" fontId="63"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1"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9" fillId="0" borderId="0"/>
    <xf numFmtId="0" fontId="14" fillId="0" borderId="0"/>
    <xf numFmtId="0" fontId="14" fillId="0" borderId="0"/>
    <xf numFmtId="0" fontId="14" fillId="0" borderId="0"/>
    <xf numFmtId="0" fontId="12" fillId="0" borderId="0"/>
    <xf numFmtId="0" fontId="47" fillId="0" borderId="0"/>
    <xf numFmtId="0" fontId="14" fillId="0" borderId="0"/>
    <xf numFmtId="0" fontId="14" fillId="0" borderId="0"/>
    <xf numFmtId="0" fontId="57" fillId="0" borderId="0"/>
    <xf numFmtId="0" fontId="14" fillId="0" borderId="0"/>
    <xf numFmtId="0" fontId="1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7" fillId="0" borderId="0"/>
    <xf numFmtId="0" fontId="14" fillId="0" borderId="0"/>
    <xf numFmtId="0" fontId="14" fillId="0" borderId="0"/>
    <xf numFmtId="0" fontId="57" fillId="0" borderId="0"/>
    <xf numFmtId="0" fontId="14" fillId="0" borderId="0"/>
    <xf numFmtId="0" fontId="1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7" fillId="0" borderId="0"/>
    <xf numFmtId="0" fontId="14" fillId="0" borderId="0"/>
    <xf numFmtId="0" fontId="14" fillId="0" borderId="0"/>
    <xf numFmtId="0" fontId="57" fillId="0" borderId="0"/>
    <xf numFmtId="0" fontId="14" fillId="0" borderId="0"/>
    <xf numFmtId="0" fontId="13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0"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6" fillId="0" borderId="0"/>
    <xf numFmtId="0" fontId="1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1" fillId="0" borderId="0"/>
    <xf numFmtId="0" fontId="29" fillId="0" borderId="0"/>
    <xf numFmtId="0" fontId="14" fillId="0" borderId="0"/>
    <xf numFmtId="0" fontId="14" fillId="0" borderId="0"/>
    <xf numFmtId="0" fontId="14" fillId="0" borderId="0"/>
    <xf numFmtId="0" fontId="14" fillId="0" borderId="0"/>
    <xf numFmtId="238" fontId="15" fillId="0" borderId="0" applyBorder="0"/>
    <xf numFmtId="0" fontId="16" fillId="0" borderId="0"/>
    <xf numFmtId="0" fontId="53" fillId="0" borderId="0"/>
    <xf numFmtId="0" fontId="63" fillId="0" borderId="0"/>
    <xf numFmtId="0" fontId="14"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4"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9"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2" fillId="20" borderId="19" applyNumberFormat="0" applyAlignment="0" applyProtection="0"/>
    <xf numFmtId="0" fontId="106" fillId="20" borderId="19" applyNumberFormat="0" applyAlignment="0" applyProtection="0"/>
    <xf numFmtId="0" fontId="106" fillId="20" borderId="19" applyNumberFormat="0" applyAlignment="0" applyProtection="0"/>
    <xf numFmtId="203" fontId="73"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75" fillId="0" borderId="0">
      <alignment horizontal="center" wrapText="1"/>
      <protection locked="0"/>
    </xf>
    <xf numFmtId="240" fontId="20" fillId="0" borderId="0" applyFont="0" applyFill="0" applyBorder="0" applyAlignment="0" applyProtection="0">
      <alignment horizontal="centerContinuous"/>
    </xf>
    <xf numFmtId="240" fontId="20" fillId="0" borderId="0" applyFont="0" applyFill="0" applyBorder="0" applyAlignment="0" applyProtection="0">
      <alignment horizontal="centerContinuous"/>
    </xf>
    <xf numFmtId="241" fontId="20" fillId="0" borderId="0" applyFont="0" applyFill="0" applyBorder="0" applyAlignment="0" applyProtection="0">
      <alignment horizontal="centerContinuous"/>
    </xf>
    <xf numFmtId="241"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41" fontId="20" fillId="0" borderId="0" applyFont="0" applyFill="0" applyBorder="0" applyAlignment="0" applyProtection="0">
      <alignment horizontal="centerContinuous"/>
    </xf>
    <xf numFmtId="242" fontId="14" fillId="0" borderId="0" applyFont="0" applyFill="0" applyBorder="0" applyAlignment="0" applyProtection="0"/>
    <xf numFmtId="175"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9" fillId="0" borderId="0" applyFont="0" applyFill="0" applyBorder="0" applyAlignment="0" applyProtection="0"/>
    <xf numFmtId="9" fontId="14" fillId="0" borderId="0" applyFont="0" applyFill="0" applyBorder="0" applyAlignment="0" applyProtection="0"/>
    <xf numFmtId="9" fontId="4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1"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3" fontId="14" fillId="0" borderId="0" applyFont="0" applyFill="0" applyBorder="0" applyAlignment="0" applyProtection="0"/>
    <xf numFmtId="0" fontId="108" fillId="0" borderId="0" applyNumberFormat="0" applyFill="0" applyBorder="0" applyProtection="0">
      <alignment horizontal="right"/>
    </xf>
    <xf numFmtId="215" fontId="14" fillId="0" borderId="0" applyFill="0" applyBorder="0" applyAlignment="0"/>
    <xf numFmtId="181" fontId="14" fillId="0" borderId="0" applyFill="0" applyBorder="0" applyAlignment="0"/>
    <xf numFmtId="215" fontId="14" fillId="0" borderId="0" applyFill="0" applyBorder="0" applyAlignment="0"/>
    <xf numFmtId="233" fontId="14" fillId="0" borderId="0" applyFill="0" applyBorder="0" applyAlignment="0"/>
    <xf numFmtId="181"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7" fillId="24" borderId="21" applyNumberFormat="0" applyProtection="0">
      <alignment vertical="center"/>
    </xf>
    <xf numFmtId="4" fontId="110"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5"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1"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1"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6" fontId="120" fillId="0" borderId="0"/>
    <xf numFmtId="166" fontId="121" fillId="0" borderId="0">
      <alignment horizontal="right"/>
    </xf>
    <xf numFmtId="242" fontId="14" fillId="0" borderId="0">
      <alignment horizontal="center"/>
    </xf>
    <xf numFmtId="0" fontId="14" fillId="0" borderId="0"/>
    <xf numFmtId="0" fontId="14" fillId="0" borderId="0"/>
    <xf numFmtId="0" fontId="102" fillId="0" borderId="0"/>
    <xf numFmtId="0" fontId="122" fillId="0" borderId="0"/>
    <xf numFmtId="0" fontId="122" fillId="0" borderId="0"/>
    <xf numFmtId="0" fontId="101" fillId="0" borderId="0"/>
    <xf numFmtId="49" fontId="15" fillId="0" borderId="0" applyFill="0" applyBorder="0" applyAlignment="0"/>
    <xf numFmtId="233" fontId="14" fillId="0" borderId="0" applyFill="0" applyBorder="0" applyAlignment="0"/>
    <xf numFmtId="233" fontId="14" fillId="0" borderId="0" applyFill="0" applyBorder="0" applyAlignment="0"/>
    <xf numFmtId="0" fontId="43"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7" fontId="14" fillId="0" borderId="0" applyBorder="0"/>
    <xf numFmtId="0" fontId="44"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4" fontId="81" fillId="0" borderId="0" applyFont="0" applyFill="0" applyBorder="0" applyAlignment="0" applyProtection="0"/>
    <xf numFmtId="245" fontId="81" fillId="0" borderId="0" applyFont="0" applyFill="0" applyBorder="0" applyAlignment="0" applyProtection="0"/>
    <xf numFmtId="246" fontId="62" fillId="0" borderId="0" applyFont="0" applyFill="0" applyBorder="0" applyAlignment="0" applyProtection="0"/>
    <xf numFmtId="0" fontId="19" fillId="0" borderId="0" applyFont="0" applyFill="0" applyBorder="0" applyAlignment="0" applyProtection="0"/>
    <xf numFmtId="0" fontId="73" fillId="0" borderId="2">
      <alignment horizontal="left"/>
    </xf>
    <xf numFmtId="0" fontId="73" fillId="0" borderId="15">
      <alignment horizontal="left"/>
    </xf>
    <xf numFmtId="247"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0" fontId="4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4"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53" fillId="0" borderId="0"/>
    <xf numFmtId="0" fontId="12" fillId="0" borderId="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4"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7" fontId="12" fillId="0" borderId="0" applyFont="0" applyFill="0" applyBorder="0" applyAlignment="0" applyProtection="0"/>
    <xf numFmtId="0"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7" fontId="12" fillId="0" borderId="0" applyFont="0" applyFill="0" applyBorder="0" applyAlignment="0" applyProtection="0"/>
    <xf numFmtId="0"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7"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9" fontId="12" fillId="0" borderId="0">
      <alignment horizontal="right"/>
    </xf>
    <xf numFmtId="199" fontId="12" fillId="0" borderId="0">
      <alignment horizontal="right"/>
    </xf>
    <xf numFmtId="200" fontId="12" fillId="0" borderId="0">
      <alignment horizontal="right"/>
    </xf>
    <xf numFmtId="201" fontId="12" fillId="0" borderId="0">
      <alignment horizontal="right"/>
    </xf>
    <xf numFmtId="201" fontId="12" fillId="0" borderId="0">
      <alignment horizontal="right"/>
    </xf>
    <xf numFmtId="202" fontId="12" fillId="0" borderId="0">
      <alignment horizontal="right"/>
    </xf>
    <xf numFmtId="202" fontId="12" fillId="0" borderId="0">
      <alignment horizontal="right"/>
    </xf>
    <xf numFmtId="202" fontId="12" fillId="0" borderId="0">
      <alignment horizontal="right"/>
    </xf>
    <xf numFmtId="202" fontId="12" fillId="0" borderId="0">
      <alignment horizontal="right"/>
    </xf>
    <xf numFmtId="200" fontId="12" fillId="0" borderId="0">
      <alignment horizontal="right"/>
    </xf>
    <xf numFmtId="201" fontId="12" fillId="0" borderId="0">
      <alignment horizontal="right"/>
    </xf>
    <xf numFmtId="201" fontId="12" fillId="0" borderId="0">
      <alignment horizontal="right"/>
    </xf>
    <xf numFmtId="205" fontId="12" fillId="0" borderId="0"/>
    <xf numFmtId="206" fontId="12" fillId="0" borderId="4" applyFont="0" applyFill="0" applyBorder="0" applyAlignment="0" applyProtection="0"/>
    <xf numFmtId="0" fontId="12" fillId="0" borderId="0" applyFont="0" applyFill="0" applyBorder="0" applyProtection="0">
      <alignment horizontal="right"/>
    </xf>
    <xf numFmtId="207" fontId="12" fillId="0" borderId="5" applyBorder="0"/>
    <xf numFmtId="207" fontId="12" fillId="0" borderId="6" applyBorder="0">
      <alignment horizontal="right"/>
    </xf>
    <xf numFmtId="207" fontId="12" fillId="0" borderId="6" applyBorder="0">
      <alignment horizontal="right"/>
    </xf>
    <xf numFmtId="181" fontId="12" fillId="0" borderId="0" applyFill="0" applyBorder="0" applyAlignment="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6" fontId="12" fillId="0" borderId="0" applyFont="0" applyFill="0" applyBorder="0" applyAlignment="0" applyProtection="0"/>
    <xf numFmtId="216" fontId="12" fillId="0" borderId="0" applyFont="0" applyFill="0" applyBorder="0" applyAlignment="0" applyProtection="0"/>
    <xf numFmtId="216" fontId="12" fillId="0" borderId="0" applyFont="0" applyFill="0" applyBorder="0" applyAlignment="0" applyProtection="0"/>
    <xf numFmtId="216" fontId="12" fillId="0" borderId="0" applyFont="0" applyFill="0" applyBorder="0" applyAlignment="0" applyProtection="0"/>
    <xf numFmtId="216" fontId="12" fillId="0" borderId="0" applyFont="0" applyFill="0" applyBorder="0" applyAlignment="0" applyProtection="0"/>
    <xf numFmtId="37" fontId="12" fillId="0" borderId="0" applyFont="0" applyFill="0" applyBorder="0" applyAlignment="0" applyProtection="0">
      <alignment horizontal="right"/>
    </xf>
    <xf numFmtId="218" fontId="12" fillId="0" borderId="0">
      <alignment horizontal="center"/>
    </xf>
    <xf numFmtId="224" fontId="12" fillId="0" borderId="0" applyFont="0" applyFill="0" applyBorder="0" applyAlignment="0" applyProtection="0">
      <alignment horizontal="centerContinuous"/>
    </xf>
    <xf numFmtId="225" fontId="12" fillId="0" borderId="0" applyFont="0" applyFill="0" applyBorder="0" applyAlignment="0" applyProtection="0">
      <alignment horizontal="centerContinuous"/>
    </xf>
    <xf numFmtId="226" fontId="12" fillId="0" borderId="0" applyFont="0" applyFill="0" applyBorder="0" applyAlignment="0" applyProtection="0"/>
    <xf numFmtId="227"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8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28" fontId="12" fillId="0" borderId="0" applyFont="0" applyFill="0" applyBorder="0" applyAlignment="0" applyProtection="0"/>
    <xf numFmtId="209" fontId="12" fillId="22" borderId="0" applyFont="0" applyBorder="0"/>
    <xf numFmtId="230" fontId="12" fillId="0" borderId="0" applyFont="0" applyFill="0" applyBorder="0" applyAlignment="0" applyProtection="0"/>
    <xf numFmtId="232" fontId="12" fillId="0" borderId="0" applyFont="0" applyFill="0" applyBorder="0" applyAlignment="0" applyProtection="0"/>
    <xf numFmtId="215" fontId="12" fillId="0" borderId="0" applyFill="0" applyBorder="0" applyAlignment="0"/>
    <xf numFmtId="181" fontId="12" fillId="0" borderId="0" applyFill="0" applyBorder="0" applyAlignment="0"/>
    <xf numFmtId="215" fontId="12" fillId="0" borderId="0" applyFill="0" applyBorder="0" applyAlignment="0"/>
    <xf numFmtId="233" fontId="12" fillId="0" borderId="0" applyFill="0" applyBorder="0" applyAlignment="0"/>
    <xf numFmtId="181" fontId="12" fillId="0" borderId="0" applyFill="0" applyBorder="0" applyAlignment="0"/>
    <xf numFmtId="171" fontId="12" fillId="0" borderId="0" applyFont="0" applyFill="0" applyBorder="0" applyAlignment="0" applyProtection="0"/>
    <xf numFmtId="171" fontId="12" fillId="0" borderId="0" applyFont="0" applyFill="0" applyBorder="0" applyAlignment="0" applyProtection="0"/>
    <xf numFmtId="234" fontId="12" fillId="0" borderId="0" applyFont="0" applyFill="0" applyBorder="0" applyAlignment="0" applyProtection="0"/>
    <xf numFmtId="171" fontId="1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215" fontId="12" fillId="0" borderId="0" applyFill="0" applyBorder="0" applyAlignment="0"/>
    <xf numFmtId="181" fontId="12" fillId="0" borderId="0" applyFill="0" applyBorder="0" applyAlignment="0"/>
    <xf numFmtId="215" fontId="12" fillId="0" borderId="0" applyFill="0" applyBorder="0" applyAlignment="0"/>
    <xf numFmtId="233" fontId="12" fillId="0" borderId="0" applyFill="0" applyBorder="0" applyAlignment="0"/>
    <xf numFmtId="181"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2" fontId="12" fillId="0" borderId="0" applyFont="0" applyFill="0" applyBorder="0" applyAlignment="0" applyProtection="0"/>
    <xf numFmtId="175"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3" fontId="12" fillId="0" borderId="0" applyFont="0" applyFill="0" applyBorder="0" applyAlignment="0" applyProtection="0"/>
    <xf numFmtId="215" fontId="12" fillId="0" borderId="0" applyFill="0" applyBorder="0" applyAlignment="0"/>
    <xf numFmtId="181" fontId="12" fillId="0" borderId="0" applyFill="0" applyBorder="0" applyAlignment="0"/>
    <xf numFmtId="215" fontId="12" fillId="0" borderId="0" applyFill="0" applyBorder="0" applyAlignment="0"/>
    <xf numFmtId="233" fontId="12" fillId="0" borderId="0" applyFill="0" applyBorder="0" applyAlignment="0"/>
    <xf numFmtId="181"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2" fontId="12" fillId="0" borderId="0">
      <alignment horizontal="center"/>
    </xf>
    <xf numFmtId="0" fontId="12" fillId="0" borderId="0"/>
    <xf numFmtId="0" fontId="12" fillId="0" borderId="0"/>
    <xf numFmtId="233" fontId="12" fillId="0" borderId="0" applyFill="0" applyBorder="0" applyAlignment="0"/>
    <xf numFmtId="233" fontId="12" fillId="0" borderId="0" applyFill="0" applyBorder="0" applyAlignment="0"/>
    <xf numFmtId="207" fontId="12" fillId="0" borderId="0" applyBorder="0"/>
    <xf numFmtId="9" fontId="12" fillId="0" borderId="0" applyFont="0" applyFill="0" applyBorder="0" applyAlignment="0" applyProtection="0"/>
    <xf numFmtId="0" fontId="10" fillId="0" borderId="0"/>
    <xf numFmtId="0" fontId="12" fillId="0" borderId="0"/>
    <xf numFmtId="37" fontId="17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4" fontId="12" fillId="0" borderId="0" applyFont="0" applyFill="0" applyBorder="0" applyAlignment="0" applyProtection="0">
      <alignment horizontal="centerContinuous"/>
    </xf>
    <xf numFmtId="225"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73"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74" fillId="0" borderId="0"/>
    <xf numFmtId="0" fontId="174" fillId="0" borderId="0"/>
    <xf numFmtId="0" fontId="173" fillId="0" borderId="0"/>
    <xf numFmtId="0" fontId="8" fillId="0" borderId="0"/>
    <xf numFmtId="0" fontId="7" fillId="0" borderId="0"/>
    <xf numFmtId="0" fontId="7" fillId="0" borderId="0"/>
    <xf numFmtId="0" fontId="12" fillId="0" borderId="0"/>
    <xf numFmtId="0" fontId="6" fillId="0" borderId="0"/>
    <xf numFmtId="0" fontId="5" fillId="0" borderId="0"/>
    <xf numFmtId="0" fontId="5" fillId="0" borderId="0"/>
    <xf numFmtId="0" fontId="157" fillId="0" borderId="0"/>
    <xf numFmtId="0" fontId="4" fillId="0" borderId="0"/>
    <xf numFmtId="207" fontId="12" fillId="0" borderId="45" applyBorder="0">
      <alignment horizontal="right"/>
    </xf>
    <xf numFmtId="207" fontId="12" fillId="0" borderId="45"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4" fontId="12" fillId="0" borderId="0" applyFont="0" applyFill="0" applyBorder="0" applyAlignment="0" applyProtection="0">
      <alignment horizontal="centerContinuous"/>
    </xf>
    <xf numFmtId="225"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7" fillId="0" borderId="45"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47" applyNumberFormat="0" applyProtection="0">
      <alignment horizontal="left" vertical="center" indent="1"/>
    </xf>
    <xf numFmtId="207" fontId="12" fillId="0" borderId="45" applyBorder="0">
      <alignment horizontal="right"/>
    </xf>
    <xf numFmtId="207" fontId="12" fillId="0" borderId="45"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4" fontId="12" fillId="0" borderId="0" applyFont="0" applyFill="0" applyBorder="0" applyAlignment="0" applyProtection="0"/>
    <xf numFmtId="9" fontId="217" fillId="0" borderId="0" applyFont="0" applyFill="0" applyBorder="0" applyAlignment="0" applyProtection="0"/>
    <xf numFmtId="0" fontId="12" fillId="0" borderId="0"/>
    <xf numFmtId="0" fontId="1" fillId="0" borderId="0"/>
    <xf numFmtId="9" fontId="1" fillId="0" borderId="0" applyFont="0" applyFill="0" applyBorder="0" applyAlignment="0" applyProtection="0"/>
    <xf numFmtId="269" fontId="264" fillId="0" borderId="0"/>
    <xf numFmtId="269" fontId="264" fillId="0" borderId="0"/>
    <xf numFmtId="269" fontId="264" fillId="0" borderId="0"/>
    <xf numFmtId="269" fontId="264" fillId="0" borderId="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25" borderId="0" applyNumberFormat="0" applyBorder="0" applyAlignment="0" applyProtection="0"/>
    <xf numFmtId="0" fontId="265" fillId="25" borderId="0" applyNumberFormat="0" applyBorder="0" applyAlignment="0" applyProtection="0"/>
    <xf numFmtId="234" fontId="265" fillId="25" borderId="0" applyNumberFormat="0" applyBorder="0" applyAlignment="0" applyProtection="0"/>
    <xf numFmtId="0" fontId="265" fillId="25" borderId="0" applyNumberFormat="0" applyBorder="0" applyAlignment="0" applyProtection="0"/>
    <xf numFmtId="234" fontId="265" fillId="25" borderId="0" applyNumberFormat="0" applyBorder="0" applyAlignment="0" applyProtection="0"/>
    <xf numFmtId="0" fontId="265" fillId="25" borderId="0" applyNumberFormat="0" applyBorder="0" applyAlignment="0" applyProtection="0"/>
    <xf numFmtId="234" fontId="265" fillId="25" borderId="0" applyNumberFormat="0" applyBorder="0" applyAlignment="0" applyProtection="0"/>
    <xf numFmtId="0" fontId="265" fillId="25"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6" borderId="0" applyNumberFormat="0" applyBorder="0" applyAlignment="0" applyProtection="0"/>
    <xf numFmtId="0" fontId="265" fillId="6" borderId="0" applyNumberFormat="0" applyBorder="0" applyAlignment="0" applyProtection="0"/>
    <xf numFmtId="234" fontId="265" fillId="6" borderId="0" applyNumberFormat="0" applyBorder="0" applyAlignment="0" applyProtection="0"/>
    <xf numFmtId="0" fontId="265" fillId="6" borderId="0" applyNumberFormat="0" applyBorder="0" applyAlignment="0" applyProtection="0"/>
    <xf numFmtId="234" fontId="265" fillId="6" borderId="0" applyNumberFormat="0" applyBorder="0" applyAlignment="0" applyProtection="0"/>
    <xf numFmtId="0" fontId="265" fillId="6" borderId="0" applyNumberFormat="0" applyBorder="0" applyAlignment="0" applyProtection="0"/>
    <xf numFmtId="234" fontId="265" fillId="6" borderId="0" applyNumberFormat="0" applyBorder="0" applyAlignment="0" applyProtection="0"/>
    <xf numFmtId="0" fontId="265" fillId="6"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0" fontId="265" fillId="2" borderId="0" applyNumberFormat="0" applyBorder="0" applyAlignment="0" applyProtection="0"/>
    <xf numFmtId="0" fontId="265" fillId="3" borderId="0" applyNumberFormat="0" applyBorder="0" applyAlignment="0" applyProtection="0"/>
    <xf numFmtId="0" fontId="265" fillId="4" borderId="0" applyNumberFormat="0" applyBorder="0" applyAlignment="0" applyProtection="0"/>
    <xf numFmtId="0" fontId="265" fillId="5" borderId="0" applyNumberFormat="0" applyBorder="0" applyAlignment="0" applyProtection="0"/>
    <xf numFmtId="0" fontId="265" fillId="6" borderId="0" applyNumberFormat="0" applyBorder="0" applyAlignment="0" applyProtection="0"/>
    <xf numFmtId="0" fontId="265" fillId="7" borderId="0" applyNumberFormat="0" applyBorder="0" applyAlignment="0" applyProtection="0"/>
    <xf numFmtId="234" fontId="15" fillId="10" borderId="0" applyNumberFormat="0" applyBorder="0" applyAlignment="0" applyProtection="0"/>
    <xf numFmtId="0" fontId="15" fillId="10" borderId="0" applyNumberFormat="0" applyBorder="0" applyAlignment="0" applyProtection="0"/>
    <xf numFmtId="234" fontId="15" fillId="7" borderId="0" applyNumberFormat="0" applyBorder="0" applyAlignment="0" applyProtection="0"/>
    <xf numFmtId="0" fontId="15" fillId="7" borderId="0" applyNumberFormat="0" applyBorder="0" applyAlignment="0" applyProtection="0"/>
    <xf numFmtId="234" fontId="15" fillId="25" borderId="0" applyNumberFormat="0" applyBorder="0" applyAlignment="0" applyProtection="0"/>
    <xf numFmtId="0" fontId="15" fillId="25" borderId="0" applyNumberFormat="0" applyBorder="0" applyAlignment="0" applyProtection="0"/>
    <xf numFmtId="234" fontId="15" fillId="10" borderId="0" applyNumberFormat="0" applyBorder="0" applyAlignment="0" applyProtection="0"/>
    <xf numFmtId="0" fontId="15" fillId="10" borderId="0" applyNumberFormat="0" applyBorder="0" applyAlignment="0" applyProtection="0"/>
    <xf numFmtId="234" fontId="15" fillId="72" borderId="0" applyNumberFormat="0" applyBorder="0" applyAlignment="0" applyProtection="0"/>
    <xf numFmtId="0" fontId="15" fillId="72" borderId="0" applyNumberFormat="0" applyBorder="0" applyAlignment="0" applyProtection="0"/>
    <xf numFmtId="234" fontId="15" fillId="7" borderId="0" applyNumberFormat="0" applyBorder="0" applyAlignment="0" applyProtection="0"/>
    <xf numFmtId="0" fontId="15" fillId="7" borderId="0" applyNumberFormat="0" applyBorder="0" applyAlignment="0" applyProtection="0"/>
    <xf numFmtId="234" fontId="71" fillId="2" borderId="0" applyNumberFormat="0" applyBorder="0" applyAlignment="0" applyProtection="0"/>
    <xf numFmtId="0" fontId="71" fillId="2" borderId="0" applyNumberFormat="0" applyBorder="0" applyAlignment="0" applyProtection="0"/>
    <xf numFmtId="234" fontId="71" fillId="3" borderId="0" applyNumberFormat="0" applyBorder="0" applyAlignment="0" applyProtection="0"/>
    <xf numFmtId="0" fontId="71" fillId="3" borderId="0" applyNumberFormat="0" applyBorder="0" applyAlignment="0" applyProtection="0"/>
    <xf numFmtId="234" fontId="71" fillId="4" borderId="0" applyNumberFormat="0" applyBorder="0" applyAlignment="0" applyProtection="0"/>
    <xf numFmtId="0" fontId="71" fillId="4" borderId="0" applyNumberFormat="0" applyBorder="0" applyAlignment="0" applyProtection="0"/>
    <xf numFmtId="234" fontId="71" fillId="5" borderId="0" applyNumberFormat="0" applyBorder="0" applyAlignment="0" applyProtection="0"/>
    <xf numFmtId="0" fontId="71" fillId="5" borderId="0" applyNumberFormat="0" applyBorder="0" applyAlignment="0" applyProtection="0"/>
    <xf numFmtId="234" fontId="71" fillId="6" borderId="0" applyNumberFormat="0" applyBorder="0" applyAlignment="0" applyProtection="0"/>
    <xf numFmtId="0" fontId="71" fillId="6" borderId="0" applyNumberFormat="0" applyBorder="0" applyAlignment="0" applyProtection="0"/>
    <xf numFmtId="234" fontId="71" fillId="7" borderId="0" applyNumberFormat="0" applyBorder="0" applyAlignment="0" applyProtection="0"/>
    <xf numFmtId="0" fontId="71" fillId="7"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9" borderId="0" applyNumberFormat="0" applyBorder="0" applyAlignment="0" applyProtection="0"/>
    <xf numFmtId="0" fontId="265" fillId="9" borderId="0" applyNumberFormat="0" applyBorder="0" applyAlignment="0" applyProtection="0"/>
    <xf numFmtId="234" fontId="265" fillId="9" borderId="0" applyNumberFormat="0" applyBorder="0" applyAlignment="0" applyProtection="0"/>
    <xf numFmtId="0" fontId="265" fillId="9" borderId="0" applyNumberFormat="0" applyBorder="0" applyAlignment="0" applyProtection="0"/>
    <xf numFmtId="234" fontId="265" fillId="9" borderId="0" applyNumberFormat="0" applyBorder="0" applyAlignment="0" applyProtection="0"/>
    <xf numFmtId="0" fontId="265" fillId="9" borderId="0" applyNumberFormat="0" applyBorder="0" applyAlignment="0" applyProtection="0"/>
    <xf numFmtId="234" fontId="265" fillId="9" borderId="0" applyNumberFormat="0" applyBorder="0" applyAlignment="0" applyProtection="0"/>
    <xf numFmtId="0" fontId="265" fillId="9" borderId="0" applyNumberFormat="0" applyBorder="0" applyAlignment="0" applyProtection="0"/>
    <xf numFmtId="234" fontId="265" fillId="24" borderId="0" applyNumberFormat="0" applyBorder="0" applyAlignment="0" applyProtection="0"/>
    <xf numFmtId="0" fontId="265" fillId="24" borderId="0" applyNumberFormat="0" applyBorder="0" applyAlignment="0" applyProtection="0"/>
    <xf numFmtId="234" fontId="265" fillId="24" borderId="0" applyNumberFormat="0" applyBorder="0" applyAlignment="0" applyProtection="0"/>
    <xf numFmtId="0" fontId="265" fillId="24" borderId="0" applyNumberFormat="0" applyBorder="0" applyAlignment="0" applyProtection="0"/>
    <xf numFmtId="234" fontId="265" fillId="24" borderId="0" applyNumberFormat="0" applyBorder="0" applyAlignment="0" applyProtection="0"/>
    <xf numFmtId="0" fontId="265" fillId="24" borderId="0" applyNumberFormat="0" applyBorder="0" applyAlignment="0" applyProtection="0"/>
    <xf numFmtId="234" fontId="265" fillId="24" borderId="0" applyNumberFormat="0" applyBorder="0" applyAlignment="0" applyProtection="0"/>
    <xf numFmtId="0" fontId="265" fillId="24"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20" borderId="0" applyNumberFormat="0" applyBorder="0" applyAlignment="0" applyProtection="0"/>
    <xf numFmtId="0" fontId="265" fillId="20" borderId="0" applyNumberFormat="0" applyBorder="0" applyAlignment="0" applyProtection="0"/>
    <xf numFmtId="234" fontId="265" fillId="8" borderId="0" applyNumberFormat="0" applyBorder="0" applyAlignment="0" applyProtection="0"/>
    <xf numFmtId="0" fontId="265" fillId="8" borderId="0" applyNumberFormat="0" applyBorder="0" applyAlignment="0" applyProtection="0"/>
    <xf numFmtId="234" fontId="265" fillId="8" borderId="0" applyNumberFormat="0" applyBorder="0" applyAlignment="0" applyProtection="0"/>
    <xf numFmtId="0" fontId="265" fillId="8" borderId="0" applyNumberFormat="0" applyBorder="0" applyAlignment="0" applyProtection="0"/>
    <xf numFmtId="234" fontId="265" fillId="8" borderId="0" applyNumberFormat="0" applyBorder="0" applyAlignment="0" applyProtection="0"/>
    <xf numFmtId="0" fontId="265" fillId="8" borderId="0" applyNumberFormat="0" applyBorder="0" applyAlignment="0" applyProtection="0"/>
    <xf numFmtId="234" fontId="265" fillId="8" borderId="0" applyNumberFormat="0" applyBorder="0" applyAlignment="0" applyProtection="0"/>
    <xf numFmtId="0" fontId="265" fillId="8"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234" fontId="265" fillId="7" borderId="0" applyNumberFormat="0" applyBorder="0" applyAlignment="0" applyProtection="0"/>
    <xf numFmtId="0" fontId="265" fillId="7" borderId="0" applyNumberFormat="0" applyBorder="0" applyAlignment="0" applyProtection="0"/>
    <xf numFmtId="0" fontId="265" fillId="8" borderId="0" applyNumberFormat="0" applyBorder="0" applyAlignment="0" applyProtection="0"/>
    <xf numFmtId="0" fontId="265" fillId="9" borderId="0" applyNumberFormat="0" applyBorder="0" applyAlignment="0" applyProtection="0"/>
    <xf numFmtId="0" fontId="265" fillId="10" borderId="0" applyNumberFormat="0" applyBorder="0" applyAlignment="0" applyProtection="0"/>
    <xf numFmtId="0" fontId="265" fillId="5" borderId="0" applyNumberFormat="0" applyBorder="0" applyAlignment="0" applyProtection="0"/>
    <xf numFmtId="0" fontId="265" fillId="8" borderId="0" applyNumberFormat="0" applyBorder="0" applyAlignment="0" applyProtection="0"/>
    <xf numFmtId="0" fontId="265" fillId="11" borderId="0" applyNumberFormat="0" applyBorder="0" applyAlignment="0" applyProtection="0"/>
    <xf numFmtId="234" fontId="15" fillId="73" borderId="0" applyNumberFormat="0" applyBorder="0" applyAlignment="0" applyProtection="0"/>
    <xf numFmtId="0" fontId="15" fillId="73" borderId="0" applyNumberFormat="0" applyBorder="0" applyAlignment="0" applyProtection="0"/>
    <xf numFmtId="234" fontId="15" fillId="9" borderId="0" applyNumberFormat="0" applyBorder="0" applyAlignment="0" applyProtection="0"/>
    <xf numFmtId="0" fontId="15" fillId="9" borderId="0" applyNumberFormat="0" applyBorder="0" applyAlignment="0" applyProtection="0"/>
    <xf numFmtId="234" fontId="15" fillId="24" borderId="0" applyNumberFormat="0" applyBorder="0" applyAlignment="0" applyProtection="0"/>
    <xf numFmtId="0" fontId="15" fillId="24" borderId="0" applyNumberFormat="0" applyBorder="0" applyAlignment="0" applyProtection="0"/>
    <xf numFmtId="234" fontId="15" fillId="73" borderId="0" applyNumberFormat="0" applyBorder="0" applyAlignment="0" applyProtection="0"/>
    <xf numFmtId="0" fontId="15" fillId="73" borderId="0" applyNumberFormat="0" applyBorder="0" applyAlignment="0" applyProtection="0"/>
    <xf numFmtId="234" fontId="15" fillId="8" borderId="0" applyNumberFormat="0" applyBorder="0" applyAlignment="0" applyProtection="0"/>
    <xf numFmtId="0" fontId="15" fillId="8" borderId="0" applyNumberFormat="0" applyBorder="0" applyAlignment="0" applyProtection="0"/>
    <xf numFmtId="234" fontId="15" fillId="7" borderId="0" applyNumberFormat="0" applyBorder="0" applyAlignment="0" applyProtection="0"/>
    <xf numFmtId="0" fontId="15" fillId="7" borderId="0" applyNumberFormat="0" applyBorder="0" applyAlignment="0" applyProtection="0"/>
    <xf numFmtId="234" fontId="71" fillId="8" borderId="0" applyNumberFormat="0" applyBorder="0" applyAlignment="0" applyProtection="0"/>
    <xf numFmtId="0" fontId="71" fillId="8" borderId="0" applyNumberFormat="0" applyBorder="0" applyAlignment="0" applyProtection="0"/>
    <xf numFmtId="234" fontId="71" fillId="9" borderId="0" applyNumberFormat="0" applyBorder="0" applyAlignment="0" applyProtection="0"/>
    <xf numFmtId="0" fontId="71" fillId="9" borderId="0" applyNumberFormat="0" applyBorder="0" applyAlignment="0" applyProtection="0"/>
    <xf numFmtId="234" fontId="71" fillId="10" borderId="0" applyNumberFormat="0" applyBorder="0" applyAlignment="0" applyProtection="0"/>
    <xf numFmtId="0" fontId="71" fillId="10" borderId="0" applyNumberFormat="0" applyBorder="0" applyAlignment="0" applyProtection="0"/>
    <xf numFmtId="234" fontId="71" fillId="5" borderId="0" applyNumberFormat="0" applyBorder="0" applyAlignment="0" applyProtection="0"/>
    <xf numFmtId="0" fontId="71" fillId="5" borderId="0" applyNumberFormat="0" applyBorder="0" applyAlignment="0" applyProtection="0"/>
    <xf numFmtId="234" fontId="71" fillId="8" borderId="0" applyNumberFormat="0" applyBorder="0" applyAlignment="0" applyProtection="0"/>
    <xf numFmtId="0" fontId="71" fillId="8" borderId="0" applyNumberFormat="0" applyBorder="0" applyAlignment="0" applyProtection="0"/>
    <xf numFmtId="234" fontId="71" fillId="11" borderId="0" applyNumberFormat="0" applyBorder="0" applyAlignment="0" applyProtection="0"/>
    <xf numFmtId="0" fontId="71" fillId="11"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9" borderId="0" applyNumberFormat="0" applyBorder="0" applyAlignment="0" applyProtection="0"/>
    <xf numFmtId="0" fontId="266" fillId="9"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4" borderId="0" applyNumberFormat="0" applyBorder="0" applyAlignment="0" applyProtection="0"/>
    <xf numFmtId="0" fontId="266" fillId="24" borderId="0" applyNumberFormat="0" applyBorder="0" applyAlignment="0" applyProtection="0"/>
    <xf numFmtId="234" fontId="266" fillId="21" borderId="0" applyNumberFormat="0" applyBorder="0" applyAlignment="0" applyProtection="0"/>
    <xf numFmtId="0" fontId="266" fillId="21" borderId="0" applyNumberFormat="0" applyBorder="0" applyAlignment="0" applyProtection="0"/>
    <xf numFmtId="234" fontId="266" fillId="21" borderId="0" applyNumberFormat="0" applyBorder="0" applyAlignment="0" applyProtection="0"/>
    <xf numFmtId="0" fontId="266" fillId="21" borderId="0" applyNumberFormat="0" applyBorder="0" applyAlignment="0" applyProtection="0"/>
    <xf numFmtId="234" fontId="266" fillId="21" borderId="0" applyNumberFormat="0" applyBorder="0" applyAlignment="0" applyProtection="0"/>
    <xf numFmtId="0" fontId="266" fillId="21" borderId="0" applyNumberFormat="0" applyBorder="0" applyAlignment="0" applyProtection="0"/>
    <xf numFmtId="234" fontId="266" fillId="21" borderId="0" applyNumberFormat="0" applyBorder="0" applyAlignment="0" applyProtection="0"/>
    <xf numFmtId="0" fontId="266" fillId="21"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234" fontId="266" fillId="7" borderId="0" applyNumberFormat="0" applyBorder="0" applyAlignment="0" applyProtection="0"/>
    <xf numFmtId="0" fontId="266" fillId="7" borderId="0" applyNumberFormat="0" applyBorder="0" applyAlignment="0" applyProtection="0"/>
    <xf numFmtId="0" fontId="266" fillId="12" borderId="0" applyNumberFormat="0" applyBorder="0" applyAlignment="0" applyProtection="0"/>
    <xf numFmtId="0" fontId="266" fillId="9" borderId="0" applyNumberFormat="0" applyBorder="0" applyAlignment="0" applyProtection="0"/>
    <xf numFmtId="0" fontId="266" fillId="10" borderId="0" applyNumberFormat="0" applyBorder="0" applyAlignment="0" applyProtection="0"/>
    <xf numFmtId="0" fontId="266" fillId="13" borderId="0" applyNumberFormat="0" applyBorder="0" applyAlignment="0" applyProtection="0"/>
    <xf numFmtId="0" fontId="266" fillId="14" borderId="0" applyNumberFormat="0" applyBorder="0" applyAlignment="0" applyProtection="0"/>
    <xf numFmtId="0" fontId="266" fillId="15"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9" borderId="0" applyNumberFormat="0" applyBorder="0" applyAlignment="0" applyProtection="0"/>
    <xf numFmtId="0" fontId="267" fillId="9" borderId="0" applyNumberFormat="0" applyBorder="0" applyAlignment="0" applyProtection="0"/>
    <xf numFmtId="234" fontId="267" fillId="24" borderId="0" applyNumberFormat="0" applyBorder="0" applyAlignment="0" applyProtection="0"/>
    <xf numFmtId="0" fontId="267" fillId="24" borderId="0" applyNumberFormat="0" applyBorder="0" applyAlignment="0" applyProtection="0"/>
    <xf numFmtId="234" fontId="267" fillId="73" borderId="0" applyNumberFormat="0" applyBorder="0" applyAlignment="0" applyProtection="0"/>
    <xf numFmtId="0" fontId="267" fillId="73"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7" borderId="0" applyNumberFormat="0" applyBorder="0" applyAlignment="0" applyProtection="0"/>
    <xf numFmtId="0" fontId="267" fillId="7" borderId="0" applyNumberFormat="0" applyBorder="0" applyAlignment="0" applyProtection="0"/>
    <xf numFmtId="234" fontId="72" fillId="12" borderId="0" applyNumberFormat="0" applyBorder="0" applyAlignment="0" applyProtection="0"/>
    <xf numFmtId="0" fontId="72" fillId="12" borderId="0" applyNumberFormat="0" applyBorder="0" applyAlignment="0" applyProtection="0"/>
    <xf numFmtId="234" fontId="72" fillId="9" borderId="0" applyNumberFormat="0" applyBorder="0" applyAlignment="0" applyProtection="0"/>
    <xf numFmtId="0" fontId="72" fillId="9" borderId="0" applyNumberFormat="0" applyBorder="0" applyAlignment="0" applyProtection="0"/>
    <xf numFmtId="234" fontId="72" fillId="10" borderId="0" applyNumberFormat="0" applyBorder="0" applyAlignment="0" applyProtection="0"/>
    <xf numFmtId="0" fontId="72" fillId="10" borderId="0" applyNumberFormat="0" applyBorder="0" applyAlignment="0" applyProtection="0"/>
    <xf numFmtId="234" fontId="72" fillId="13" borderId="0" applyNumberFormat="0" applyBorder="0" applyAlignment="0" applyProtection="0"/>
    <xf numFmtId="0" fontId="72" fillId="13" borderId="0" applyNumberFormat="0" applyBorder="0" applyAlignment="0" applyProtection="0"/>
    <xf numFmtId="234" fontId="72" fillId="14" borderId="0" applyNumberFormat="0" applyBorder="0" applyAlignment="0" applyProtection="0"/>
    <xf numFmtId="0" fontId="72" fillId="14" borderId="0" applyNumberFormat="0" applyBorder="0" applyAlignment="0" applyProtection="0"/>
    <xf numFmtId="234" fontId="72" fillId="15" borderId="0" applyNumberFormat="0" applyBorder="0" applyAlignment="0" applyProtection="0"/>
    <xf numFmtId="0" fontId="72" fillId="15" borderId="0" applyNumberFormat="0" applyBorder="0" applyAlignment="0" applyProtection="0"/>
    <xf numFmtId="0" fontId="266" fillId="16" borderId="0" applyNumberFormat="0" applyBorder="0" applyAlignment="0" applyProtection="0"/>
    <xf numFmtId="0" fontId="266" fillId="17" borderId="0" applyNumberFormat="0" applyBorder="0" applyAlignment="0" applyProtection="0"/>
    <xf numFmtId="0" fontId="266" fillId="18" borderId="0" applyNumberFormat="0" applyBorder="0" applyAlignment="0" applyProtection="0"/>
    <xf numFmtId="0" fontId="266" fillId="13" borderId="0" applyNumberFormat="0" applyBorder="0" applyAlignment="0" applyProtection="0"/>
    <xf numFmtId="0" fontId="266" fillId="14" borderId="0" applyNumberFormat="0" applyBorder="0" applyAlignment="0" applyProtection="0"/>
    <xf numFmtId="0" fontId="266" fillId="19"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7" borderId="0" applyNumberFormat="0" applyBorder="0" applyAlignment="0" applyProtection="0"/>
    <xf numFmtId="0" fontId="267" fillId="17" borderId="0" applyNumberFormat="0" applyBorder="0" applyAlignment="0" applyProtection="0"/>
    <xf numFmtId="234" fontId="267" fillId="74" borderId="0" applyNumberFormat="0" applyBorder="0" applyAlignment="0" applyProtection="0"/>
    <xf numFmtId="0" fontId="267" fillId="74" borderId="0" applyNumberFormat="0" applyBorder="0" applyAlignment="0" applyProtection="0"/>
    <xf numFmtId="234" fontId="267" fillId="75" borderId="0" applyNumberFormat="0" applyBorder="0" applyAlignment="0" applyProtection="0"/>
    <xf numFmtId="0" fontId="267" fillId="75" borderId="0" applyNumberFormat="0" applyBorder="0" applyAlignment="0" applyProtection="0"/>
    <xf numFmtId="234" fontId="267" fillId="14" borderId="0" applyNumberFormat="0" applyBorder="0" applyAlignment="0" applyProtection="0"/>
    <xf numFmtId="0" fontId="267" fillId="14" borderId="0" applyNumberFormat="0" applyBorder="0" applyAlignment="0" applyProtection="0"/>
    <xf numFmtId="234" fontId="267" fillId="19" borderId="0" applyNumberFormat="0" applyBorder="0" applyAlignment="0" applyProtection="0"/>
    <xf numFmtId="0" fontId="267" fillId="19" borderId="0" applyNumberFormat="0" applyBorder="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0"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234" fontId="268" fillId="10" borderId="19" applyNumberFormat="0" applyAlignment="0" applyProtection="0"/>
    <xf numFmtId="0" fontId="269" fillId="3" borderId="0" applyNumberFormat="0" applyBorder="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0"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234" fontId="270" fillId="10" borderId="7" applyNumberFormat="0" applyAlignment="0" applyProtection="0"/>
    <xf numFmtId="0" fontId="271" fillId="76" borderId="101" applyNumberFormat="0" applyFill="0" applyBorder="0" applyProtection="0">
      <alignment horizontal="left"/>
    </xf>
    <xf numFmtId="0"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2" fillId="0" borderId="0" applyNumberFormat="0" applyFill="0" applyBorder="0" applyAlignment="0" applyProtection="0"/>
    <xf numFmtId="234"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0" fontId="273" fillId="0" borderId="0" applyNumberFormat="0" applyFill="0" applyBorder="0" applyAlignment="0" applyProtection="0"/>
    <xf numFmtId="234" fontId="273" fillId="0" borderId="0" applyNumberFormat="0" applyFill="0" applyBorder="0" applyAlignment="0" applyProtection="0"/>
    <xf numFmtId="270" fontId="265" fillId="0" borderId="0" applyFill="0" applyBorder="0" applyAlignment="0"/>
    <xf numFmtId="271" fontId="265" fillId="0" borderId="0" applyFill="0" applyBorder="0" applyAlignment="0"/>
    <xf numFmtId="272" fontId="265" fillId="0" borderId="0" applyFill="0" applyBorder="0" applyAlignment="0"/>
    <xf numFmtId="273" fontId="265" fillId="0" borderId="0" applyFill="0" applyBorder="0" applyAlignment="0"/>
    <xf numFmtId="274" fontId="265" fillId="0" borderId="0" applyFill="0" applyBorder="0" applyAlignment="0"/>
    <xf numFmtId="270" fontId="265" fillId="0" borderId="0" applyFill="0" applyBorder="0" applyAlignment="0"/>
    <xf numFmtId="275" fontId="265" fillId="0" borderId="0" applyFill="0" applyBorder="0" applyAlignment="0"/>
    <xf numFmtId="271" fontId="265" fillId="0" borderId="0" applyFill="0" applyBorder="0" applyAlignment="0"/>
    <xf numFmtId="0" fontId="274" fillId="20" borderId="7" applyNumberFormat="0" applyAlignment="0" applyProtection="0"/>
    <xf numFmtId="0" fontId="274" fillId="20" borderId="7" applyNumberFormat="0" applyAlignment="0" applyProtection="0"/>
    <xf numFmtId="276" fontId="275" fillId="0" borderId="0" applyFont="0" applyFill="0" applyBorder="0" applyAlignment="0" applyProtection="0"/>
    <xf numFmtId="4" fontId="276" fillId="0" borderId="0" applyFont="0" applyFill="0" applyBorder="0" applyAlignment="0" applyProtection="0"/>
    <xf numFmtId="4" fontId="276" fillId="0" borderId="0" applyFont="0" applyFill="0" applyBorder="0" applyAlignment="0" applyProtection="0"/>
    <xf numFmtId="4" fontId="277" fillId="0" borderId="0" applyFont="0" applyFill="0" applyBorder="0" applyAlignment="0" applyProtection="0"/>
    <xf numFmtId="277" fontId="275" fillId="0" borderId="0" applyFont="0" applyFill="0" applyBorder="0" applyAlignment="0" applyProtection="0"/>
    <xf numFmtId="234" fontId="80" fillId="0" borderId="0"/>
    <xf numFmtId="0" fontId="80" fillId="0" borderId="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0"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234" fontId="278" fillId="0" borderId="102" applyNumberFormat="0" applyFill="0" applyAlignment="0" applyProtection="0"/>
    <xf numFmtId="0" fontId="279" fillId="21" borderId="8" applyNumberFormat="0" applyAlignment="0" applyProtection="0"/>
    <xf numFmtId="234" fontId="269" fillId="3" borderId="0" applyNumberFormat="0" applyBorder="0" applyAlignment="0" applyProtection="0"/>
    <xf numFmtId="0" fontId="269" fillId="3" borderId="0" applyNumberFormat="0" applyBorder="0" applyAlignment="0" applyProtection="0"/>
    <xf numFmtId="234" fontId="269" fillId="3" borderId="0" applyNumberFormat="0" applyBorder="0" applyAlignment="0" applyProtection="0"/>
    <xf numFmtId="0" fontId="269" fillId="3" borderId="0" applyNumberFormat="0" applyBorder="0" applyAlignment="0" applyProtection="0"/>
    <xf numFmtId="234" fontId="269" fillId="3" borderId="0" applyNumberFormat="0" applyBorder="0" applyAlignment="0" applyProtection="0"/>
    <xf numFmtId="0" fontId="269" fillId="3" borderId="0" applyNumberFormat="0" applyBorder="0" applyAlignment="0" applyProtection="0"/>
    <xf numFmtId="234" fontId="269" fillId="3" borderId="0" applyNumberFormat="0" applyBorder="0" applyAlignment="0" applyProtection="0"/>
    <xf numFmtId="0" fontId="269" fillId="3" borderId="0" applyNumberFormat="0" applyBorder="0" applyAlignment="0" applyProtection="0"/>
    <xf numFmtId="0" fontId="280" fillId="0" borderId="0" applyNumberFormat="0" applyFill="0" applyBorder="0" applyAlignment="0" applyProtection="0"/>
    <xf numFmtId="278" fontId="281" fillId="0" borderId="0"/>
    <xf numFmtId="278" fontId="281" fillId="0" borderId="0"/>
    <xf numFmtId="278" fontId="281" fillId="0" borderId="0"/>
    <xf numFmtId="278" fontId="281" fillId="0" borderId="0"/>
    <xf numFmtId="278" fontId="281" fillId="0" borderId="0"/>
    <xf numFmtId="278" fontId="281" fillId="0" borderId="0"/>
    <xf numFmtId="278" fontId="281" fillId="0" borderId="0"/>
    <xf numFmtId="278" fontId="281" fillId="0" borderId="0"/>
    <xf numFmtId="270" fontId="282" fillId="0" borderId="0" applyFont="0" applyFill="0" applyBorder="0" applyAlignment="0" applyProtection="0"/>
    <xf numFmtId="270" fontId="282" fillId="0" borderId="0" applyFont="0" applyFill="0" applyBorder="0" applyAlignment="0" applyProtection="0"/>
    <xf numFmtId="43" fontId="2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79" fontId="283" fillId="0" borderId="0">
      <alignment horizontal="center"/>
    </xf>
    <xf numFmtId="234" fontId="283" fillId="0" borderId="0">
      <alignment horizontal="center"/>
    </xf>
    <xf numFmtId="0" fontId="283" fillId="0" borderId="0">
      <alignment horizontal="center"/>
    </xf>
    <xf numFmtId="234" fontId="283" fillId="0" borderId="0">
      <alignment horizontal="center"/>
    </xf>
    <xf numFmtId="271" fontId="282" fillId="0" borderId="0" applyFont="0" applyFill="0" applyBorder="0" applyAlignment="0" applyProtection="0"/>
    <xf numFmtId="271" fontId="282" fillId="0" borderId="0" applyFont="0" applyFill="0" applyBorder="0" applyAlignment="0" applyProtection="0"/>
    <xf numFmtId="165" fontId="12" fillId="0" borderId="0" applyFont="0" applyFill="0" applyBorder="0" applyAlignment="0" applyProtection="0"/>
    <xf numFmtId="268" fontId="284" fillId="0" borderId="0" applyFont="0" applyFill="0" applyBorder="0" applyAlignment="0" applyProtection="0"/>
    <xf numFmtId="165" fontId="12" fillId="0" borderId="0" applyFont="0" applyFill="0" applyBorder="0" applyAlignment="0" applyProtection="0"/>
    <xf numFmtId="14" fontId="265" fillId="0" borderId="0" applyFill="0" applyBorder="0" applyAlignment="0"/>
    <xf numFmtId="41" fontId="286" fillId="0" borderId="0" applyFont="0" applyFill="0" applyBorder="0" applyAlignment="0" applyProtection="0"/>
    <xf numFmtId="43" fontId="286" fillId="0" borderId="0" applyFont="0" applyFill="0" applyBorder="0" applyAlignment="0" applyProtection="0"/>
    <xf numFmtId="38" fontId="287" fillId="0" borderId="0" applyFont="0" applyFill="0" applyBorder="0" applyAlignment="0" applyProtection="0"/>
    <xf numFmtId="40" fontId="287" fillId="0" borderId="0" applyFont="0" applyFill="0" applyBorder="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0"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34" fontId="288" fillId="7" borderId="7" applyNumberFormat="0" applyAlignment="0" applyProtection="0"/>
    <xf numFmtId="270" fontId="289" fillId="0" borderId="0" applyFill="0" applyBorder="0" applyAlignment="0"/>
    <xf numFmtId="271" fontId="289" fillId="0" borderId="0" applyFill="0" applyBorder="0" applyAlignment="0"/>
    <xf numFmtId="270" fontId="289" fillId="0" borderId="0" applyFill="0" applyBorder="0" applyAlignment="0"/>
    <xf numFmtId="275" fontId="289" fillId="0" borderId="0" applyFill="0" applyBorder="0" applyAlignment="0"/>
    <xf numFmtId="271" fontId="289" fillId="0" borderId="0" applyFill="0" applyBorder="0" applyAlignment="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0"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7" fillId="0" borderId="102" applyNumberFormat="0" applyFill="0" applyAlignment="0" applyProtection="0"/>
    <xf numFmtId="234" fontId="108" fillId="0" borderId="0" applyNumberFormat="0" applyFill="0" applyBorder="0" applyAlignment="0" applyProtection="0"/>
    <xf numFmtId="0" fontId="108" fillId="0" borderId="0" applyNumberForma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234" fontId="282" fillId="0" borderId="0" applyFont="0" applyFill="0" applyBorder="0" applyAlignment="0" applyProtection="0"/>
    <xf numFmtId="0" fontId="290" fillId="0" borderId="0" applyNumberFormat="0" applyFill="0" applyBorder="0" applyAlignment="0" applyProtection="0"/>
    <xf numFmtId="0"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34" fontId="291" fillId="0" borderId="0" applyFont="0" applyFill="0" applyBorder="0" applyAlignment="0" applyProtection="0"/>
    <xf numFmtId="0"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2" fontId="291" fillId="0" borderId="0" applyFont="0" applyFill="0" applyBorder="0" applyAlignment="0" applyProtection="0"/>
    <xf numFmtId="0" fontId="292" fillId="4" borderId="0" applyNumberFormat="0" applyBorder="0" applyAlignment="0" applyProtection="0"/>
    <xf numFmtId="38" fontId="293" fillId="38" borderId="0" applyNumberFormat="0" applyBorder="0" applyAlignment="0" applyProtection="0"/>
    <xf numFmtId="234" fontId="294" fillId="4" borderId="0" applyNumberFormat="0" applyBorder="0" applyAlignment="0" applyProtection="0"/>
    <xf numFmtId="0" fontId="294" fillId="4" borderId="0" applyNumberFormat="0" applyBorder="0" applyAlignment="0" applyProtection="0"/>
    <xf numFmtId="234" fontId="91" fillId="0" borderId="0">
      <alignment horizontal="left"/>
    </xf>
    <xf numFmtId="0" fontId="91" fillId="0" borderId="0">
      <alignment horizontal="left"/>
    </xf>
    <xf numFmtId="0" fontId="295" fillId="0" borderId="51" applyNumberFormat="0" applyAlignment="0" applyProtection="0">
      <alignment horizontal="left" vertical="center"/>
    </xf>
    <xf numFmtId="0" fontId="295" fillId="0" borderId="51" applyNumberFormat="0" applyAlignment="0" applyProtection="0">
      <alignment horizontal="left" vertical="center"/>
    </xf>
    <xf numFmtId="0" fontId="295" fillId="0" borderId="51" applyNumberFormat="0" applyAlignment="0" applyProtection="0">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0"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234" fontId="295" fillId="0" borderId="11">
      <alignment horizontal="left" vertical="center"/>
    </xf>
    <xf numFmtId="0" fontId="296" fillId="0" borderId="12" applyNumberFormat="0" applyFill="0" applyAlignment="0" applyProtection="0"/>
    <xf numFmtId="0" fontId="297" fillId="0" borderId="13" applyNumberFormat="0" applyFill="0" applyAlignment="0" applyProtection="0"/>
    <xf numFmtId="0" fontId="298" fillId="0" borderId="103" applyNumberFormat="0" applyFill="0" applyAlignment="0" applyProtection="0"/>
    <xf numFmtId="0" fontId="298" fillId="0" borderId="103" applyNumberFormat="0" applyFill="0" applyAlignment="0" applyProtection="0"/>
    <xf numFmtId="0" fontId="298" fillId="0" borderId="0" applyNumberFormat="0" applyFill="0" applyBorder="0" applyAlignment="0" applyProtection="0"/>
    <xf numFmtId="234" fontId="299" fillId="0" borderId="0" applyNumberFormat="0" applyFill="0" applyBorder="0" applyAlignment="0" applyProtection="0">
      <alignment vertical="top"/>
      <protection locked="0"/>
    </xf>
    <xf numFmtId="0" fontId="300" fillId="0" borderId="0" applyNumberFormat="0" applyFill="0" applyBorder="0" applyAlignment="0" applyProtection="0"/>
    <xf numFmtId="234" fontId="299"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234" fontId="30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234"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303" fillId="77" borderId="101" applyNumberFormat="0" applyFill="0" applyBorder="0" applyProtection="0">
      <alignment horizontal="left" wrapText="1"/>
    </xf>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293" fillId="38"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6" fillId="0" borderId="44" applyNumberFormat="0" applyBorder="0" applyProtection="0">
      <alignment horizontal="left" vertical="top" wrapText="1"/>
    </xf>
    <xf numFmtId="0" fontId="306" fillId="0" borderId="44" applyNumberFormat="0" applyBorder="0" applyProtection="0">
      <alignment horizontal="left" vertical="top" wrapText="1"/>
    </xf>
    <xf numFmtId="234" fontId="279" fillId="21" borderId="8" applyNumberFormat="0" applyAlignment="0" applyProtection="0"/>
    <xf numFmtId="0" fontId="279" fillId="21" borderId="8" applyNumberFormat="0" applyAlignment="0" applyProtection="0"/>
    <xf numFmtId="234" fontId="279" fillId="21" borderId="8" applyNumberFormat="0" applyAlignment="0" applyProtection="0"/>
    <xf numFmtId="0" fontId="279" fillId="21" borderId="8" applyNumberFormat="0" applyAlignment="0" applyProtection="0"/>
    <xf numFmtId="234" fontId="279" fillId="21" borderId="8" applyNumberFormat="0" applyAlignment="0" applyProtection="0"/>
    <xf numFmtId="0" fontId="279" fillId="21" borderId="8" applyNumberFormat="0" applyAlignment="0" applyProtection="0"/>
    <xf numFmtId="234" fontId="279" fillId="21" borderId="8" applyNumberFormat="0" applyAlignment="0" applyProtection="0"/>
    <xf numFmtId="0" fontId="279" fillId="21" borderId="8" applyNumberFormat="0" applyAlignment="0" applyProtection="0"/>
    <xf numFmtId="270" fontId="307" fillId="0" borderId="0" applyFill="0" applyBorder="0" applyAlignment="0"/>
    <xf numFmtId="271" fontId="307" fillId="0" borderId="0" applyFill="0" applyBorder="0" applyAlignment="0"/>
    <xf numFmtId="270" fontId="307" fillId="0" borderId="0" applyFill="0" applyBorder="0" applyAlignment="0"/>
    <xf numFmtId="275" fontId="307" fillId="0" borderId="0" applyFill="0" applyBorder="0" applyAlignment="0"/>
    <xf numFmtId="271" fontId="307" fillId="0" borderId="0" applyFill="0" applyBorder="0" applyAlignment="0"/>
    <xf numFmtId="0" fontId="308" fillId="0" borderId="16" applyNumberFormat="0" applyFill="0" applyAlignment="0" applyProtection="0"/>
    <xf numFmtId="0" fontId="309" fillId="0" borderId="0"/>
    <xf numFmtId="0" fontId="309" fillId="0" borderId="0"/>
    <xf numFmtId="281" fontId="277" fillId="0" borderId="0" applyFont="0" applyFill="0" applyBorder="0" applyAlignment="0" applyProtection="0"/>
    <xf numFmtId="282" fontId="275" fillId="0" borderId="0" applyFont="0" applyFill="0" applyBorder="0" applyAlignment="0" applyProtection="0"/>
    <xf numFmtId="283" fontId="287" fillId="0" borderId="0" applyFont="0" applyFill="0" applyBorder="0" applyAlignment="0" applyProtection="0"/>
    <xf numFmtId="234" fontId="102" fillId="0" borderId="104"/>
    <xf numFmtId="0" fontId="102" fillId="0" borderId="104"/>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85" fontId="291" fillId="0" borderId="0" applyFont="0" applyFill="0" applyBorder="0" applyAlignment="0" applyProtection="0"/>
    <xf numFmtId="234" fontId="310" fillId="0" borderId="105" applyNumberFormat="0" applyFill="0" applyAlignment="0" applyProtection="0"/>
    <xf numFmtId="0" fontId="310" fillId="0" borderId="105" applyNumberFormat="0" applyFill="0" applyAlignment="0" applyProtection="0"/>
    <xf numFmtId="234" fontId="310" fillId="0" borderId="105" applyNumberFormat="0" applyFill="0" applyAlignment="0" applyProtection="0"/>
    <xf numFmtId="0" fontId="310" fillId="0" borderId="105" applyNumberFormat="0" applyFill="0" applyAlignment="0" applyProtection="0"/>
    <xf numFmtId="234" fontId="310" fillId="0" borderId="105" applyNumberFormat="0" applyFill="0" applyAlignment="0" applyProtection="0"/>
    <xf numFmtId="0" fontId="310" fillId="0" borderId="105" applyNumberFormat="0" applyFill="0" applyAlignment="0" applyProtection="0"/>
    <xf numFmtId="234" fontId="310" fillId="0" borderId="105" applyNumberFormat="0" applyFill="0" applyAlignment="0" applyProtection="0"/>
    <xf numFmtId="0" fontId="310" fillId="0" borderId="105" applyNumberFormat="0" applyFill="0" applyAlignment="0" applyProtection="0"/>
    <xf numFmtId="234" fontId="311" fillId="0" borderId="105" applyNumberFormat="0" applyFill="0" applyAlignment="0" applyProtection="0"/>
    <xf numFmtId="0" fontId="311" fillId="0" borderId="105" applyNumberFormat="0" applyFill="0" applyAlignment="0" applyProtection="0"/>
    <xf numFmtId="234" fontId="311" fillId="0" borderId="105" applyNumberFormat="0" applyFill="0" applyAlignment="0" applyProtection="0"/>
    <xf numFmtId="0" fontId="311" fillId="0" borderId="105" applyNumberFormat="0" applyFill="0" applyAlignment="0" applyProtection="0"/>
    <xf numFmtId="234" fontId="311" fillId="0" borderId="105" applyNumberFormat="0" applyFill="0" applyAlignment="0" applyProtection="0"/>
    <xf numFmtId="0" fontId="311" fillId="0" borderId="105" applyNumberFormat="0" applyFill="0" applyAlignment="0" applyProtection="0"/>
    <xf numFmtId="234" fontId="311" fillId="0" borderId="105" applyNumberFormat="0" applyFill="0" applyAlignment="0" applyProtection="0"/>
    <xf numFmtId="0" fontId="311" fillId="0" borderId="105" applyNumberFormat="0" applyFill="0" applyAlignment="0" applyProtection="0"/>
    <xf numFmtId="234" fontId="312" fillId="0" borderId="106" applyNumberFormat="0" applyFill="0" applyAlignment="0" applyProtection="0"/>
    <xf numFmtId="0" fontId="312" fillId="0" borderId="106" applyNumberFormat="0" applyFill="0" applyAlignment="0" applyProtection="0"/>
    <xf numFmtId="234" fontId="312" fillId="0" borderId="106" applyNumberFormat="0" applyFill="0" applyAlignment="0" applyProtection="0"/>
    <xf numFmtId="0" fontId="312" fillId="0" borderId="106" applyNumberFormat="0" applyFill="0" applyAlignment="0" applyProtection="0"/>
    <xf numFmtId="234" fontId="312" fillId="0" borderId="106" applyNumberFormat="0" applyFill="0" applyAlignment="0" applyProtection="0"/>
    <xf numFmtId="0" fontId="312" fillId="0" borderId="106" applyNumberFormat="0" applyFill="0" applyAlignment="0" applyProtection="0"/>
    <xf numFmtId="234" fontId="312" fillId="0" borderId="106" applyNumberFormat="0" applyFill="0" applyAlignment="0" applyProtection="0"/>
    <xf numFmtId="0" fontId="312" fillId="0" borderId="106" applyNumberFormat="0" applyFill="0" applyAlignment="0" applyProtection="0"/>
    <xf numFmtId="234" fontId="312" fillId="0" borderId="0" applyNumberFormat="0" applyFill="0" applyBorder="0" applyAlignment="0" applyProtection="0"/>
    <xf numFmtId="0" fontId="312" fillId="0" borderId="0" applyNumberFormat="0" applyFill="0" applyBorder="0" applyAlignment="0" applyProtection="0"/>
    <xf numFmtId="234" fontId="312" fillId="0" borderId="0" applyNumberFormat="0" applyFill="0" applyBorder="0" applyAlignment="0" applyProtection="0"/>
    <xf numFmtId="0" fontId="312" fillId="0" borderId="0" applyNumberFormat="0" applyFill="0" applyBorder="0" applyAlignment="0" applyProtection="0"/>
    <xf numFmtId="234" fontId="312" fillId="0" borderId="0" applyNumberFormat="0" applyFill="0" applyBorder="0" applyAlignment="0" applyProtection="0"/>
    <xf numFmtId="0" fontId="312" fillId="0" borderId="0" applyNumberFormat="0" applyFill="0" applyBorder="0" applyAlignment="0" applyProtection="0"/>
    <xf numFmtId="234" fontId="312" fillId="0" borderId="0" applyNumberFormat="0" applyFill="0" applyBorder="0" applyAlignment="0" applyProtection="0"/>
    <xf numFmtId="0" fontId="312"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313" fillId="0" borderId="0" applyNumberFormat="0" applyFill="0" applyBorder="0" applyAlignment="0" applyProtection="0"/>
    <xf numFmtId="0" fontId="313" fillId="0" borderId="0" applyNumberFormat="0" applyFill="0" applyBorder="0" applyAlignment="0" applyProtection="0"/>
    <xf numFmtId="234" fontId="84" fillId="0" borderId="0" applyNumberFormat="0" applyFont="0" applyFill="0" applyBorder="0" applyAlignment="0" applyProtection="0"/>
    <xf numFmtId="0" fontId="84" fillId="0" borderId="0" applyNumberFormat="0" applyFont="0" applyFill="0" applyBorder="0" applyAlignment="0" applyProtection="0"/>
    <xf numFmtId="0" fontId="314" fillId="24" borderId="0" applyNumberFormat="0" applyBorder="0" applyAlignment="0" applyProtection="0"/>
    <xf numFmtId="234" fontId="314" fillId="24" borderId="0" applyNumberFormat="0" applyBorder="0" applyAlignment="0" applyProtection="0"/>
    <xf numFmtId="0" fontId="314" fillId="24" borderId="0" applyNumberFormat="0" applyBorder="0" applyAlignment="0" applyProtection="0"/>
    <xf numFmtId="234" fontId="314" fillId="24" borderId="0" applyNumberFormat="0" applyBorder="0" applyAlignment="0" applyProtection="0"/>
    <xf numFmtId="0" fontId="314" fillId="24" borderId="0" applyNumberFormat="0" applyBorder="0" applyAlignment="0" applyProtection="0"/>
    <xf numFmtId="234" fontId="314" fillId="24" borderId="0" applyNumberFormat="0" applyBorder="0" applyAlignment="0" applyProtection="0"/>
    <xf numFmtId="0" fontId="314" fillId="24" borderId="0" applyNumberFormat="0" applyBorder="0" applyAlignment="0" applyProtection="0"/>
    <xf numFmtId="234" fontId="314" fillId="24" borderId="0" applyNumberFormat="0" applyBorder="0" applyAlignment="0" applyProtection="0"/>
    <xf numFmtId="0" fontId="314" fillId="24" borderId="0" applyNumberFormat="0" applyBorder="0" applyAlignment="0" applyProtection="0"/>
    <xf numFmtId="234" fontId="315" fillId="0" borderId="0"/>
    <xf numFmtId="0" fontId="315" fillId="0" borderId="0"/>
    <xf numFmtId="234" fontId="12" fillId="0" borderId="0"/>
    <xf numFmtId="0" fontId="12" fillId="0" borderId="0"/>
    <xf numFmtId="175" fontId="316" fillId="0" borderId="0"/>
    <xf numFmtId="0" fontId="284" fillId="0" borderId="0"/>
    <xf numFmtId="0" fontId="1" fillId="0" borderId="0"/>
    <xf numFmtId="0" fontId="284" fillId="0" borderId="0"/>
    <xf numFmtId="0" fontId="284" fillId="0" borderId="0"/>
    <xf numFmtId="234" fontId="315" fillId="0" borderId="0"/>
    <xf numFmtId="0" fontId="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2" fillId="0" borderId="0"/>
    <xf numFmtId="0" fontId="284" fillId="0" borderId="0"/>
    <xf numFmtId="0" fontId="284" fillId="0" borderId="0"/>
    <xf numFmtId="0" fontId="284" fillId="0" borderId="0"/>
    <xf numFmtId="0" fontId="315" fillId="0" borderId="0"/>
    <xf numFmtId="0" fontId="284" fillId="0" borderId="0"/>
    <xf numFmtId="0" fontId="284" fillId="0" borderId="0"/>
    <xf numFmtId="0" fontId="284"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317" fillId="0" borderId="0"/>
    <xf numFmtId="0" fontId="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317"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317" fillId="0" borderId="0"/>
    <xf numFmtId="0" fontId="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234" fontId="318" fillId="0" borderId="0"/>
    <xf numFmtId="234" fontId="149" fillId="0" borderId="0"/>
    <xf numFmtId="0" fontId="149" fillId="0" borderId="0"/>
    <xf numFmtId="0" fontId="318" fillId="0" borderId="0"/>
    <xf numFmtId="234" fontId="319" fillId="0" borderId="0"/>
    <xf numFmtId="234" fontId="282" fillId="0" borderId="0"/>
    <xf numFmtId="0" fontId="282" fillId="0" borderId="0"/>
    <xf numFmtId="0" fontId="319" fillId="0" borderId="0"/>
    <xf numFmtId="234"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234" fontId="282" fillId="0" borderId="0"/>
    <xf numFmtId="234" fontId="320" fillId="0" borderId="0"/>
    <xf numFmtId="234" fontId="149" fillId="0" borderId="0"/>
    <xf numFmtId="0" fontId="149"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234" fontId="282" fillId="0" borderId="0"/>
    <xf numFmtId="0" fontId="282" fillId="0" borderId="0"/>
    <xf numFmtId="234" fontId="282" fillId="0" borderId="0"/>
    <xf numFmtId="0" fontId="282" fillId="0" borderId="0"/>
    <xf numFmtId="234" fontId="282" fillId="0" borderId="0"/>
    <xf numFmtId="0" fontId="282" fillId="0" borderId="0"/>
    <xf numFmtId="234" fontId="317" fillId="0" borderId="0"/>
    <xf numFmtId="234" fontId="317" fillId="0" borderId="0"/>
    <xf numFmtId="0" fontId="317" fillId="0" borderId="0"/>
    <xf numFmtId="0" fontId="317" fillId="0" borderId="0"/>
    <xf numFmtId="0" fontId="275" fillId="0" borderId="0"/>
    <xf numFmtId="234" fontId="282" fillId="0" borderId="0"/>
    <xf numFmtId="0" fontId="282" fillId="0" borderId="0"/>
    <xf numFmtId="0" fontId="282" fillId="0" borderId="0"/>
    <xf numFmtId="234" fontId="277"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0" fontId="282" fillId="0" borderId="0"/>
    <xf numFmtId="0" fontId="282" fillId="0" borderId="0"/>
    <xf numFmtId="0" fontId="282" fillId="0" borderId="0"/>
    <xf numFmtId="234" fontId="282" fillId="0" borderId="0"/>
    <xf numFmtId="0" fontId="282" fillId="0" borderId="0"/>
    <xf numFmtId="234" fontId="277" fillId="0" borderId="0"/>
    <xf numFmtId="234" fontId="282" fillId="0" borderId="0"/>
    <xf numFmtId="234" fontId="277"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0" fontId="282" fillId="0" borderId="0"/>
    <xf numFmtId="234" fontId="277" fillId="0" borderId="0"/>
    <xf numFmtId="234" fontId="282"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234" fontId="282" fillId="0" borderId="0"/>
    <xf numFmtId="234" fontId="282" fillId="0" borderId="0"/>
    <xf numFmtId="234" fontId="277"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0" fontId="282" fillId="0" borderId="0"/>
    <xf numFmtId="0" fontId="282" fillId="0" borderId="0"/>
    <xf numFmtId="234"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77" fillId="0" borderId="0"/>
    <xf numFmtId="0" fontId="277" fillId="0" borderId="0"/>
    <xf numFmtId="234" fontId="282" fillId="0" borderId="0"/>
    <xf numFmtId="0" fontId="282" fillId="0" borderId="0"/>
    <xf numFmtId="0" fontId="282" fillId="0" borderId="0"/>
    <xf numFmtId="234" fontId="282" fillId="0" borderId="0"/>
    <xf numFmtId="0" fontId="277" fillId="0" borderId="0"/>
    <xf numFmtId="234" fontId="277" fillId="0" borderId="0"/>
    <xf numFmtId="0" fontId="277"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234" fontId="320" fillId="0" borderId="0"/>
    <xf numFmtId="0" fontId="320" fillId="0" borderId="0"/>
    <xf numFmtId="234" fontId="282" fillId="0" borderId="0"/>
    <xf numFmtId="234" fontId="317" fillId="0" borderId="0"/>
    <xf numFmtId="0" fontId="317" fillId="0" borderId="0"/>
    <xf numFmtId="234" fontId="317" fillId="0" borderId="0"/>
    <xf numFmtId="0" fontId="317" fillId="0" borderId="0"/>
    <xf numFmtId="23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1" fillId="0" borderId="0"/>
    <xf numFmtId="234" fontId="317" fillId="0" borderId="0"/>
    <xf numFmtId="0" fontId="317" fillId="0" borderId="0"/>
    <xf numFmtId="234" fontId="317" fillId="0" borderId="0"/>
    <xf numFmtId="0" fontId="317" fillId="0" borderId="0"/>
    <xf numFmtId="234" fontId="317" fillId="0" borderId="0"/>
    <xf numFmtId="0" fontId="317" fillId="0" borderId="0"/>
    <xf numFmtId="234" fontId="317" fillId="0" borderId="0"/>
    <xf numFmtId="0" fontId="317" fillId="0" borderId="0"/>
    <xf numFmtId="0" fontId="275" fillId="0" borderId="0"/>
    <xf numFmtId="0" fontId="315" fillId="0" borderId="0"/>
    <xf numFmtId="234" fontId="315" fillId="0" borderId="0"/>
    <xf numFmtId="0" fontId="315" fillId="0" borderId="0"/>
    <xf numFmtId="0" fontId="284" fillId="0" borderId="0"/>
    <xf numFmtId="0" fontId="284" fillId="0" borderId="0"/>
    <xf numFmtId="234" fontId="282" fillId="0" borderId="0"/>
    <xf numFmtId="0" fontId="282" fillId="0" borderId="0"/>
    <xf numFmtId="0" fontId="284" fillId="0" borderId="0"/>
    <xf numFmtId="0" fontId="284" fillId="0" borderId="0"/>
    <xf numFmtId="0" fontId="284"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0" fontId="320" fillId="0" borderId="0"/>
    <xf numFmtId="0" fontId="320" fillId="0" borderId="0"/>
    <xf numFmtId="0" fontId="320"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82" fillId="0" borderId="0"/>
    <xf numFmtId="0" fontId="282" fillId="0" borderId="0"/>
    <xf numFmtId="234" fontId="282" fillId="0" borderId="0"/>
    <xf numFmtId="0" fontId="284"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77" fillId="0" borderId="0"/>
    <xf numFmtId="0" fontId="277" fillId="0" borderId="0"/>
    <xf numFmtId="234" fontId="282" fillId="0" borderId="0"/>
    <xf numFmtId="0" fontId="282" fillId="0" borderId="0"/>
    <xf numFmtId="0" fontId="282" fillId="0" borderId="0"/>
    <xf numFmtId="0" fontId="284" fillId="0" borderId="0"/>
    <xf numFmtId="234" fontId="282" fillId="0" borderId="0"/>
    <xf numFmtId="234" fontId="282" fillId="0" borderId="0"/>
    <xf numFmtId="234" fontId="277" fillId="0" borderId="0"/>
    <xf numFmtId="234" fontId="282" fillId="0" borderId="0"/>
    <xf numFmtId="234" fontId="282" fillId="0" borderId="0"/>
    <xf numFmtId="0" fontId="282" fillId="0" borderId="0"/>
    <xf numFmtId="0" fontId="282" fillId="0" borderId="0"/>
    <xf numFmtId="0" fontId="277" fillId="0" borderId="0"/>
    <xf numFmtId="234" fontId="320" fillId="0" borderId="0"/>
    <xf numFmtId="234" fontId="282" fillId="0" borderId="0"/>
    <xf numFmtId="0" fontId="282" fillId="0" borderId="0"/>
    <xf numFmtId="0" fontId="282" fillId="0" borderId="0"/>
    <xf numFmtId="234" fontId="320" fillId="0" borderId="0"/>
    <xf numFmtId="234" fontId="265" fillId="0" borderId="0"/>
    <xf numFmtId="234" fontId="277" fillId="0" borderId="0"/>
    <xf numFmtId="0" fontId="277" fillId="0" borderId="0"/>
    <xf numFmtId="234" fontId="149" fillId="0" borderId="0"/>
    <xf numFmtId="0" fontId="149" fillId="0" borderId="0"/>
    <xf numFmtId="0" fontId="265" fillId="0" borderId="0"/>
    <xf numFmtId="234" fontId="149" fillId="0" borderId="0"/>
    <xf numFmtId="234" fontId="282" fillId="0" borderId="0"/>
    <xf numFmtId="234" fontId="282" fillId="0" borderId="0"/>
    <xf numFmtId="234" fontId="282" fillId="0" borderId="0"/>
    <xf numFmtId="0" fontId="282" fillId="0" borderId="0"/>
    <xf numFmtId="0" fontId="282" fillId="0" borderId="0"/>
    <xf numFmtId="234" fontId="282" fillId="0" borderId="0"/>
    <xf numFmtId="0" fontId="282" fillId="0" borderId="0"/>
    <xf numFmtId="0" fontId="282" fillId="0" borderId="0"/>
    <xf numFmtId="234" fontId="282" fillId="0" borderId="0"/>
    <xf numFmtId="234" fontId="277" fillId="0" borderId="0"/>
    <xf numFmtId="234" fontId="282" fillId="0" borderId="0"/>
    <xf numFmtId="0" fontId="282" fillId="0" borderId="0"/>
    <xf numFmtId="0" fontId="277" fillId="0" borderId="0"/>
    <xf numFmtId="234" fontId="282" fillId="0" borderId="0"/>
    <xf numFmtId="234" fontId="275" fillId="0" borderId="0"/>
    <xf numFmtId="234" fontId="282" fillId="0" borderId="0"/>
    <xf numFmtId="0" fontId="282" fillId="0" borderId="0"/>
    <xf numFmtId="0" fontId="275" fillId="0" borderId="0"/>
    <xf numFmtId="234" fontId="282" fillId="0" borderId="0"/>
    <xf numFmtId="234" fontId="321" fillId="0" borderId="0"/>
    <xf numFmtId="0" fontId="15" fillId="25" borderId="18" applyNumberFormat="0" applyFont="0" applyAlignment="0" applyProtection="0"/>
    <xf numFmtId="0" fontId="15"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1" fillId="71" borderId="100"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0"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322" fillId="25" borderId="18"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0"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12" fillId="25" borderId="107" applyNumberFormat="0" applyFont="0" applyAlignment="0" applyProtection="0"/>
    <xf numFmtId="234" fontId="323" fillId="0" borderId="0" applyNumberFormat="0" applyFill="0" applyBorder="0" applyAlignment="0" applyProtection="0">
      <alignment vertical="top"/>
      <protection locked="0"/>
    </xf>
    <xf numFmtId="0" fontId="324" fillId="20" borderId="19" applyNumberFormat="0" applyAlignment="0" applyProtection="0"/>
    <xf numFmtId="0" fontId="324" fillId="20" borderId="19" applyNumberFormat="0" applyAlignment="0" applyProtection="0"/>
    <xf numFmtId="274" fontId="282" fillId="0" borderId="0" applyFont="0" applyFill="0" applyBorder="0" applyAlignment="0" applyProtection="0"/>
    <xf numFmtId="274" fontId="282" fillId="0" borderId="0" applyFont="0" applyFill="0" applyBorder="0" applyAlignment="0" applyProtection="0"/>
    <xf numFmtId="217" fontId="282" fillId="0" borderId="0" applyFont="0" applyFill="0" applyBorder="0" applyAlignment="0" applyProtection="0"/>
    <xf numFmtId="217"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10" fontId="282"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12"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2" fillId="0" borderId="0" applyFont="0" applyFill="0" applyBorder="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0"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34" fontId="284" fillId="25" borderId="108" applyNumberFormat="0" applyFont="0" applyAlignment="0" applyProtection="0"/>
    <xf numFmtId="270" fontId="325" fillId="0" borderId="0" applyFill="0" applyBorder="0" applyAlignment="0"/>
    <xf numFmtId="271" fontId="325" fillId="0" borderId="0" applyFill="0" applyBorder="0" applyAlignment="0"/>
    <xf numFmtId="270" fontId="325" fillId="0" borderId="0" applyFill="0" applyBorder="0" applyAlignment="0"/>
    <xf numFmtId="275" fontId="325" fillId="0" borderId="0" applyFill="0" applyBorder="0" applyAlignment="0"/>
    <xf numFmtId="271" fontId="325" fillId="0" borderId="0" applyFill="0" applyBorder="0" applyAlignment="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82" fillId="0" borderId="0" applyFont="0" applyFill="0" applyBorder="0" applyAlignment="0" applyProtection="0"/>
    <xf numFmtId="9" fontId="276" fillId="0" borderId="0" applyFont="0" applyFill="0" applyBorder="0" applyAlignment="0" applyProtection="0"/>
    <xf numFmtId="9" fontId="277" fillId="0" borderId="0" applyFont="0" applyFill="0" applyBorder="0" applyAlignment="0" applyProtection="0"/>
    <xf numFmtId="9" fontId="320" fillId="0" borderId="0" applyFont="0" applyFill="0" applyBorder="0" applyAlignment="0" applyProtection="0"/>
    <xf numFmtId="234" fontId="308" fillId="0" borderId="16" applyNumberFormat="0" applyFill="0" applyAlignment="0" applyProtection="0"/>
    <xf numFmtId="0" fontId="308" fillId="0" borderId="16" applyNumberFormat="0" applyFill="0" applyAlignment="0" applyProtection="0"/>
    <xf numFmtId="234" fontId="308" fillId="0" borderId="16" applyNumberFormat="0" applyFill="0" applyAlignment="0" applyProtection="0"/>
    <xf numFmtId="0" fontId="308" fillId="0" borderId="16" applyNumberFormat="0" applyFill="0" applyAlignment="0" applyProtection="0"/>
    <xf numFmtId="234" fontId="308" fillId="0" borderId="16" applyNumberFormat="0" applyFill="0" applyAlignment="0" applyProtection="0"/>
    <xf numFmtId="0" fontId="308" fillId="0" borderId="16" applyNumberFormat="0" applyFill="0" applyAlignment="0" applyProtection="0"/>
    <xf numFmtId="234" fontId="308" fillId="0" borderId="16" applyNumberFormat="0" applyFill="0" applyAlignment="0" applyProtection="0"/>
    <xf numFmtId="0" fontId="308" fillId="0" borderId="16" applyNumberFormat="0" applyFill="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3" fontId="291" fillId="0" borderId="0" applyFont="0" applyFill="0" applyBorder="0" applyAlignment="0" applyProtection="0"/>
    <xf numFmtId="234" fontId="78" fillId="3" borderId="0" applyNumberFormat="0" applyBorder="0" applyAlignment="0" applyProtection="0"/>
    <xf numFmtId="0" fontId="78" fillId="3" borderId="0" applyNumberFormat="0" applyBorder="0" applyAlignment="0" applyProtection="0"/>
    <xf numFmtId="234" fontId="292" fillId="4" borderId="0" applyNumberFormat="0" applyBorder="0" applyAlignment="0" applyProtection="0"/>
    <xf numFmtId="0" fontId="292" fillId="4" borderId="0" applyNumberFormat="0" applyBorder="0" applyAlignment="0" applyProtection="0"/>
    <xf numFmtId="234" fontId="292" fillId="4" borderId="0" applyNumberFormat="0" applyBorder="0" applyAlignment="0" applyProtection="0"/>
    <xf numFmtId="0" fontId="292" fillId="4" borderId="0" applyNumberFormat="0" applyBorder="0" applyAlignment="0" applyProtection="0"/>
    <xf numFmtId="234" fontId="292" fillId="4" borderId="0" applyNumberFormat="0" applyBorder="0" applyAlignment="0" applyProtection="0"/>
    <xf numFmtId="0" fontId="292" fillId="4" borderId="0" applyNumberFormat="0" applyBorder="0" applyAlignment="0" applyProtection="0"/>
    <xf numFmtId="234" fontId="292" fillId="4" borderId="0" applyNumberFormat="0" applyBorder="0" applyAlignment="0" applyProtection="0"/>
    <xf numFmtId="0" fontId="292" fillId="4" borderId="0" applyNumberFormat="0" applyBorder="0" applyAlignment="0" applyProtection="0"/>
    <xf numFmtId="0" fontId="12" fillId="0" borderId="0"/>
    <xf numFmtId="0" fontId="12" fillId="0" borderId="0"/>
    <xf numFmtId="234" fontId="326" fillId="0" borderId="0"/>
    <xf numFmtId="0" fontId="326" fillId="0" borderId="0"/>
    <xf numFmtId="269" fontId="264" fillId="0" borderId="0"/>
    <xf numFmtId="234" fontId="102" fillId="0" borderId="0"/>
    <xf numFmtId="0" fontId="102" fillId="0" borderId="0"/>
    <xf numFmtId="49" fontId="265" fillId="0" borderId="0" applyFill="0" applyBorder="0" applyAlignment="0"/>
    <xf numFmtId="286" fontId="265" fillId="0" borderId="0" applyFill="0" applyBorder="0" applyAlignment="0"/>
    <xf numFmtId="287" fontId="265" fillId="0" borderId="0" applyFill="0" applyBorder="0" applyAlignment="0"/>
    <xf numFmtId="234" fontId="325" fillId="0" borderId="0" applyNumberFormat="0" applyFill="0" applyBorder="0" applyAlignment="0" applyProtection="0"/>
    <xf numFmtId="0" fontId="325" fillId="0" borderId="0" applyNumberFormat="0" applyFill="0" applyBorder="0" applyAlignment="0" applyProtection="0"/>
    <xf numFmtId="234" fontId="325" fillId="0" borderId="0" applyNumberFormat="0" applyFill="0" applyBorder="0" applyAlignment="0" applyProtection="0"/>
    <xf numFmtId="0" fontId="325" fillId="0" borderId="0" applyNumberFormat="0" applyFill="0" applyBorder="0" applyAlignment="0" applyProtection="0"/>
    <xf numFmtId="234" fontId="325" fillId="0" borderId="0" applyNumberFormat="0" applyFill="0" applyBorder="0" applyAlignment="0" applyProtection="0"/>
    <xf numFmtId="0" fontId="325" fillId="0" borderId="0" applyNumberFormat="0" applyFill="0" applyBorder="0" applyAlignment="0" applyProtection="0"/>
    <xf numFmtId="234" fontId="325" fillId="0" borderId="0" applyNumberFormat="0" applyFill="0" applyBorder="0" applyAlignment="0" applyProtection="0"/>
    <xf numFmtId="0" fontId="325" fillId="0" borderId="0" applyNumberFormat="0" applyFill="0" applyBorder="0" applyAlignment="0" applyProtection="0"/>
    <xf numFmtId="0" fontId="305" fillId="0" borderId="0" applyNumberFormat="0" applyFill="0" applyBorder="0" applyProtection="0">
      <alignment horizontal="left"/>
    </xf>
    <xf numFmtId="234" fontId="327" fillId="0" borderId="0" applyNumberFormat="0" applyFill="0" applyBorder="0" applyProtection="0">
      <alignment horizontal="left"/>
    </xf>
    <xf numFmtId="0" fontId="327" fillId="0" borderId="0" applyNumberFormat="0" applyFill="0" applyBorder="0" applyProtection="0">
      <alignment horizontal="left"/>
    </xf>
    <xf numFmtId="0" fontId="327" fillId="0" borderId="0" applyNumberFormat="0" applyFill="0" applyBorder="0" applyProtection="0">
      <alignment horizontal="left"/>
    </xf>
    <xf numFmtId="234" fontId="305" fillId="0" borderId="0" applyNumberFormat="0" applyFill="0" applyBorder="0" applyProtection="0">
      <alignment horizontal="left"/>
    </xf>
    <xf numFmtId="0" fontId="305" fillId="0" borderId="0" applyNumberFormat="0" applyFill="0" applyBorder="0" applyProtection="0">
      <alignment horizontal="left"/>
    </xf>
    <xf numFmtId="0" fontId="291" fillId="0" borderId="109" applyNumberFormat="0" applyFont="0" applyFill="0" applyAlignment="0" applyProtection="0"/>
    <xf numFmtId="0" fontId="291" fillId="0" borderId="109" applyNumberFormat="0" applyFont="0" applyFill="0" applyAlignment="0" applyProtection="0"/>
    <xf numFmtId="234" fontId="291" fillId="0" borderId="109" applyNumberFormat="0" applyFont="0" applyFill="0" applyAlignment="0" applyProtection="0"/>
    <xf numFmtId="0" fontId="291" fillId="0" borderId="109" applyNumberFormat="0" applyFont="0" applyFill="0" applyAlignment="0" applyProtection="0"/>
    <xf numFmtId="234" fontId="291" fillId="0" borderId="109" applyNumberFormat="0" applyFont="0" applyFill="0" applyAlignment="0" applyProtection="0"/>
    <xf numFmtId="0" fontId="291" fillId="0" borderId="109" applyNumberFormat="0" applyFont="0" applyFill="0" applyAlignment="0" applyProtection="0"/>
    <xf numFmtId="234" fontId="291" fillId="0" borderId="109" applyNumberFormat="0" applyFont="0" applyFill="0" applyAlignment="0" applyProtection="0"/>
    <xf numFmtId="0" fontId="291" fillId="0" borderId="109" applyNumberFormat="0" applyFont="0" applyFill="0" applyAlignment="0" applyProtection="0"/>
    <xf numFmtId="234" fontId="291" fillId="0" borderId="109" applyNumberFormat="0" applyFont="0" applyFill="0" applyAlignment="0" applyProtection="0"/>
    <xf numFmtId="0" fontId="291" fillId="0" borderId="109" applyNumberFormat="0" applyFont="0" applyFill="0" applyAlignment="0" applyProtection="0"/>
    <xf numFmtId="234" fontId="291" fillId="0" borderId="109" applyNumberFormat="0" applyFont="0" applyFill="0" applyAlignment="0" applyProtection="0"/>
    <xf numFmtId="0" fontId="291" fillId="0" borderId="109" applyNumberFormat="0" applyFont="0" applyFill="0" applyAlignment="0" applyProtection="0"/>
    <xf numFmtId="234" fontId="291" fillId="0" borderId="109" applyNumberFormat="0" applyFont="0" applyFill="0" applyAlignment="0" applyProtection="0"/>
    <xf numFmtId="0" fontId="291" fillId="0" borderId="109" applyNumberFormat="0" applyFont="0" applyFill="0" applyAlignment="0" applyProtection="0"/>
    <xf numFmtId="234" fontId="291" fillId="0" borderId="109" applyNumberFormat="0" applyFont="0" applyFill="0" applyAlignment="0" applyProtection="0"/>
    <xf numFmtId="0" fontId="291" fillId="0" borderId="109" applyNumberFormat="0" applyFont="0" applyFill="0" applyAlignment="0" applyProtection="0"/>
    <xf numFmtId="234" fontId="328" fillId="0" borderId="0" applyNumberFormat="0" applyFill="0" applyBorder="0" applyAlignment="0" applyProtection="0"/>
    <xf numFmtId="234" fontId="329" fillId="0" borderId="105" applyNumberFormat="0" applyFill="0" applyAlignment="0" applyProtection="0"/>
    <xf numFmtId="0" fontId="329" fillId="0" borderId="105" applyNumberFormat="0" applyFill="0" applyAlignment="0" applyProtection="0"/>
    <xf numFmtId="234" fontId="330" fillId="0" borderId="110" applyNumberFormat="0" applyFill="0" applyAlignment="0" applyProtection="0"/>
    <xf numFmtId="0" fontId="330" fillId="0" borderId="110" applyNumberFormat="0" applyFill="0" applyAlignment="0" applyProtection="0"/>
    <xf numFmtId="234" fontId="331" fillId="0" borderId="106" applyNumberFormat="0" applyFill="0" applyAlignment="0" applyProtection="0"/>
    <xf numFmtId="0" fontId="331" fillId="0" borderId="106" applyNumberFormat="0" applyFill="0" applyAlignment="0" applyProtection="0"/>
    <xf numFmtId="234" fontId="331" fillId="0" borderId="0" applyNumberFormat="0" applyFill="0" applyBorder="0" applyAlignment="0" applyProtection="0"/>
    <xf numFmtId="0" fontId="331" fillId="0" borderId="0" applyNumberFormat="0" applyFill="0" applyBorder="0" applyAlignment="0" applyProtection="0"/>
    <xf numFmtId="0" fontId="328" fillId="0" borderId="0" applyNumberFormat="0" applyFill="0" applyBorder="0" applyAlignment="0" applyProtection="0"/>
    <xf numFmtId="234" fontId="55" fillId="0" borderId="0"/>
    <xf numFmtId="0" fontId="55" fillId="0" borderId="0"/>
    <xf numFmtId="234" fontId="332" fillId="0" borderId="16" applyNumberFormat="0" applyFill="0" applyAlignment="0" applyProtection="0"/>
    <xf numFmtId="0" fontId="332" fillId="0" borderId="16" applyNumberFormat="0" applyFill="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0"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304" fillId="7"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0"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274" fillId="20" borderId="7"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0"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324" fillId="20" borderId="19" applyNumberFormat="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168" fontId="286" fillId="0" borderId="0" applyFont="0" applyFill="0" applyBorder="0" applyAlignment="0" applyProtection="0"/>
    <xf numFmtId="289" fontId="286" fillId="0" borderId="0" applyFont="0" applyFill="0" applyBorder="0" applyAlignment="0" applyProtection="0"/>
    <xf numFmtId="234" fontId="56" fillId="0" borderId="0" applyNumberFormat="0" applyFill="0" applyBorder="0" applyAlignment="0" applyProtection="0"/>
    <xf numFmtId="0" fontId="56" fillId="0" borderId="0" applyNumberFormat="0" applyFill="0" applyBorder="0" applyAlignment="0" applyProtection="0"/>
    <xf numFmtId="0" fontId="325" fillId="0" borderId="0" applyNumberFormat="0" applyFill="0" applyBorder="0" applyAlignment="0" applyProtection="0"/>
    <xf numFmtId="234" fontId="333" fillId="21" borderId="8" applyNumberFormat="0" applyAlignment="0" applyProtection="0"/>
    <xf numFmtId="0" fontId="333" fillId="21" borderId="8" applyNumberFormat="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7" borderId="0" applyNumberFormat="0" applyBorder="0" applyAlignment="0" applyProtection="0"/>
    <xf numFmtId="0" fontId="266" fillId="17" borderId="0" applyNumberFormat="0" applyBorder="0" applyAlignment="0" applyProtection="0"/>
    <xf numFmtId="234" fontId="266" fillId="17" borderId="0" applyNumberFormat="0" applyBorder="0" applyAlignment="0" applyProtection="0"/>
    <xf numFmtId="0" fontId="266" fillId="17" borderId="0" applyNumberFormat="0" applyBorder="0" applyAlignment="0" applyProtection="0"/>
    <xf numFmtId="234" fontId="266" fillId="17" borderId="0" applyNumberFormat="0" applyBorder="0" applyAlignment="0" applyProtection="0"/>
    <xf numFmtId="0" fontId="266" fillId="17" borderId="0" applyNumberFormat="0" applyBorder="0" applyAlignment="0" applyProtection="0"/>
    <xf numFmtId="234" fontId="266" fillId="17" borderId="0" applyNumberFormat="0" applyBorder="0" applyAlignment="0" applyProtection="0"/>
    <xf numFmtId="0" fontId="266" fillId="17" borderId="0" applyNumberFormat="0" applyBorder="0" applyAlignment="0" applyProtection="0"/>
    <xf numFmtId="234" fontId="266" fillId="18" borderId="0" applyNumberFormat="0" applyBorder="0" applyAlignment="0" applyProtection="0"/>
    <xf numFmtId="0" fontId="266" fillId="18" borderId="0" applyNumberFormat="0" applyBorder="0" applyAlignment="0" applyProtection="0"/>
    <xf numFmtId="234" fontId="266" fillId="18" borderId="0" applyNumberFormat="0" applyBorder="0" applyAlignment="0" applyProtection="0"/>
    <xf numFmtId="0" fontId="266" fillId="18" borderId="0" applyNumberFormat="0" applyBorder="0" applyAlignment="0" applyProtection="0"/>
    <xf numFmtId="234" fontId="266" fillId="18" borderId="0" applyNumberFormat="0" applyBorder="0" applyAlignment="0" applyProtection="0"/>
    <xf numFmtId="0" fontId="266" fillId="18" borderId="0" applyNumberFormat="0" applyBorder="0" applyAlignment="0" applyProtection="0"/>
    <xf numFmtId="234" fontId="266" fillId="18" borderId="0" applyNumberFormat="0" applyBorder="0" applyAlignment="0" applyProtection="0"/>
    <xf numFmtId="0" fontId="266" fillId="18" borderId="0" applyNumberFormat="0" applyBorder="0" applyAlignment="0" applyProtection="0"/>
    <xf numFmtId="234" fontId="266" fillId="75" borderId="0" applyNumberFormat="0" applyBorder="0" applyAlignment="0" applyProtection="0"/>
    <xf numFmtId="0" fontId="266" fillId="75" borderId="0" applyNumberFormat="0" applyBorder="0" applyAlignment="0" applyProtection="0"/>
    <xf numFmtId="234" fontId="266" fillId="75" borderId="0" applyNumberFormat="0" applyBorder="0" applyAlignment="0" applyProtection="0"/>
    <xf numFmtId="0" fontId="266" fillId="75" borderId="0" applyNumberFormat="0" applyBorder="0" applyAlignment="0" applyProtection="0"/>
    <xf numFmtId="234" fontId="266" fillId="75" borderId="0" applyNumberFormat="0" applyBorder="0" applyAlignment="0" applyProtection="0"/>
    <xf numFmtId="0" fontId="266" fillId="75" borderId="0" applyNumberFormat="0" applyBorder="0" applyAlignment="0" applyProtection="0"/>
    <xf numFmtId="234" fontId="266" fillId="75" borderId="0" applyNumberFormat="0" applyBorder="0" applyAlignment="0" applyProtection="0"/>
    <xf numFmtId="0" fontId="266" fillId="75"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4" borderId="0" applyNumberFormat="0" applyBorder="0" applyAlignment="0" applyProtection="0"/>
    <xf numFmtId="0" fontId="266" fillId="14" borderId="0" applyNumberFormat="0" applyBorder="0" applyAlignment="0" applyProtection="0"/>
    <xf numFmtId="234" fontId="266" fillId="19" borderId="0" applyNumberFormat="0" applyBorder="0" applyAlignment="0" applyProtection="0"/>
    <xf numFmtId="0" fontId="266" fillId="19" borderId="0" applyNumberFormat="0" applyBorder="0" applyAlignment="0" applyProtection="0"/>
    <xf numFmtId="234" fontId="266" fillId="19" borderId="0" applyNumberFormat="0" applyBorder="0" applyAlignment="0" applyProtection="0"/>
    <xf numFmtId="0" fontId="266" fillId="19" borderId="0" applyNumberFormat="0" applyBorder="0" applyAlignment="0" applyProtection="0"/>
    <xf numFmtId="234" fontId="266" fillId="19" borderId="0" applyNumberFormat="0" applyBorder="0" applyAlignment="0" applyProtection="0"/>
    <xf numFmtId="0" fontId="266" fillId="19" borderId="0" applyNumberFormat="0" applyBorder="0" applyAlignment="0" applyProtection="0"/>
    <xf numFmtId="234" fontId="266" fillId="19" borderId="0" applyNumberFormat="0" applyBorder="0" applyAlignment="0" applyProtection="0"/>
    <xf numFmtId="0" fontId="266" fillId="19" borderId="0" applyNumberFormat="0" applyBorder="0" applyAlignment="0" applyProtection="0"/>
    <xf numFmtId="234" fontId="72" fillId="16" borderId="0" applyNumberFormat="0" applyBorder="0" applyAlignment="0" applyProtection="0"/>
    <xf numFmtId="0" fontId="72" fillId="16" borderId="0" applyNumberFormat="0" applyBorder="0" applyAlignment="0" applyProtection="0"/>
    <xf numFmtId="234" fontId="72" fillId="17" borderId="0" applyNumberFormat="0" applyBorder="0" applyAlignment="0" applyProtection="0"/>
    <xf numFmtId="0" fontId="72" fillId="17" borderId="0" applyNumberFormat="0" applyBorder="0" applyAlignment="0" applyProtection="0"/>
    <xf numFmtId="234" fontId="72" fillId="18" borderId="0" applyNumberFormat="0" applyBorder="0" applyAlignment="0" applyProtection="0"/>
    <xf numFmtId="0" fontId="72" fillId="18" borderId="0" applyNumberFormat="0" applyBorder="0" applyAlignment="0" applyProtection="0"/>
    <xf numFmtId="234" fontId="72" fillId="13" borderId="0" applyNumberFormat="0" applyBorder="0" applyAlignment="0" applyProtection="0"/>
    <xf numFmtId="0" fontId="72" fillId="13" borderId="0" applyNumberFormat="0" applyBorder="0" applyAlignment="0" applyProtection="0"/>
    <xf numFmtId="234" fontId="72" fillId="14" borderId="0" applyNumberFormat="0" applyBorder="0" applyAlignment="0" applyProtection="0"/>
    <xf numFmtId="0" fontId="72" fillId="14" borderId="0" applyNumberFormat="0" applyBorder="0" applyAlignment="0" applyProtection="0"/>
    <xf numFmtId="234" fontId="72" fillId="19" borderId="0" applyNumberFormat="0" applyBorder="0" applyAlignment="0" applyProtection="0"/>
    <xf numFmtId="0" fontId="72" fillId="19" borderId="0" applyNumberFormat="0" applyBorder="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98" fillId="7" borderId="7"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106" fillId="20" borderId="19"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79" fillId="20" borderId="7" applyNumberFormat="0" applyAlignment="0" applyProtection="0"/>
    <xf numFmtId="234" fontId="93" fillId="0" borderId="12" applyNumberFormat="0" applyFill="0" applyAlignment="0" applyProtection="0"/>
    <xf numFmtId="0" fontId="93" fillId="0" borderId="12" applyNumberFormat="0" applyFill="0" applyAlignment="0" applyProtection="0"/>
    <xf numFmtId="234" fontId="94" fillId="0" borderId="13" applyNumberFormat="0" applyFill="0" applyAlignment="0" applyProtection="0"/>
    <xf numFmtId="0" fontId="94" fillId="0" borderId="13" applyNumberFormat="0" applyFill="0" applyAlignment="0" applyProtection="0"/>
    <xf numFmtId="234" fontId="95" fillId="0" borderId="103" applyNumberFormat="0" applyFill="0" applyAlignment="0" applyProtection="0"/>
    <xf numFmtId="0" fontId="95" fillId="0" borderId="103" applyNumberFormat="0" applyFill="0" applyAlignment="0" applyProtection="0"/>
    <xf numFmtId="234" fontId="95" fillId="0" borderId="0" applyNumberFormat="0" applyFill="0" applyBorder="0" applyAlignment="0" applyProtection="0"/>
    <xf numFmtId="0" fontId="95" fillId="0" borderId="0" applyNumberFormat="0" applyFill="0" applyBorder="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123" fillId="0" borderId="26" applyNumberFormat="0" applyFill="0" applyAlignment="0" applyProtection="0"/>
    <xf numFmtId="234" fontId="82" fillId="21" borderId="8" applyNumberFormat="0" applyAlignment="0" applyProtection="0"/>
    <xf numFmtId="0" fontId="82" fillId="21" borderId="8" applyNumberFormat="0" applyAlignment="0" applyProtection="0"/>
    <xf numFmtId="234" fontId="128" fillId="0" borderId="0" applyNumberFormat="0" applyFill="0" applyBorder="0" applyAlignment="0" applyProtection="0"/>
    <xf numFmtId="0" fontId="128" fillId="0" borderId="0" applyNumberFormat="0" applyFill="0" applyBorder="0" applyAlignment="0" applyProtection="0"/>
    <xf numFmtId="234" fontId="103" fillId="24" borderId="0" applyNumberFormat="0" applyBorder="0" applyAlignment="0" applyProtection="0"/>
    <xf numFmtId="0" fontId="103" fillId="24" borderId="0" applyNumberFormat="0" applyBorder="0" applyAlignment="0" applyProtection="0"/>
    <xf numFmtId="234" fontId="76" fillId="3" borderId="0" applyNumberFormat="0" applyBorder="0" applyAlignment="0" applyProtection="0"/>
    <xf numFmtId="0" fontId="76" fillId="3" borderId="0" applyNumberFormat="0" applyBorder="0" applyAlignment="0" applyProtection="0"/>
    <xf numFmtId="234" fontId="88" fillId="0" borderId="0" applyNumberFormat="0" applyFill="0" applyBorder="0" applyAlignment="0" applyProtection="0"/>
    <xf numFmtId="0" fontId="88" fillId="0" borderId="0" applyNumberFormat="0" applyFill="0" applyBorder="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0"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334" fillId="25" borderId="18" applyNumberFormat="0" applyFont="0" applyAlignment="0" applyProtection="0"/>
    <xf numFmtId="234" fontId="100" fillId="0" borderId="16" applyNumberFormat="0" applyFill="0" applyAlignment="0" applyProtection="0"/>
    <xf numFmtId="0" fontId="100" fillId="0" borderId="16" applyNumberFormat="0" applyFill="0" applyAlignment="0" applyProtection="0"/>
    <xf numFmtId="234" fontId="126" fillId="0" borderId="0" applyNumberFormat="0" applyFill="0" applyBorder="0" applyAlignment="0" applyProtection="0"/>
    <xf numFmtId="0" fontId="126" fillId="0" borderId="0" applyNumberFormat="0" applyFill="0" applyBorder="0" applyAlignment="0" applyProtection="0"/>
    <xf numFmtId="234" fontId="90" fillId="4" borderId="0" applyNumberFormat="0" applyBorder="0" applyAlignment="0" applyProtection="0"/>
    <xf numFmtId="0" fontId="90" fillId="4" borderId="0" applyNumberFormat="0" applyBorder="0" applyAlignment="0" applyProtection="0"/>
    <xf numFmtId="234" fontId="269" fillId="3" borderId="0" applyNumberFormat="0" applyBorder="0" applyAlignment="0" applyProtection="0"/>
    <xf numFmtId="0" fontId="269" fillId="3" borderId="0" applyNumberFormat="0" applyBorder="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0"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74" fillId="78" borderId="7" applyNumberFormat="0" applyAlignment="0" applyProtection="0"/>
    <xf numFmtId="234" fontId="266" fillId="19" borderId="0" applyNumberFormat="0" applyBorder="0" applyAlignment="0" applyProtection="0"/>
    <xf numFmtId="0" fontId="266" fillId="19" borderId="0" applyNumberFormat="0" applyBorder="0" applyAlignment="0" applyProtection="0"/>
    <xf numFmtId="234" fontId="325" fillId="0" borderId="0" applyNumberFormat="0" applyFill="0" applyBorder="0" applyAlignment="0" applyProtection="0"/>
    <xf numFmtId="0" fontId="325" fillId="0" borderId="0" applyNumberFormat="0" applyFill="0" applyBorder="0" applyAlignment="0" applyProtection="0"/>
    <xf numFmtId="234" fontId="290" fillId="0" borderId="0" applyNumberFormat="0" applyFill="0" applyBorder="0" applyAlignment="0" applyProtection="0"/>
    <xf numFmtId="0" fontId="290" fillId="0" borderId="0" applyNumberFormat="0" applyFill="0" applyBorder="0" applyAlignment="0" applyProtection="0"/>
    <xf numFmtId="234" fontId="266" fillId="7" borderId="0" applyNumberFormat="0" applyBorder="0" applyAlignment="0" applyProtection="0"/>
    <xf numFmtId="0" fontId="266" fillId="7" borderId="0" applyNumberFormat="0" applyBorder="0" applyAlignment="0" applyProtection="0"/>
    <xf numFmtId="0" fontId="12" fillId="0" borderId="0"/>
    <xf numFmtId="0" fontId="285" fillId="0" borderId="0"/>
    <xf numFmtId="9" fontId="285" fillId="0" borderId="0" applyFont="0" applyFill="0" applyBorder="0" applyAlignment="0" applyProtection="0"/>
    <xf numFmtId="0" fontId="1" fillId="0" borderId="0"/>
    <xf numFmtId="0" fontId="335" fillId="0" borderId="0"/>
    <xf numFmtId="9" fontId="335" fillId="0" borderId="0" applyFont="0" applyFill="0" applyBorder="0" applyAlignment="0" applyProtection="0"/>
    <xf numFmtId="268" fontId="335" fillId="0" borderId="0" applyFont="0" applyFill="0" applyBorder="0" applyAlignment="0" applyProtection="0"/>
    <xf numFmtId="0" fontId="336" fillId="0" borderId="0"/>
    <xf numFmtId="0" fontId="12" fillId="0" borderId="0"/>
    <xf numFmtId="0" fontId="12" fillId="0" borderId="0"/>
    <xf numFmtId="0" fontId="12" fillId="0" borderId="0"/>
    <xf numFmtId="0" fontId="336" fillId="0" borderId="0"/>
    <xf numFmtId="0" fontId="336" fillId="0" borderId="0"/>
    <xf numFmtId="0" fontId="12" fillId="0" borderId="0"/>
    <xf numFmtId="0" fontId="149"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2" fillId="0" borderId="0"/>
    <xf numFmtId="0" fontId="12" fillId="0" borderId="0"/>
    <xf numFmtId="0" fontId="12" fillId="0" borderId="0"/>
    <xf numFmtId="0" fontId="12" fillId="0" borderId="0"/>
    <xf numFmtId="0" fontId="1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0" fontId="1" fillId="0" borderId="0"/>
    <xf numFmtId="0" fontId="1" fillId="0" borderId="0"/>
    <xf numFmtId="9" fontId="12" fillId="0" borderId="0" applyFont="0" applyFill="0" applyBorder="0" applyAlignment="0" applyProtection="0"/>
    <xf numFmtId="0" fontId="337" fillId="0" borderId="0"/>
    <xf numFmtId="0" fontId="1" fillId="0" borderId="0"/>
    <xf numFmtId="268" fontId="12" fillId="0" borderId="0" applyFont="0" applyFill="0" applyBorder="0" applyAlignment="0" applyProtection="0"/>
    <xf numFmtId="0" fontId="12" fillId="0" borderId="0"/>
    <xf numFmtId="0" fontId="12" fillId="0" borderId="0"/>
    <xf numFmtId="0" fontId="338" fillId="0" borderId="0"/>
    <xf numFmtId="290" fontId="337" fillId="0" borderId="0" applyFont="0" applyFill="0" applyBorder="0" applyAlignment="0" applyProtection="0"/>
    <xf numFmtId="0" fontId="12" fillId="0" borderId="0"/>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0" fontId="339" fillId="0" borderId="111">
      <alignment horizontal="center"/>
    </xf>
    <xf numFmtId="289" fontId="340" fillId="0" borderId="0" applyFont="0" applyFill="0" applyBorder="0" applyAlignment="0" applyProtection="0"/>
    <xf numFmtId="0" fontId="123" fillId="0" borderId="112" applyNumberFormat="0" applyFill="0" applyAlignment="0" applyProtection="0"/>
    <xf numFmtId="0" fontId="98" fillId="24" borderId="7" applyNumberFormat="0" applyAlignment="0" applyProtection="0"/>
    <xf numFmtId="4" fontId="63" fillId="0" borderId="0" applyFont="0" applyFill="0" applyBorder="0" applyAlignment="0" applyProtection="0"/>
    <xf numFmtId="0" fontId="106" fillId="78" borderId="19" applyNumberFormat="0" applyAlignment="0" applyProtection="0"/>
    <xf numFmtId="0" fontId="126" fillId="0" borderId="0" applyNumberFormat="0" applyFill="0" applyBorder="0" applyAlignment="0" applyProtection="0"/>
    <xf numFmtId="0" fontId="76" fillId="5" borderId="0" applyNumberFormat="0" applyBorder="0" applyAlignment="0" applyProtection="0"/>
    <xf numFmtId="0" fontId="90" fillId="6" borderId="0" applyNumberFormat="0" applyBorder="0" applyAlignment="0" applyProtection="0"/>
    <xf numFmtId="0" fontId="341" fillId="0" borderId="0" applyNumberFormat="0" applyFill="0" applyBorder="0" applyAlignment="0" applyProtection="0"/>
    <xf numFmtId="0" fontId="88" fillId="0" borderId="0" applyNumberFormat="0" applyFill="0" applyBorder="0" applyAlignment="0" applyProtection="0"/>
    <xf numFmtId="0" fontId="126" fillId="0" borderId="113" applyNumberFormat="0" applyFill="0" applyAlignment="0" applyProtection="0"/>
    <xf numFmtId="0" fontId="342" fillId="0" borderId="114" applyNumberFormat="0" applyFill="0" applyAlignment="0" applyProtection="0"/>
    <xf numFmtId="0" fontId="343" fillId="0" borderId="115" applyNumberFormat="0" applyFill="0" applyAlignment="0" applyProtection="0"/>
    <xf numFmtId="0" fontId="344" fillId="0" borderId="116" applyNumberFormat="0" applyFill="0" applyAlignment="0" applyProtection="0"/>
    <xf numFmtId="0" fontId="344" fillId="0" borderId="0" applyNumberFormat="0" applyFill="0" applyBorder="0" applyAlignment="0" applyProtection="0"/>
    <xf numFmtId="0" fontId="345" fillId="25" borderId="18" applyNumberFormat="0" applyFont="0" applyAlignment="0" applyProtection="0"/>
    <xf numFmtId="0" fontId="346" fillId="24" borderId="0" applyNumberFormat="0" applyBorder="0" applyAlignment="0" applyProtection="0"/>
    <xf numFmtId="0" fontId="82" fillId="21" borderId="8" applyNumberFormat="0" applyAlignment="0" applyProtection="0"/>
    <xf numFmtId="0" fontId="347" fillId="78" borderId="7" applyNumberFormat="0" applyAlignment="0" applyProtection="0"/>
    <xf numFmtId="0" fontId="284" fillId="0" borderId="0"/>
    <xf numFmtId="0" fontId="72" fillId="79"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5" borderId="0" applyNumberFormat="0" applyBorder="0" applyAlignment="0" applyProtection="0"/>
    <xf numFmtId="0" fontId="72" fillId="14" borderId="0" applyNumberFormat="0" applyBorder="0" applyAlignment="0" applyProtection="0"/>
    <xf numFmtId="0" fontId="72" fillId="17" borderId="0" applyNumberFormat="0" applyBorder="0" applyAlignment="0" applyProtection="0"/>
    <xf numFmtId="291" fontId="340" fillId="0" borderId="0" applyFont="0" applyFill="0" applyBorder="0" applyAlignment="0" applyProtection="0"/>
    <xf numFmtId="0" fontId="348" fillId="0" borderId="0"/>
    <xf numFmtId="0" fontId="309" fillId="0" borderId="0" applyFont="0" applyFill="0" applyBorder="0" applyAlignment="0" applyProtection="0"/>
    <xf numFmtId="0" fontId="30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8" fillId="0" borderId="0" applyNumberFormat="0" applyFill="0" applyBorder="0" applyAlignment="0" applyProtection="0"/>
    <xf numFmtId="292" fontId="12" fillId="0" borderId="0" applyFont="0" applyFill="0" applyBorder="0" applyAlignment="0" applyProtection="0"/>
    <xf numFmtId="292" fontId="12" fillId="0" borderId="0" applyFont="0" applyFill="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25" borderId="0" applyNumberFormat="0" applyBorder="0" applyAlignment="0" applyProtection="0"/>
    <xf numFmtId="0" fontId="349" fillId="7" borderId="0" applyNumberFormat="0" applyBorder="0" applyAlignment="0" applyProtection="0"/>
    <xf numFmtId="0" fontId="349" fillId="6" borderId="0" applyNumberFormat="0" applyBorder="0" applyAlignment="0" applyProtection="0"/>
    <xf numFmtId="0" fontId="349" fillId="2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349" fillId="2" borderId="0" applyNumberFormat="0" applyBorder="0" applyAlignment="0" applyProtection="0"/>
    <xf numFmtId="0" fontId="349" fillId="3" borderId="0" applyNumberFormat="0" applyBorder="0" applyAlignment="0" applyProtection="0"/>
    <xf numFmtId="0" fontId="349" fillId="4" borderId="0" applyNumberFormat="0" applyBorder="0" applyAlignment="0" applyProtection="0"/>
    <xf numFmtId="0" fontId="349" fillId="5" borderId="0" applyNumberFormat="0" applyBorder="0" applyAlignment="0" applyProtection="0"/>
    <xf numFmtId="0" fontId="349" fillId="6" borderId="0" applyNumberFormat="0" applyBorder="0" applyAlignment="0" applyProtection="0"/>
    <xf numFmtId="0" fontId="349" fillId="7" borderId="0" applyNumberFormat="0" applyBorder="0" applyAlignment="0" applyProtection="0"/>
    <xf numFmtId="0" fontId="349" fillId="2" borderId="0" applyNumberFormat="0" applyBorder="0" applyAlignment="0" applyProtection="0"/>
    <xf numFmtId="0" fontId="349" fillId="3" borderId="0" applyNumberFormat="0" applyBorder="0" applyAlignment="0" applyProtection="0"/>
    <xf numFmtId="0" fontId="349" fillId="4" borderId="0" applyNumberFormat="0" applyBorder="0" applyAlignment="0" applyProtection="0"/>
    <xf numFmtId="0" fontId="349" fillId="5" borderId="0" applyNumberFormat="0" applyBorder="0" applyAlignment="0" applyProtection="0"/>
    <xf numFmtId="0" fontId="349" fillId="6" borderId="0" applyNumberFormat="0" applyBorder="0" applyAlignment="0" applyProtection="0"/>
    <xf numFmtId="0" fontId="349" fillId="7" borderId="0" applyNumberFormat="0" applyBorder="0" applyAlignment="0" applyProtection="0"/>
    <xf numFmtId="0" fontId="349" fillId="2" borderId="0" applyNumberFormat="0" applyBorder="0" applyAlignment="0" applyProtection="0"/>
    <xf numFmtId="0" fontId="349" fillId="3" borderId="0" applyNumberFormat="0" applyBorder="0" applyAlignment="0" applyProtection="0"/>
    <xf numFmtId="0" fontId="349" fillId="4" borderId="0" applyNumberFormat="0" applyBorder="0" applyAlignment="0" applyProtection="0"/>
    <xf numFmtId="0" fontId="349" fillId="5" borderId="0" applyNumberFormat="0" applyBorder="0" applyAlignment="0" applyProtection="0"/>
    <xf numFmtId="0" fontId="349" fillId="6" borderId="0" applyNumberFormat="0" applyBorder="0" applyAlignment="0" applyProtection="0"/>
    <xf numFmtId="0" fontId="349" fillId="7" borderId="0" applyNumberFormat="0" applyBorder="0" applyAlignment="0" applyProtection="0"/>
    <xf numFmtId="0" fontId="350" fillId="2" borderId="0" applyNumberFormat="0" applyBorder="0" applyAlignment="0" applyProtection="0"/>
    <xf numFmtId="0" fontId="350" fillId="3" borderId="0" applyNumberFormat="0" applyBorder="0" applyAlignment="0" applyProtection="0"/>
    <xf numFmtId="0" fontId="350" fillId="4" borderId="0" applyNumberFormat="0" applyBorder="0" applyAlignment="0" applyProtection="0"/>
    <xf numFmtId="0" fontId="350" fillId="5" borderId="0" applyNumberFormat="0" applyBorder="0" applyAlignment="0" applyProtection="0"/>
    <xf numFmtId="0" fontId="350" fillId="6" borderId="0" applyNumberFormat="0" applyBorder="0" applyAlignment="0" applyProtection="0"/>
    <xf numFmtId="0" fontId="350"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49" fillId="2" borderId="0" applyNumberFormat="0" applyBorder="0" applyAlignment="0" applyProtection="0"/>
    <xf numFmtId="0" fontId="349" fillId="2" borderId="0" applyNumberFormat="0" applyBorder="0" applyAlignment="0" applyProtection="0"/>
    <xf numFmtId="0" fontId="349" fillId="2" borderId="0" applyNumberFormat="0" applyBorder="0" applyAlignment="0" applyProtection="0"/>
    <xf numFmtId="0" fontId="349" fillId="3" borderId="0" applyNumberFormat="0" applyBorder="0" applyAlignment="0" applyProtection="0"/>
    <xf numFmtId="0" fontId="349" fillId="3" borderId="0" applyNumberFormat="0" applyBorder="0" applyAlignment="0" applyProtection="0"/>
    <xf numFmtId="0" fontId="349" fillId="3" borderId="0" applyNumberFormat="0" applyBorder="0" applyAlignment="0" applyProtection="0"/>
    <xf numFmtId="0" fontId="349" fillId="4" borderId="0" applyNumberFormat="0" applyBorder="0" applyAlignment="0" applyProtection="0"/>
    <xf numFmtId="0" fontId="349" fillId="4" borderId="0" applyNumberFormat="0" applyBorder="0" applyAlignment="0" applyProtection="0"/>
    <xf numFmtId="0" fontId="349" fillId="4" borderId="0" applyNumberFormat="0" applyBorder="0" applyAlignment="0" applyProtection="0"/>
    <xf numFmtId="0" fontId="349" fillId="5" borderId="0" applyNumberFormat="0" applyBorder="0" applyAlignment="0" applyProtection="0"/>
    <xf numFmtId="0" fontId="349" fillId="5" borderId="0" applyNumberFormat="0" applyBorder="0" applyAlignment="0" applyProtection="0"/>
    <xf numFmtId="0" fontId="349" fillId="5" borderId="0" applyNumberFormat="0" applyBorder="0" applyAlignment="0" applyProtection="0"/>
    <xf numFmtId="0" fontId="349" fillId="6" borderId="0" applyNumberFormat="0" applyBorder="0" applyAlignment="0" applyProtection="0"/>
    <xf numFmtId="0" fontId="349" fillId="6" borderId="0" applyNumberFormat="0" applyBorder="0" applyAlignment="0" applyProtection="0"/>
    <xf numFmtId="0" fontId="349" fillId="6" borderId="0" applyNumberFormat="0" applyBorder="0" applyAlignment="0" applyProtection="0"/>
    <xf numFmtId="0" fontId="349" fillId="7" borderId="0" applyNumberFormat="0" applyBorder="0" applyAlignment="0" applyProtection="0"/>
    <xf numFmtId="0" fontId="349" fillId="7" borderId="0" applyNumberFormat="0" applyBorder="0" applyAlignment="0" applyProtection="0"/>
    <xf numFmtId="0" fontId="34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25" borderId="0" applyNumberFormat="0" applyBorder="0" applyAlignment="0" applyProtection="0"/>
    <xf numFmtId="0" fontId="349" fillId="6" borderId="0" applyNumberFormat="0" applyBorder="0" applyAlignment="0" applyProtection="0"/>
    <xf numFmtId="0" fontId="349" fillId="9" borderId="0" applyNumberFormat="0" applyBorder="0" applyAlignment="0" applyProtection="0"/>
    <xf numFmtId="0" fontId="349" fillId="24" borderId="0" applyNumberFormat="0" applyBorder="0" applyAlignment="0" applyProtection="0"/>
    <xf numFmtId="0" fontId="349" fillId="3" borderId="0" applyNumberFormat="0" applyBorder="0" applyAlignment="0" applyProtection="0"/>
    <xf numFmtId="0" fontId="349" fillId="6" borderId="0" applyNumberFormat="0" applyBorder="0" applyAlignment="0" applyProtection="0"/>
    <xf numFmtId="0" fontId="349" fillId="25"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10" borderId="0" applyNumberFormat="0" applyBorder="0" applyAlignment="0" applyProtection="0"/>
    <xf numFmtId="0" fontId="349" fillId="5" borderId="0" applyNumberFormat="0" applyBorder="0" applyAlignment="0" applyProtection="0"/>
    <xf numFmtId="0" fontId="349" fillId="8" borderId="0" applyNumberFormat="0" applyBorder="0" applyAlignment="0" applyProtection="0"/>
    <xf numFmtId="0" fontId="349" fillId="11" borderId="0" applyNumberFormat="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10" borderId="0" applyNumberFormat="0" applyBorder="0" applyAlignment="0" applyProtection="0"/>
    <xf numFmtId="0" fontId="349" fillId="5" borderId="0" applyNumberFormat="0" applyBorder="0" applyAlignment="0" applyProtection="0"/>
    <xf numFmtId="0" fontId="349" fillId="8" borderId="0" applyNumberFormat="0" applyBorder="0" applyAlignment="0" applyProtection="0"/>
    <xf numFmtId="0" fontId="349" fillId="11" borderId="0" applyNumberFormat="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10" borderId="0" applyNumberFormat="0" applyBorder="0" applyAlignment="0" applyProtection="0"/>
    <xf numFmtId="0" fontId="349" fillId="5" borderId="0" applyNumberFormat="0" applyBorder="0" applyAlignment="0" applyProtection="0"/>
    <xf numFmtId="0" fontId="349" fillId="8" borderId="0" applyNumberFormat="0" applyBorder="0" applyAlignment="0" applyProtection="0"/>
    <xf numFmtId="0" fontId="349" fillId="11" borderId="0" applyNumberFormat="0" applyBorder="0" applyAlignment="0" applyProtection="0"/>
    <xf numFmtId="0" fontId="350" fillId="8" borderId="0" applyNumberFormat="0" applyBorder="0" applyAlignment="0" applyProtection="0"/>
    <xf numFmtId="0" fontId="350" fillId="9" borderId="0" applyNumberFormat="0" applyBorder="0" applyAlignment="0" applyProtection="0"/>
    <xf numFmtId="0" fontId="350" fillId="10" borderId="0" applyNumberFormat="0" applyBorder="0" applyAlignment="0" applyProtection="0"/>
    <xf numFmtId="0" fontId="350" fillId="5" borderId="0" applyNumberFormat="0" applyBorder="0" applyAlignment="0" applyProtection="0"/>
    <xf numFmtId="0" fontId="350" fillId="8" borderId="0" applyNumberFormat="0" applyBorder="0" applyAlignment="0" applyProtection="0"/>
    <xf numFmtId="0" fontId="350" fillId="11" borderId="0" applyNumberFormat="0" applyBorder="0" applyAlignment="0" applyProtection="0"/>
    <xf numFmtId="0" fontId="71" fillId="6" borderId="0" applyNumberFormat="0" applyBorder="0" applyAlignment="0" applyProtection="0"/>
    <xf numFmtId="0" fontId="71" fillId="9"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49" fillId="8" borderId="0" applyNumberFormat="0" applyBorder="0" applyAlignment="0" applyProtection="0"/>
    <xf numFmtId="0" fontId="349" fillId="8" borderId="0" applyNumberFormat="0" applyBorder="0" applyAlignment="0" applyProtection="0"/>
    <xf numFmtId="0" fontId="349" fillId="8" borderId="0" applyNumberFormat="0" applyBorder="0" applyAlignment="0" applyProtection="0"/>
    <xf numFmtId="0" fontId="349" fillId="9" borderId="0" applyNumberFormat="0" applyBorder="0" applyAlignment="0" applyProtection="0"/>
    <xf numFmtId="0" fontId="349" fillId="9" borderId="0" applyNumberFormat="0" applyBorder="0" applyAlignment="0" applyProtection="0"/>
    <xf numFmtId="0" fontId="349" fillId="9" borderId="0" applyNumberFormat="0" applyBorder="0" applyAlignment="0" applyProtection="0"/>
    <xf numFmtId="0" fontId="349" fillId="10" borderId="0" applyNumberFormat="0" applyBorder="0" applyAlignment="0" applyProtection="0"/>
    <xf numFmtId="0" fontId="349" fillId="10" borderId="0" applyNumberFormat="0" applyBorder="0" applyAlignment="0" applyProtection="0"/>
    <xf numFmtId="0" fontId="349" fillId="10" borderId="0" applyNumberFormat="0" applyBorder="0" applyAlignment="0" applyProtection="0"/>
    <xf numFmtId="0" fontId="349" fillId="5" borderId="0" applyNumberFormat="0" applyBorder="0" applyAlignment="0" applyProtection="0"/>
    <xf numFmtId="0" fontId="349" fillId="5" borderId="0" applyNumberFormat="0" applyBorder="0" applyAlignment="0" applyProtection="0"/>
    <xf numFmtId="0" fontId="349" fillId="5" borderId="0" applyNumberFormat="0" applyBorder="0" applyAlignment="0" applyProtection="0"/>
    <xf numFmtId="0" fontId="349" fillId="8" borderId="0" applyNumberFormat="0" applyBorder="0" applyAlignment="0" applyProtection="0"/>
    <xf numFmtId="0" fontId="349" fillId="8" borderId="0" applyNumberFormat="0" applyBorder="0" applyAlignment="0" applyProtection="0"/>
    <xf numFmtId="0" fontId="349" fillId="8" borderId="0" applyNumberFormat="0" applyBorder="0" applyAlignment="0" applyProtection="0"/>
    <xf numFmtId="0" fontId="349" fillId="11" borderId="0" applyNumberFormat="0" applyBorder="0" applyAlignment="0" applyProtection="0"/>
    <xf numFmtId="0" fontId="349" fillId="11" borderId="0" applyNumberFormat="0" applyBorder="0" applyAlignment="0" applyProtection="0"/>
    <xf numFmtId="0" fontId="34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1" fillId="6"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51" fillId="6" borderId="0" applyNumberFormat="0" applyBorder="0" applyAlignment="0" applyProtection="0"/>
    <xf numFmtId="0" fontId="351" fillId="19" borderId="0" applyNumberFormat="0" applyBorder="0" applyAlignment="0" applyProtection="0"/>
    <xf numFmtId="0" fontId="351" fillId="11" borderId="0" applyNumberFormat="0" applyBorder="0" applyAlignment="0" applyProtection="0"/>
    <xf numFmtId="0" fontId="351" fillId="3" borderId="0" applyNumberFormat="0" applyBorder="0" applyAlignment="0" applyProtection="0"/>
    <xf numFmtId="0" fontId="351" fillId="6" borderId="0" applyNumberFormat="0" applyBorder="0" applyAlignment="0" applyProtection="0"/>
    <xf numFmtId="0" fontId="351" fillId="9"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2" fillId="12" borderId="0" applyNumberFormat="0" applyBorder="0" applyAlignment="0" applyProtection="0"/>
    <xf numFmtId="0" fontId="352" fillId="9" borderId="0" applyNumberFormat="0" applyBorder="0" applyAlignment="0" applyProtection="0"/>
    <xf numFmtId="0" fontId="352" fillId="10" borderId="0" applyNumberFormat="0" applyBorder="0" applyAlignment="0" applyProtection="0"/>
    <xf numFmtId="0" fontId="352" fillId="13" borderId="0" applyNumberFormat="0" applyBorder="0" applyAlignment="0" applyProtection="0"/>
    <xf numFmtId="0" fontId="352" fillId="14" borderId="0" applyNumberFormat="0" applyBorder="0" applyAlignment="0" applyProtection="0"/>
    <xf numFmtId="0" fontId="352"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277" fillId="0" borderId="0">
      <protection locked="0"/>
    </xf>
    <xf numFmtId="0" fontId="351" fillId="16" borderId="0" applyNumberFormat="0" applyBorder="0" applyAlignment="0" applyProtection="0"/>
    <xf numFmtId="0" fontId="29" fillId="80" borderId="0" applyNumberFormat="0" applyBorder="0" applyAlignment="0" applyProtection="0"/>
    <xf numFmtId="0" fontId="29" fillId="81" borderId="0" applyNumberFormat="0" applyBorder="0" applyAlignment="0" applyProtection="0"/>
    <xf numFmtId="0" fontId="30" fillId="82"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29" fillId="83" borderId="0" applyNumberFormat="0" applyBorder="0" applyAlignment="0" applyProtection="0"/>
    <xf numFmtId="0" fontId="29" fillId="84" borderId="0" applyNumberFormat="0" applyBorder="0" applyAlignment="0" applyProtection="0"/>
    <xf numFmtId="0" fontId="30" fillId="85"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29" fillId="86" borderId="0" applyNumberFormat="0" applyBorder="0" applyAlignment="0" applyProtection="0"/>
    <xf numFmtId="0" fontId="29" fillId="87" borderId="0" applyNumberFormat="0" applyBorder="0" applyAlignment="0" applyProtection="0"/>
    <xf numFmtId="0" fontId="30" fillId="8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9" fillId="87" borderId="0" applyNumberFormat="0" applyBorder="0" applyAlignment="0" applyProtection="0"/>
    <xf numFmtId="0" fontId="29" fillId="88" borderId="0" applyNumberFormat="0" applyBorder="0" applyAlignment="0" applyProtection="0"/>
    <xf numFmtId="0" fontId="30" fillId="88"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29" fillId="80" borderId="0" applyNumberFormat="0" applyBorder="0" applyAlignment="0" applyProtection="0"/>
    <xf numFmtId="0" fontId="29" fillId="81" borderId="0" applyNumberFormat="0" applyBorder="0" applyAlignment="0" applyProtection="0"/>
    <xf numFmtId="0" fontId="30" fillId="81"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29" fillId="89" borderId="0" applyNumberFormat="0" applyBorder="0" applyAlignment="0" applyProtection="0"/>
    <xf numFmtId="0" fontId="29" fillId="84" borderId="0" applyNumberFormat="0" applyBorder="0" applyAlignment="0" applyProtection="0"/>
    <xf numFmtId="0" fontId="30" fillId="90"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19" fillId="0" borderId="0" applyNumberFormat="0" applyAlignment="0"/>
    <xf numFmtId="0" fontId="45" fillId="0" borderId="0" applyNumberForma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3" fontId="19" fillId="0" borderId="0"/>
    <xf numFmtId="0" fontId="42" fillId="20" borderId="19" applyNumberFormat="0" applyAlignment="0" applyProtection="0"/>
    <xf numFmtId="170" fontId="70" fillId="0" borderId="0"/>
    <xf numFmtId="0" fontId="353" fillId="0" borderId="0" applyNumberFormat="0" applyFill="0" applyBorder="0" applyAlignment="0" applyProtection="0"/>
    <xf numFmtId="0" fontId="354" fillId="3" borderId="0" applyNumberFormat="0" applyBorder="0" applyAlignment="0" applyProtection="0"/>
    <xf numFmtId="0" fontId="354" fillId="3" borderId="0" applyNumberFormat="0" applyBorder="0" applyAlignment="0" applyProtection="0"/>
    <xf numFmtId="0" fontId="354" fillId="3" borderId="0" applyNumberFormat="0" applyBorder="0" applyAlignment="0" applyProtection="0"/>
    <xf numFmtId="0" fontId="12" fillId="25" borderId="18" applyNumberFormat="0" applyFont="0" applyAlignment="0" applyProtection="0"/>
    <xf numFmtId="0" fontId="12" fillId="25" borderId="18" applyNumberFormat="0" applyFont="0" applyAlignment="0" applyProtection="0"/>
    <xf numFmtId="293" fontId="26" fillId="0" borderId="0" applyFill="0" applyBorder="0" applyAlignment="0" applyProtection="0"/>
    <xf numFmtId="293" fontId="26" fillId="0" borderId="0" applyFill="0" applyBorder="0" applyAlignment="0" applyProtection="0"/>
    <xf numFmtId="0" fontId="32" fillId="20" borderId="7" applyNumberFormat="0" applyAlignment="0" applyProtection="0"/>
    <xf numFmtId="0" fontId="32" fillId="20" borderId="7" applyNumberFormat="0" applyAlignment="0" applyProtection="0"/>
    <xf numFmtId="0" fontId="355" fillId="8" borderId="0" applyNumberFormat="0" applyBorder="0" applyAlignment="0">
      <protection locked="0"/>
    </xf>
    <xf numFmtId="0" fontId="356" fillId="0" borderId="0" applyNumberFormat="0" applyFill="0" applyBorder="0" applyAlignment="0" applyProtection="0">
      <alignment vertical="top"/>
      <protection locked="0"/>
    </xf>
    <xf numFmtId="0" fontId="357" fillId="0" borderId="0" applyNumberFormat="0" applyFill="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03" applyNumberFormat="0" applyFill="0" applyAlignment="0" applyProtection="0"/>
    <xf numFmtId="0" fontId="38"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270" fontId="15" fillId="0" borderId="0" applyFill="0" applyBorder="0" applyAlignment="0"/>
    <xf numFmtId="271" fontId="15" fillId="0" borderId="0" applyFill="0" applyBorder="0" applyAlignment="0"/>
    <xf numFmtId="272" fontId="15" fillId="0" borderId="0" applyFill="0" applyBorder="0" applyAlignment="0"/>
    <xf numFmtId="273" fontId="15" fillId="0" borderId="0" applyFill="0" applyBorder="0" applyAlignment="0"/>
    <xf numFmtId="274" fontId="15" fillId="0" borderId="0" applyFill="0" applyBorder="0" applyAlignment="0"/>
    <xf numFmtId="270" fontId="15" fillId="0" borderId="0" applyFill="0" applyBorder="0" applyAlignment="0"/>
    <xf numFmtId="275" fontId="15" fillId="0" borderId="0" applyFill="0" applyBorder="0" applyAlignment="0"/>
    <xf numFmtId="271" fontId="15" fillId="0" borderId="0" applyFill="0" applyBorder="0" applyAlignment="0"/>
    <xf numFmtId="0" fontId="32" fillId="20" borderId="7" applyNumberFormat="0" applyAlignment="0" applyProtection="0"/>
    <xf numFmtId="0" fontId="360" fillId="20" borderId="7" applyNumberFormat="0" applyAlignment="0" applyProtection="0"/>
    <xf numFmtId="0" fontId="361" fillId="20" borderId="7" applyNumberFormat="0" applyAlignment="0" applyProtection="0"/>
    <xf numFmtId="0" fontId="361" fillId="20" borderId="7" applyNumberFormat="0" applyAlignment="0" applyProtection="0"/>
    <xf numFmtId="0" fontId="361"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294" fontId="362" fillId="0" borderId="0" applyFont="0" applyFill="0" applyBorder="0" applyAlignment="0" applyProtection="0"/>
    <xf numFmtId="0" fontId="363" fillId="0" borderId="0" applyFont="0" applyFill="0" applyBorder="0" applyAlignment="0" applyProtection="0"/>
    <xf numFmtId="0" fontId="363" fillId="0" borderId="0" applyFont="0" applyFill="0" applyBorder="0" applyAlignment="0" applyProtection="0"/>
    <xf numFmtId="0" fontId="309" fillId="0" borderId="0" applyFont="0" applyFill="0" applyBorder="0" applyAlignment="0" applyProtection="0"/>
    <xf numFmtId="0" fontId="309" fillId="0" borderId="0" applyFont="0" applyFill="0" applyBorder="0" applyAlignment="0" applyProtection="0"/>
    <xf numFmtId="280" fontId="12" fillId="0" borderId="0" applyFont="0" applyFill="0" applyBorder="0" applyAlignment="0" applyProtection="0"/>
    <xf numFmtId="295" fontId="12" fillId="0" borderId="0" applyFont="0" applyFill="0" applyBorder="0" applyAlignment="0" applyProtection="0"/>
    <xf numFmtId="296" fontId="12" fillId="0" borderId="0" applyFont="0" applyFill="0" applyBorder="0" applyAlignment="0" applyProtection="0"/>
    <xf numFmtId="297"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298" fontId="12" fillId="0" borderId="0" applyFont="0" applyFill="0" applyBorder="0" applyAlignment="0" applyProtection="0"/>
    <xf numFmtId="298" fontId="12" fillId="0" borderId="0" applyFont="0" applyFill="0" applyBorder="0" applyAlignment="0" applyProtection="0"/>
    <xf numFmtId="299" fontId="12" fillId="0" borderId="0" applyFont="0" applyFill="0" applyBorder="0" applyAlignment="0" applyProtection="0"/>
    <xf numFmtId="299" fontId="12" fillId="0" borderId="0" applyFont="0" applyFill="0" applyBorder="0" applyAlignment="0" applyProtection="0"/>
    <xf numFmtId="300" fontId="362" fillId="0" borderId="0" applyFont="0" applyFill="0" applyBorder="0" applyAlignment="0" applyProtection="0"/>
    <xf numFmtId="0" fontId="363" fillId="0" borderId="0" applyFont="0" applyFill="0" applyBorder="0" applyAlignment="0" applyProtection="0"/>
    <xf numFmtId="0" fontId="363" fillId="0" borderId="0" applyFont="0" applyFill="0" applyBorder="0" applyAlignment="0" applyProtection="0"/>
    <xf numFmtId="39" fontId="12" fillId="0" borderId="0" applyFont="0" applyFill="0" applyBorder="0" applyAlignment="0" applyProtection="0"/>
    <xf numFmtId="0" fontId="309" fillId="0" borderId="0" applyFont="0" applyFill="0" applyBorder="0" applyAlignment="0" applyProtection="0"/>
    <xf numFmtId="39" fontId="12" fillId="0" borderId="0" applyFont="0" applyFill="0" applyBorder="0" applyAlignment="0" applyProtection="0"/>
    <xf numFmtId="40" fontId="12" fillId="0" borderId="0" applyFont="0" applyFill="0" applyBorder="0" applyAlignment="0" applyProtection="0"/>
    <xf numFmtId="301" fontId="12" fillId="0" borderId="0" applyFont="0" applyFill="0" applyBorder="0" applyAlignment="0" applyProtection="0"/>
    <xf numFmtId="301" fontId="12" fillId="0" borderId="0" applyFont="0" applyFill="0" applyBorder="0" applyAlignment="0" applyProtection="0"/>
    <xf numFmtId="302" fontId="12" fillId="0" borderId="0" applyFont="0" applyFill="0" applyBorder="0" applyAlignment="0" applyProtection="0"/>
    <xf numFmtId="302" fontId="12" fillId="0" borderId="0" applyFont="0" applyFill="0" applyBorder="0" applyAlignment="0" applyProtection="0"/>
    <xf numFmtId="1" fontId="293" fillId="0" borderId="117" applyAlignment="0">
      <alignment horizontal="left" vertical="center"/>
    </xf>
    <xf numFmtId="0" fontId="364" fillId="0" borderId="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365" fillId="0" borderId="26" applyNumberFormat="0" applyFill="0" applyAlignment="0" applyProtection="0"/>
    <xf numFmtId="0" fontId="40" fillId="0" borderId="16" applyNumberFormat="0" applyFill="0" applyAlignment="0" applyProtection="0"/>
    <xf numFmtId="0" fontId="33" fillId="21" borderId="8" applyNumberFormat="0" applyAlignment="0" applyProtection="0"/>
    <xf numFmtId="0" fontId="366" fillId="0" borderId="16" applyNumberFormat="0" applyFill="0" applyAlignment="0" applyProtection="0"/>
    <xf numFmtId="0" fontId="40" fillId="0" borderId="16" applyNumberFormat="0" applyFill="0" applyAlignment="0" applyProtection="0"/>
    <xf numFmtId="0" fontId="367" fillId="21" borderId="8" applyNumberFormat="0" applyAlignment="0" applyProtection="0"/>
    <xf numFmtId="0" fontId="367" fillId="21" borderId="8" applyNumberFormat="0" applyAlignment="0" applyProtection="0"/>
    <xf numFmtId="0" fontId="367" fillId="21" borderId="8" applyNumberFormat="0" applyAlignment="0" applyProtection="0"/>
    <xf numFmtId="0" fontId="354" fillId="3" borderId="0" applyNumberFormat="0" applyBorder="0" applyAlignment="0" applyProtection="0"/>
    <xf numFmtId="0" fontId="354" fillId="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90" fontId="337" fillId="0" borderId="0" applyFont="0" applyFill="0" applyBorder="0" applyAlignment="0" applyProtection="0"/>
    <xf numFmtId="38" fontId="63" fillId="0" borderId="0" applyFont="0" applyFill="0" applyBorder="0" applyAlignment="0" applyProtection="0"/>
    <xf numFmtId="270" fontId="12" fillId="0" borderId="0" applyFont="0" applyFill="0" applyBorder="0" applyAlignment="0" applyProtection="0"/>
    <xf numFmtId="303" fontId="69" fillId="0" borderId="0" applyFont="0" applyFill="0" applyBorder="0" applyAlignment="0" applyProtection="0"/>
    <xf numFmtId="303" fontId="69" fillId="0" borderId="0" applyFont="0" applyFill="0" applyBorder="0" applyAlignment="0" applyProtection="0"/>
    <xf numFmtId="303" fontId="69" fillId="0" borderId="0" applyFont="0" applyFill="0" applyBorder="0" applyAlignment="0" applyProtection="0"/>
    <xf numFmtId="303" fontId="69" fillId="0" borderId="0" applyFont="0" applyFill="0" applyBorder="0" applyAlignment="0" applyProtection="0"/>
    <xf numFmtId="303" fontId="69"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0" fontId="350" fillId="25" borderId="18" applyNumberFormat="0" applyFont="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5" fillId="4" borderId="0" applyNumberFormat="0" applyBorder="0" applyAlignment="0" applyProtection="0"/>
    <xf numFmtId="0" fontId="12" fillId="0" borderId="0" applyFill="0" applyBorder="0" applyAlignment="0" applyProtection="0"/>
    <xf numFmtId="0" fontId="22" fillId="0" borderId="0">
      <alignment horizontal="center"/>
    </xf>
    <xf numFmtId="166" fontId="63" fillId="0" borderId="0" applyFont="0" applyFill="0" applyBorder="0" applyAlignment="0" applyProtection="0"/>
    <xf numFmtId="271" fontId="12"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368" fillId="0" borderId="0" applyFill="0" applyBorder="0" applyAlignment="0" applyProtection="0"/>
    <xf numFmtId="14" fontId="15" fillId="0" borderId="0" applyFill="0" applyBorder="0" applyAlignment="0"/>
    <xf numFmtId="0" fontId="309" fillId="0" borderId="0" applyFont="0" applyFill="0" applyBorder="0" applyAlignment="0" applyProtection="0"/>
    <xf numFmtId="0" fontId="309" fillId="0" borderId="0" applyFont="0" applyFill="0" applyBorder="0" applyAlignment="0" applyProtection="0"/>
    <xf numFmtId="304" fontId="15" fillId="91" borderId="0" applyNumberFormat="0" applyBorder="0">
      <protection locked="0"/>
    </xf>
    <xf numFmtId="0" fontId="276" fillId="0" borderId="0" applyFont="0" applyFill="0" applyBorder="0" applyAlignment="0" applyProtection="0"/>
    <xf numFmtId="280" fontId="12" fillId="0" borderId="0" applyFont="0" applyFill="0" applyBorder="0" applyAlignment="0" applyProtection="0"/>
    <xf numFmtId="0" fontId="369" fillId="4" borderId="0" applyNumberFormat="0" applyBorder="0" applyAlignment="0" applyProtection="0"/>
    <xf numFmtId="305" fontId="309" fillId="0" borderId="0" applyFont="0" applyFill="0" applyBorder="0" applyAlignment="0" applyProtection="0"/>
    <xf numFmtId="0" fontId="39" fillId="7" borderId="7" applyNumberFormat="0" applyAlignment="0" applyProtection="0"/>
    <xf numFmtId="0" fontId="44" fillId="92" borderId="0" applyNumberFormat="0" applyBorder="0" applyAlignment="0" applyProtection="0"/>
    <xf numFmtId="0" fontId="44" fillId="93" borderId="0" applyNumberFormat="0" applyBorder="0" applyAlignment="0" applyProtection="0"/>
    <xf numFmtId="0" fontId="44" fillId="94" borderId="0" applyNumberForma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270" fontId="77" fillId="0" borderId="0" applyFill="0" applyBorder="0" applyAlignment="0"/>
    <xf numFmtId="271" fontId="77" fillId="0" borderId="0" applyFill="0" applyBorder="0" applyAlignment="0"/>
    <xf numFmtId="270" fontId="77" fillId="0" borderId="0" applyFill="0" applyBorder="0" applyAlignment="0"/>
    <xf numFmtId="275" fontId="77" fillId="0" borderId="0" applyFill="0" applyBorder="0" applyAlignment="0"/>
    <xf numFmtId="271" fontId="77" fillId="0" borderId="0" applyFill="0" applyBorder="0" applyAlignment="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70" fillId="7" borderId="7" applyNumberFormat="0" applyAlignment="0" applyProtection="0"/>
    <xf numFmtId="0" fontId="44" fillId="0" borderId="26" applyNumberFormat="0" applyFill="0" applyAlignment="0" applyProtection="0"/>
    <xf numFmtId="0" fontId="34" fillId="0" borderId="0" applyNumberForma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34" fontId="12" fillId="0" borderId="0" applyFont="0" applyFill="0" applyBorder="0" applyAlignment="0" applyProtection="0"/>
    <xf numFmtId="225" fontId="12" fillId="0" borderId="0" applyFon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68" fillId="0" borderId="0" applyFont="0" applyFill="0" applyBorder="0" applyAlignment="0" applyProtection="0"/>
    <xf numFmtId="0" fontId="36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2" fillId="0" borderId="0" applyFont="0" applyFill="0" applyBorder="0" applyAlignment="0" applyProtection="0"/>
    <xf numFmtId="2" fontId="372" fillId="0" borderId="0" applyFont="0" applyFill="0" applyBorder="0" applyAlignment="0" applyProtection="0"/>
    <xf numFmtId="2" fontId="12" fillId="0" borderId="0" applyFill="0" applyBorder="0" applyAlignment="0" applyProtection="0"/>
    <xf numFmtId="2" fontId="12" fillId="0" borderId="0" applyFill="0" applyBorder="0" applyAlignment="0" applyProtection="0"/>
    <xf numFmtId="2" fontId="12" fillId="0" borderId="0" applyFill="0" applyBorder="0" applyAlignment="0" applyProtection="0"/>
    <xf numFmtId="2" fontId="12" fillId="0" borderId="0" applyFill="0" applyBorder="0" applyAlignment="0" applyProtection="0"/>
    <xf numFmtId="0" fontId="34" fillId="0" borderId="0" applyNumberFormat="0" applyFill="0" applyBorder="0" applyAlignment="0" applyProtection="0"/>
    <xf numFmtId="3" fontId="12" fillId="0" borderId="118" applyFont="0" applyBorder="0">
      <alignment horizontal="right"/>
    </xf>
    <xf numFmtId="0" fontId="35" fillId="4" borderId="0" applyNumberFormat="0" applyBorder="0" applyAlignment="0" applyProtection="0"/>
    <xf numFmtId="0" fontId="369" fillId="4" borderId="0" applyNumberFormat="0" applyBorder="0" applyAlignment="0" applyProtection="0"/>
    <xf numFmtId="0" fontId="369" fillId="4" borderId="0" applyNumberFormat="0" applyBorder="0" applyAlignment="0" applyProtection="0"/>
    <xf numFmtId="0" fontId="369" fillId="4" borderId="0" applyNumberFormat="0" applyBorder="0" applyAlignment="0" applyProtection="0"/>
    <xf numFmtId="38" fontId="19" fillId="22" borderId="0" applyNumberFormat="0" applyBorder="0" applyAlignment="0" applyProtection="0"/>
    <xf numFmtId="38" fontId="19" fillId="22" borderId="0" applyNumberFormat="0" applyBorder="0" applyAlignment="0" applyProtection="0"/>
    <xf numFmtId="38" fontId="293" fillId="22" borderId="0" applyNumberFormat="0" applyBorder="0" applyAlignment="0" applyProtection="0"/>
    <xf numFmtId="0" fontId="35" fillId="4" borderId="0" applyNumberFormat="0" applyBorder="0" applyAlignment="0" applyProtection="0"/>
    <xf numFmtId="0" fontId="373" fillId="0" borderId="0">
      <alignment horizontal="left"/>
    </xf>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74" fillId="0" borderId="103" applyNumberFormat="0" applyFill="0" applyAlignment="0" applyProtection="0"/>
    <xf numFmtId="0" fontId="374" fillId="0" borderId="103" applyNumberFormat="0" applyFill="0" applyAlignment="0" applyProtection="0"/>
    <xf numFmtId="0" fontId="374" fillId="0" borderId="103" applyNumberFormat="0" applyFill="0" applyAlignment="0" applyProtection="0"/>
    <xf numFmtId="0" fontId="374" fillId="0" borderId="0" applyNumberFormat="0" applyFill="0" applyBorder="0" applyAlignment="0" applyProtection="0"/>
    <xf numFmtId="0" fontId="374" fillId="0" borderId="0" applyNumberFormat="0" applyFill="0" applyBorder="0" applyAlignment="0" applyProtection="0"/>
    <xf numFmtId="0" fontId="374" fillId="0" borderId="0" applyNumberFormat="0" applyFill="0" applyBorder="0" applyAlignment="0" applyProtection="0"/>
    <xf numFmtId="0" fontId="368" fillId="0" borderId="0" applyFill="0" applyBorder="0" applyAlignment="0" applyProtection="0"/>
    <xf numFmtId="0" fontId="131" fillId="0" borderId="0" applyNumberFormat="0" applyFill="0" applyBorder="0" applyAlignment="0" applyProtection="0"/>
    <xf numFmtId="0" fontId="375"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304" fontId="377" fillId="95" borderId="0" applyNumberFormat="0" applyBorder="0">
      <alignment horizontal="left"/>
      <protection locked="0"/>
    </xf>
    <xf numFmtId="0" fontId="12" fillId="96" borderId="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78" fillId="7" borderId="7" applyNumberFormat="0" applyAlignment="0" applyProtection="0"/>
    <xf numFmtId="10" fontId="19" fillId="23" borderId="1" applyNumberFormat="0" applyBorder="0" applyAlignment="0" applyProtection="0"/>
    <xf numFmtId="10" fontId="293" fillId="23" borderId="1" applyNumberFormat="0" applyBorder="0" applyAlignment="0" applyProtection="0"/>
    <xf numFmtId="0" fontId="378" fillId="7" borderId="7" applyNumberFormat="0" applyAlignment="0" applyProtection="0"/>
    <xf numFmtId="0" fontId="378" fillId="7" borderId="7" applyNumberFormat="0" applyAlignment="0" applyProtection="0"/>
    <xf numFmtId="0" fontId="378" fillId="7" borderId="7" applyNumberFormat="0" applyAlignment="0" applyProtection="0"/>
    <xf numFmtId="209" fontId="379" fillId="36" borderId="0"/>
    <xf numFmtId="0" fontId="380" fillId="3" borderId="0" applyNumberFormat="0" applyBorder="0" applyAlignment="0" applyProtection="0"/>
    <xf numFmtId="41" fontId="12" fillId="0" borderId="0" applyFont="0" applyFill="0" applyBorder="0" applyAlignment="0" applyProtection="0"/>
    <xf numFmtId="43" fontId="12" fillId="0" borderId="0" applyFont="0" applyFill="0" applyBorder="0" applyAlignment="0" applyProtection="0"/>
    <xf numFmtId="39" fontId="381" fillId="0" borderId="0" applyNumberFormat="0" applyProtection="0"/>
    <xf numFmtId="0" fontId="33" fillId="21" borderId="8" applyNumberFormat="0" applyAlignment="0" applyProtection="0"/>
    <xf numFmtId="0" fontId="367" fillId="21" borderId="8" applyNumberFormat="0" applyAlignment="0" applyProtection="0"/>
    <xf numFmtId="0" fontId="367" fillId="21" borderId="8" applyNumberFormat="0" applyAlignment="0" applyProtection="0"/>
    <xf numFmtId="0" fontId="367" fillId="21" borderId="8" applyNumberFormat="0" applyAlignment="0" applyProtection="0"/>
    <xf numFmtId="0" fontId="19" fillId="0" borderId="0"/>
    <xf numFmtId="307" fontId="129" fillId="0" borderId="0"/>
    <xf numFmtId="0" fontId="19" fillId="97" borderId="0"/>
    <xf numFmtId="307" fontId="382" fillId="97" borderId="0"/>
    <xf numFmtId="304" fontId="15" fillId="98" borderId="0" applyNumberFormat="0" applyBorder="0">
      <alignment horizontal="right"/>
      <protection locked="0"/>
    </xf>
    <xf numFmtId="270" fontId="383" fillId="0" borderId="0" applyFill="0" applyBorder="0" applyAlignment="0"/>
    <xf numFmtId="271" fontId="383" fillId="0" borderId="0" applyFill="0" applyBorder="0" applyAlignment="0"/>
    <xf numFmtId="270" fontId="383" fillId="0" borderId="0" applyFill="0" applyBorder="0" applyAlignment="0"/>
    <xf numFmtId="275" fontId="383" fillId="0" borderId="0" applyFill="0" applyBorder="0" applyAlignment="0"/>
    <xf numFmtId="271" fontId="383" fillId="0" borderId="0" applyFill="0" applyBorder="0" applyAlignment="0"/>
    <xf numFmtId="0" fontId="384" fillId="0" borderId="16" applyNumberFormat="0" applyFill="0" applyAlignment="0" applyProtection="0"/>
    <xf numFmtId="0" fontId="384" fillId="0" borderId="16" applyNumberFormat="0" applyFill="0" applyAlignment="0" applyProtection="0"/>
    <xf numFmtId="0" fontId="384" fillId="0" borderId="16" applyNumberFormat="0" applyFill="0" applyAlignment="0" applyProtection="0"/>
    <xf numFmtId="209" fontId="385" fillId="99" borderId="0"/>
    <xf numFmtId="0" fontId="386" fillId="100" borderId="0" applyNumberFormat="0" applyFill="0" applyBorder="0">
      <alignment horizontal="right"/>
    </xf>
    <xf numFmtId="308" fontId="387" fillId="0" borderId="0" applyFon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2" fontId="362" fillId="0" borderId="0" applyFont="0" applyFill="0" applyBorder="0" applyAlignment="0" applyProtection="0"/>
    <xf numFmtId="282" fontId="284" fillId="0" borderId="0" applyFont="0" applyFill="0" applyBorder="0" applyAlignment="0" applyProtection="0"/>
    <xf numFmtId="309" fontId="362" fillId="0" borderId="0" applyFont="0" applyFill="0" applyBorder="0" applyAlignment="0" applyProtection="0"/>
    <xf numFmtId="309" fontId="284" fillId="0" borderId="0" applyFont="0" applyFill="0" applyBorder="0" applyAlignment="0" applyProtection="0"/>
    <xf numFmtId="0" fontId="362" fillId="0" borderId="0" applyFont="0" applyFill="0" applyBorder="0" applyAlignment="0" applyProtection="0"/>
    <xf numFmtId="0" fontId="363" fillId="0" borderId="0" applyFont="0" applyFill="0" applyBorder="0" applyAlignment="0" applyProtection="0"/>
    <xf numFmtId="0" fontId="362" fillId="0" borderId="0" applyFont="0" applyFill="0" applyBorder="0" applyAlignment="0" applyProtection="0"/>
    <xf numFmtId="0"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37" fontId="12"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37" fontId="12" fillId="0" borderId="0" applyFont="0" applyFill="0" applyBorder="0" applyAlignment="0" applyProtection="0"/>
    <xf numFmtId="0" fontId="309" fillId="0" borderId="0" applyFont="0" applyFill="0" applyBorder="0" applyAlignment="0" applyProtection="0"/>
    <xf numFmtId="37" fontId="12"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37" fontId="12" fillId="0" borderId="0" applyFont="0" applyFill="0" applyBorder="0" applyAlignment="0" applyProtection="0"/>
    <xf numFmtId="309" fontId="309" fillId="0" borderId="0" applyFont="0" applyFill="0" applyBorder="0" applyAlignment="0" applyProtection="0"/>
    <xf numFmtId="0" fontId="362" fillId="0" borderId="0" applyFont="0" applyFill="0" applyBorder="0" applyAlignment="0" applyProtection="0"/>
    <xf numFmtId="309" fontId="309" fillId="0" borderId="0" applyFont="0" applyFill="0" applyBorder="0" applyAlignment="0" applyProtection="0"/>
    <xf numFmtId="0" fontId="363" fillId="0" borderId="0" applyFont="0" applyFill="0" applyBorder="0" applyAlignment="0" applyProtection="0"/>
    <xf numFmtId="0" fontId="363"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310" fontId="12" fillId="0" borderId="0" applyFont="0" applyFill="0" applyBorder="0" applyAlignment="0" applyProtection="0"/>
    <xf numFmtId="310" fontId="12" fillId="0" borderId="0" applyFont="0" applyFill="0" applyBorder="0" applyAlignment="0" applyProtection="0"/>
    <xf numFmtId="311" fontId="12" fillId="0" borderId="0" applyFont="0" applyFill="0" applyBorder="0" applyAlignment="0" applyProtection="0"/>
    <xf numFmtId="311" fontId="12" fillId="0" borderId="0" applyFont="0" applyFill="0" applyBorder="0" applyAlignment="0" applyProtection="0"/>
    <xf numFmtId="0" fontId="362" fillId="0" borderId="0" applyFont="0" applyFill="0" applyBorder="0" applyAlignment="0" applyProtection="0"/>
    <xf numFmtId="309" fontId="284" fillId="0" borderId="0" applyFont="0" applyFill="0" applyBorder="0" applyAlignment="0" applyProtection="0"/>
    <xf numFmtId="304" fontId="388" fillId="98" borderId="0" applyNumberFormat="0" applyBorder="0">
      <alignment horizontal="right"/>
      <protection locked="0"/>
    </xf>
    <xf numFmtId="304" fontId="389" fillId="98" borderId="0" applyNumberFormat="0" applyBorder="0">
      <alignment horizontal="right"/>
      <protection locked="0"/>
    </xf>
    <xf numFmtId="41" fontId="19" fillId="0" borderId="0" applyFont="0" applyFill="0" applyBorder="0" applyAlignment="0" applyProtection="0"/>
    <xf numFmtId="40" fontId="63" fillId="0" borderId="0" applyFont="0" applyFill="0" applyBorder="0" applyAlignment="0" applyProtection="0"/>
    <xf numFmtId="312" fontId="390" fillId="27" borderId="119" applyFill="0" applyBorder="0">
      <alignment horizontal="right" vertical="center"/>
    </xf>
    <xf numFmtId="3" fontId="390" fillId="0" borderId="119" applyFill="0" applyBorder="0">
      <alignment horizontal="right" vertical="center"/>
    </xf>
    <xf numFmtId="313" fontId="12" fillId="0" borderId="0" applyFont="0" applyFill="0" applyBorder="0" applyAlignment="0" applyProtection="0"/>
    <xf numFmtId="306" fontId="12" fillId="0" borderId="0" applyFont="0" applyFill="0" applyBorder="0" applyAlignment="0" applyProtection="0"/>
    <xf numFmtId="0" fontId="391" fillId="0" borderId="104"/>
    <xf numFmtId="314" fontId="392" fillId="0" borderId="0" applyFont="0" applyFill="0" applyBorder="0" applyAlignment="0" applyProtection="0"/>
    <xf numFmtId="315" fontId="392" fillId="0" borderId="0" applyFont="0" applyFill="0" applyBorder="0" applyAlignment="0" applyProtection="0"/>
    <xf numFmtId="0" fontId="393" fillId="0" borderId="120" applyFill="0" applyBorder="0">
      <alignment vertical="center"/>
    </xf>
    <xf numFmtId="285" fontId="372" fillId="0" borderId="0" applyFont="0" applyFill="0" applyBorder="0" applyAlignment="0" applyProtection="0"/>
    <xf numFmtId="0" fontId="70" fillId="0" borderId="0"/>
    <xf numFmtId="0" fontId="394" fillId="0" borderId="12" applyNumberFormat="0" applyFill="0" applyAlignment="0" applyProtection="0"/>
    <xf numFmtId="0" fontId="395" fillId="0" borderId="13" applyNumberFormat="0" applyFill="0" applyAlignment="0" applyProtection="0"/>
    <xf numFmtId="0" fontId="374" fillId="0" borderId="103" applyNumberFormat="0" applyFill="0" applyAlignment="0" applyProtection="0"/>
    <xf numFmtId="0" fontId="374" fillId="0" borderId="0" applyNumberFormat="0" applyFill="0" applyBorder="0" applyAlignment="0" applyProtection="0"/>
    <xf numFmtId="0" fontId="362" fillId="0" borderId="0"/>
    <xf numFmtId="0" fontId="396" fillId="0" borderId="0" applyNumberFormat="0" applyFill="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41" fillId="24" borderId="0" applyNumberFormat="0" applyBorder="0" applyAlignment="0" applyProtection="0"/>
    <xf numFmtId="0" fontId="397" fillId="24" borderId="0" applyNumberFormat="0" applyBorder="0" applyAlignment="0" applyProtection="0"/>
    <xf numFmtId="0" fontId="397" fillId="24" borderId="0" applyNumberFormat="0" applyBorder="0" applyAlignment="0" applyProtection="0"/>
    <xf numFmtId="0" fontId="398" fillId="24" borderId="0" applyNumberFormat="0" applyBorder="0" applyAlignment="0" applyProtection="0"/>
    <xf numFmtId="0" fontId="41" fillId="24" borderId="0" applyNumberFormat="0" applyBorder="0" applyAlignment="0" applyProtection="0"/>
    <xf numFmtId="0" fontId="399" fillId="0" borderId="0" applyNumberFormat="0" applyFill="0" applyBorder="0" applyAlignment="0" applyProtection="0"/>
    <xf numFmtId="37" fontId="400" fillId="0" borderId="0"/>
    <xf numFmtId="0" fontId="5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87" fillId="0" borderId="0"/>
    <xf numFmtId="37" fontId="387" fillId="0" borderId="0"/>
    <xf numFmtId="37" fontId="387" fillId="0" borderId="0"/>
    <xf numFmtId="0" fontId="337" fillId="0" borderId="0"/>
    <xf numFmtId="0" fontId="337" fillId="0" borderId="0"/>
    <xf numFmtId="0" fontId="337"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87" fillId="0" borderId="0"/>
    <xf numFmtId="37" fontId="387" fillId="0" borderId="0"/>
    <xf numFmtId="37" fontId="387"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337" fillId="0" borderId="0"/>
    <xf numFmtId="0" fontId="337" fillId="0" borderId="0"/>
    <xf numFmtId="0" fontId="337" fillId="0" borderId="0"/>
    <xf numFmtId="0" fontId="337" fillId="0" borderId="0"/>
    <xf numFmtId="37" fontId="387" fillId="0" borderId="0"/>
    <xf numFmtId="37" fontId="387" fillId="0" borderId="0"/>
    <xf numFmtId="37" fontId="387" fillId="0" borderId="0"/>
    <xf numFmtId="37" fontId="387" fillId="0" borderId="0"/>
    <xf numFmtId="37" fontId="387" fillId="0" borderId="0"/>
    <xf numFmtId="37" fontId="387" fillId="0" borderId="0"/>
    <xf numFmtId="37" fontId="387" fillId="0" borderId="0"/>
    <xf numFmtId="37" fontId="387" fillId="0" borderId="0"/>
    <xf numFmtId="37" fontId="38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337" fillId="0" borderId="0"/>
    <xf numFmtId="0" fontId="337" fillId="0" borderId="0"/>
    <xf numFmtId="0" fontId="401"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0" fillId="0" borderId="0"/>
    <xf numFmtId="0" fontId="3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7" fillId="0" borderId="0"/>
    <xf numFmtId="0" fontId="337" fillId="0" borderId="0"/>
    <xf numFmtId="0" fontId="337" fillId="0" borderId="0"/>
    <xf numFmtId="0" fontId="337" fillId="0" borderId="0"/>
    <xf numFmtId="0" fontId="337" fillId="0" borderId="0"/>
    <xf numFmtId="0" fontId="1" fillId="0" borderId="0"/>
    <xf numFmtId="0" fontId="1" fillId="0" borderId="0"/>
    <xf numFmtId="0" fontId="30" fillId="0" borderId="0"/>
    <xf numFmtId="0" fontId="402" fillId="0" borderId="0"/>
    <xf numFmtId="0" fontId="29" fillId="0" borderId="0"/>
    <xf numFmtId="0" fontId="403" fillId="0" borderId="0"/>
    <xf numFmtId="0" fontId="63" fillId="0" borderId="0"/>
    <xf numFmtId="0" fontId="282" fillId="0" borderId="0"/>
    <xf numFmtId="0" fontId="362" fillId="0" borderId="0"/>
    <xf numFmtId="0" fontId="12"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4"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5" fillId="25" borderId="18" applyNumberFormat="0" applyFont="0" applyAlignment="0" applyProtection="0"/>
    <xf numFmtId="0" fontId="404" fillId="25" borderId="18" applyNumberFormat="0" applyFont="0" applyAlignment="0" applyProtection="0"/>
    <xf numFmtId="0" fontId="70" fillId="0" borderId="0"/>
    <xf numFmtId="0" fontId="406" fillId="20" borderId="19" applyNumberFormat="0" applyAlignment="0" applyProtection="0"/>
    <xf numFmtId="0" fontId="406" fillId="20" borderId="19" applyNumberFormat="0" applyAlignment="0" applyProtection="0"/>
    <xf numFmtId="0" fontId="406" fillId="20" borderId="19" applyNumberFormat="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03" applyNumberFormat="0" applyFill="0" applyAlignment="0" applyProtection="0"/>
    <xf numFmtId="0" fontId="38" fillId="0" borderId="0" applyNumberFormat="0" applyFill="0" applyBorder="0" applyAlignment="0" applyProtection="0"/>
    <xf numFmtId="0" fontId="407" fillId="0" borderId="0" applyFont="0" applyFill="0" applyBorder="0" applyAlignment="0" applyProtection="0"/>
    <xf numFmtId="0" fontId="368" fillId="0" borderId="0" applyFont="0" applyFill="0" applyBorder="0" applyAlignment="0" applyProtection="0"/>
    <xf numFmtId="9" fontId="337" fillId="0" borderId="0" applyFont="0" applyFill="0" applyBorder="0" applyAlignment="0" applyProtection="0"/>
    <xf numFmtId="274" fontId="12" fillId="0" borderId="0" applyFont="0" applyFill="0" applyBorder="0" applyAlignment="0" applyProtection="0"/>
    <xf numFmtId="217" fontId="12" fillId="0" borderId="0" applyFont="0" applyFill="0" applyBorder="0" applyAlignment="0" applyProtection="0"/>
    <xf numFmtId="10" fontId="12"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0" fontId="12" fillId="0" borderId="0" applyFill="0" applyBorder="0" applyAlignment="0" applyProtection="0"/>
    <xf numFmtId="9" fontId="403" fillId="0" borderId="0" applyFont="0" applyFill="0" applyBorder="0" applyAlignment="0" applyProtection="0"/>
    <xf numFmtId="316" fontId="63" fillId="0" borderId="121"/>
    <xf numFmtId="317" fontId="27" fillId="0" borderId="0">
      <protection locked="0"/>
    </xf>
    <xf numFmtId="317" fontId="27" fillId="0" borderId="0">
      <protection locked="0"/>
    </xf>
    <xf numFmtId="317" fontId="27" fillId="0" borderId="0">
      <protection locked="0"/>
    </xf>
    <xf numFmtId="9" fontId="63" fillId="0" borderId="0" applyFont="0" applyFill="0" applyBorder="0" applyAlignment="0" applyProtection="0"/>
    <xf numFmtId="9" fontId="337" fillId="0" borderId="0" applyFont="0" applyFill="0" applyBorder="0" applyAlignment="0" applyProtection="0"/>
    <xf numFmtId="9" fontId="336" fillId="0" borderId="0" applyFont="0" applyFill="0" applyBorder="0" applyAlignment="0" applyProtection="0"/>
    <xf numFmtId="9" fontId="12"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337" fillId="0" borderId="0" applyFont="0" applyFill="0" applyBorder="0" applyAlignment="0" applyProtection="0"/>
    <xf numFmtId="9" fontId="12" fillId="0" borderId="0" applyFont="0" applyFill="0" applyBorder="0" applyAlignment="0" applyProtection="0"/>
    <xf numFmtId="13" fontId="12" fillId="0" borderId="0" applyFont="0" applyFill="0" applyProtection="0"/>
    <xf numFmtId="0" fontId="404" fillId="25" borderId="18" applyNumberFormat="0" applyFont="0" applyAlignment="0" applyProtection="0"/>
    <xf numFmtId="0" fontId="384" fillId="0" borderId="16" applyNumberFormat="0" applyFill="0" applyAlignment="0" applyProtection="0"/>
    <xf numFmtId="270" fontId="56" fillId="0" borderId="0" applyFill="0" applyBorder="0" applyAlignment="0"/>
    <xf numFmtId="271" fontId="56" fillId="0" borderId="0" applyFill="0" applyBorder="0" applyAlignment="0"/>
    <xf numFmtId="270" fontId="56" fillId="0" borderId="0" applyFill="0" applyBorder="0" applyAlignment="0"/>
    <xf numFmtId="275" fontId="56" fillId="0" borderId="0" applyFill="0" applyBorder="0" applyAlignment="0"/>
    <xf numFmtId="271" fontId="56" fillId="0" borderId="0" applyFill="0" applyBorder="0" applyAlignment="0"/>
    <xf numFmtId="0" fontId="384" fillId="0" borderId="16" applyNumberFormat="0" applyFill="0" applyAlignment="0" applyProtection="0"/>
    <xf numFmtId="0" fontId="384" fillId="0" borderId="16" applyNumberFormat="0" applyFill="0" applyAlignment="0" applyProtection="0"/>
    <xf numFmtId="0" fontId="63" fillId="0" borderId="0" applyNumberFormat="0" applyFont="0" applyFill="0" applyBorder="0" applyAlignment="0" applyProtection="0">
      <alignment horizontal="left"/>
    </xf>
    <xf numFmtId="0" fontId="408" fillId="0" borderId="104">
      <alignment horizontal="center"/>
    </xf>
    <xf numFmtId="3" fontId="372" fillId="0" borderId="0" applyFont="0" applyFill="0" applyBorder="0" applyAlignment="0" applyProtection="0"/>
    <xf numFmtId="293" fontId="409" fillId="0" borderId="0">
      <alignment vertical="center"/>
    </xf>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0" fillId="0" borderId="16" applyNumberFormat="0" applyFill="0" applyAlignment="0" applyProtection="0"/>
    <xf numFmtId="4" fontId="110" fillId="24" borderId="21" applyNumberFormat="0" applyProtection="0">
      <alignment vertical="center"/>
    </xf>
    <xf numFmtId="4" fontId="17" fillId="24" borderId="21" applyNumberFormat="0" applyProtection="0">
      <alignment horizontal="left" vertical="center" indent="1"/>
    </xf>
    <xf numFmtId="0" fontId="17" fillId="24" borderId="21" applyNumberFormat="0" applyProtection="0">
      <alignment horizontal="left" vertical="top" indent="1"/>
    </xf>
    <xf numFmtId="4" fontId="17" fillId="33" borderId="0" applyNumberFormat="0" applyProtection="0">
      <alignment horizontal="left" vertical="center" indent="1"/>
    </xf>
    <xf numFmtId="4" fontId="17" fillId="30" borderId="122" applyNumberFormat="0" applyProtection="0">
      <alignment horizontal="left" vertical="center" indent="1"/>
    </xf>
    <xf numFmtId="4" fontId="410" fillId="75" borderId="0" applyNumberFormat="0" applyProtection="0">
      <alignment horizontal="left" vertical="center" indent="1"/>
    </xf>
    <xf numFmtId="4" fontId="265" fillId="31" borderId="0" applyNumberFormat="0" applyProtection="0">
      <alignment horizontal="left" vertical="center" indent="1"/>
    </xf>
    <xf numFmtId="4" fontId="265" fillId="33" borderId="0" applyNumberFormat="0" applyProtection="0">
      <alignment horizontal="left" vertical="center" indent="1"/>
    </xf>
    <xf numFmtId="0" fontId="282" fillId="75" borderId="21" applyNumberFormat="0" applyProtection="0">
      <alignment horizontal="left" vertical="center" indent="1"/>
    </xf>
    <xf numFmtId="0" fontId="282" fillId="75" borderId="21" applyNumberFormat="0" applyProtection="0">
      <alignment horizontal="left" vertical="top" indent="1"/>
    </xf>
    <xf numFmtId="0" fontId="282" fillId="33" borderId="21" applyNumberFormat="0" applyProtection="0">
      <alignment horizontal="left" vertical="center" indent="1"/>
    </xf>
    <xf numFmtId="0" fontId="282" fillId="33" borderId="21" applyNumberFormat="0" applyProtection="0">
      <alignment horizontal="left" vertical="top" indent="1"/>
    </xf>
    <xf numFmtId="0" fontId="282" fillId="8" borderId="21" applyNumberFormat="0" applyProtection="0">
      <alignment horizontal="left" vertical="center" indent="1"/>
    </xf>
    <xf numFmtId="0" fontId="282" fillId="8" borderId="21" applyNumberFormat="0" applyProtection="0">
      <alignment horizontal="left" vertical="top" indent="1"/>
    </xf>
    <xf numFmtId="0" fontId="282" fillId="31" borderId="21" applyNumberFormat="0" applyProtection="0">
      <alignment horizontal="left" vertical="center" indent="1"/>
    </xf>
    <xf numFmtId="0" fontId="282" fillId="31" borderId="21" applyNumberFormat="0" applyProtection="0">
      <alignment horizontal="left" vertical="top" indent="1"/>
    </xf>
    <xf numFmtId="0" fontId="282" fillId="78" borderId="1" applyNumberFormat="0">
      <protection locked="0"/>
    </xf>
    <xf numFmtId="4" fontId="15" fillId="25" borderId="21" applyNumberFormat="0" applyProtection="0">
      <alignment vertical="center"/>
    </xf>
    <xf numFmtId="4" fontId="111" fillId="25" borderId="21" applyNumberFormat="0" applyProtection="0">
      <alignment vertical="center"/>
    </xf>
    <xf numFmtId="4" fontId="15" fillId="25" borderId="21" applyNumberFormat="0" applyProtection="0">
      <alignment horizontal="left" vertical="center" indent="1"/>
    </xf>
    <xf numFmtId="0" fontId="15" fillId="25" borderId="21" applyNumberFormat="0" applyProtection="0">
      <alignment horizontal="left" vertical="top" indent="1"/>
    </xf>
    <xf numFmtId="0" fontId="15" fillId="33" borderId="21" applyNumberFormat="0" applyProtection="0">
      <alignment horizontal="left" vertical="top" indent="1"/>
    </xf>
    <xf numFmtId="4" fontId="411" fillId="36" borderId="0" applyNumberFormat="0" applyProtection="0">
      <alignment horizontal="left" vertical="center" indent="1"/>
    </xf>
    <xf numFmtId="49" fontId="412" fillId="101" borderId="123">
      <alignment horizontal="center"/>
    </xf>
    <xf numFmtId="49" fontId="12" fillId="101" borderId="123">
      <alignment horizontal="center"/>
    </xf>
    <xf numFmtId="49" fontId="50" fillId="0" borderId="0"/>
    <xf numFmtId="0" fontId="336" fillId="102" borderId="121"/>
    <xf numFmtId="0" fontId="336" fillId="103" borderId="121"/>
    <xf numFmtId="0" fontId="336" fillId="104" borderId="121"/>
    <xf numFmtId="49" fontId="412" fillId="101" borderId="123">
      <alignment vertical="center"/>
    </xf>
    <xf numFmtId="49" fontId="12" fillId="101" borderId="123">
      <alignment vertical="center"/>
    </xf>
    <xf numFmtId="49" fontId="12" fillId="0" borderId="0">
      <alignment horizontal="right"/>
    </xf>
    <xf numFmtId="0" fontId="336" fillId="105" borderId="121"/>
    <xf numFmtId="0" fontId="413" fillId="4" borderId="0" applyNumberFormat="0" applyBorder="0" applyAlignment="0" applyProtection="0"/>
    <xf numFmtId="0" fontId="31" fillId="3" borderId="0" applyNumberFormat="0" applyBorder="0" applyAlignment="0" applyProtection="0"/>
    <xf numFmtId="38" fontId="392" fillId="0" borderId="0" applyFont="0" applyFill="0" applyBorder="0" applyAlignment="0" applyProtection="0"/>
    <xf numFmtId="40" fontId="392" fillId="0" borderId="0" applyFont="0" applyFill="0" applyBorder="0" applyAlignment="0" applyProtection="0"/>
    <xf numFmtId="0" fontId="328" fillId="0" borderId="0" applyNumberFormat="0" applyFill="0" applyBorder="0" applyAlignment="0" applyProtection="0"/>
    <xf numFmtId="0" fontId="414" fillId="20" borderId="19" applyNumberFormat="0" applyAlignment="0" applyProtection="0"/>
    <xf numFmtId="0" fontId="365" fillId="0" borderId="26" applyNumberFormat="0" applyFill="0" applyAlignment="0" applyProtection="0"/>
    <xf numFmtId="0" fontId="369" fillId="4" borderId="0" applyNumberFormat="0" applyBorder="0" applyAlignment="0" applyProtection="0"/>
    <xf numFmtId="0" fontId="369" fillId="4" borderId="0" applyNumberFormat="0" applyBorder="0" applyAlignment="0" applyProtection="0"/>
    <xf numFmtId="0" fontId="157" fillId="0" borderId="0"/>
    <xf numFmtId="0" fontId="26" fillId="0" borderId="0"/>
    <xf numFmtId="0" fontId="26" fillId="0" borderId="0"/>
    <xf numFmtId="0" fontId="26" fillId="0" borderId="0"/>
    <xf numFmtId="0" fontId="26" fillId="0" borderId="0"/>
    <xf numFmtId="0" fontId="12" fillId="0" borderId="0"/>
    <xf numFmtId="0" fontId="391" fillId="0" borderId="0"/>
    <xf numFmtId="0" fontId="408" fillId="39" borderId="33" applyNumberFormat="0" applyBorder="0" applyAlignment="0"/>
    <xf numFmtId="0" fontId="408" fillId="39" borderId="33" applyNumberFormat="0" applyBorder="0" applyAlignment="0"/>
    <xf numFmtId="0" fontId="408" fillId="39" borderId="33" applyNumberFormat="0" applyBorder="0" applyAlignment="0"/>
    <xf numFmtId="0" fontId="408" fillId="39" borderId="33" applyNumberFormat="0" applyBorder="0" applyAlignment="0"/>
    <xf numFmtId="3" fontId="393" fillId="0" borderId="120">
      <alignment vertical="center"/>
    </xf>
    <xf numFmtId="0" fontId="45" fillId="0" borderId="0" applyNumberFormat="0" applyFill="0" applyBorder="0" applyAlignment="0" applyProtection="0"/>
    <xf numFmtId="0" fontId="34" fillId="0" borderId="0" applyNumberFormat="0" applyFill="0" applyBorder="0" applyAlignment="0" applyProtection="0"/>
    <xf numFmtId="49" fontId="15" fillId="0" borderId="0" applyFill="0" applyBorder="0" applyAlignment="0"/>
    <xf numFmtId="286" fontId="15" fillId="0" borderId="0" applyFill="0" applyBorder="0" applyAlignment="0"/>
    <xf numFmtId="287" fontId="15" fillId="0" borderId="0" applyFill="0" applyBorder="0" applyAlignment="0"/>
    <xf numFmtId="0" fontId="415" fillId="0" borderId="0" applyNumberFormat="0" applyFill="0" applyBorder="0" applyAlignment="0" applyProtection="0"/>
    <xf numFmtId="0" fontId="415" fillId="0" borderId="0" applyNumberFormat="0" applyFill="0" applyBorder="0" applyAlignment="0" applyProtection="0"/>
    <xf numFmtId="0" fontId="415" fillId="0" borderId="0" applyNumberFormat="0" applyFill="0" applyBorder="0" applyAlignment="0" applyProtection="0"/>
    <xf numFmtId="0" fontId="416"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03" applyNumberFormat="0" applyFill="0" applyAlignment="0" applyProtection="0"/>
    <xf numFmtId="0" fontId="38" fillId="0" borderId="0" applyNumberFormat="0" applyFill="0" applyBorder="0" applyAlignment="0" applyProtection="0"/>
    <xf numFmtId="0" fontId="328" fillId="0" borderId="0" applyNumberFormat="0" applyFill="0" applyBorder="0" applyAlignment="0" applyProtection="0"/>
    <xf numFmtId="0" fontId="43" fillId="0" borderId="0" applyNumberFormat="0" applyFill="0" applyBorder="0" applyAlignment="0" applyProtection="0"/>
    <xf numFmtId="304" fontId="417" fillId="106" borderId="0" applyNumberFormat="0" applyBorder="0">
      <alignment horizontal="center"/>
      <protection locked="0"/>
    </xf>
    <xf numFmtId="304" fontId="17" fillId="98" borderId="0" applyNumberFormat="0" applyBorder="0">
      <alignment horizontal="left"/>
      <protection locked="0"/>
    </xf>
    <xf numFmtId="304" fontId="25" fillId="91" borderId="0" applyNumberFormat="0" applyBorder="0">
      <alignment horizontal="center"/>
      <protection locked="0"/>
    </xf>
    <xf numFmtId="304" fontId="25" fillId="98" borderId="0" applyNumberFormat="0" applyBorder="0">
      <alignment horizontal="left"/>
      <protection locked="0"/>
    </xf>
    <xf numFmtId="304" fontId="418" fillId="91" borderId="0" applyNumberFormat="0" applyBorder="0">
      <protection locked="0"/>
    </xf>
    <xf numFmtId="304" fontId="17" fillId="107" borderId="0" applyNumberFormat="0" applyBorder="0">
      <alignment horizontal="left"/>
      <protection locked="0"/>
    </xf>
    <xf numFmtId="304" fontId="419" fillId="91" borderId="0" applyNumberFormat="0" applyBorder="0">
      <protection locked="0"/>
    </xf>
    <xf numFmtId="0" fontId="420" fillId="0" borderId="12" applyNumberFormat="0" applyFill="0" applyAlignment="0" applyProtection="0"/>
    <xf numFmtId="0" fontId="421" fillId="0" borderId="13" applyNumberFormat="0" applyFill="0" applyAlignment="0" applyProtection="0"/>
    <xf numFmtId="0" fontId="422" fillId="0" borderId="103" applyNumberFormat="0" applyFill="0" applyAlignment="0" applyProtection="0"/>
    <xf numFmtId="0" fontId="422" fillId="0" borderId="0" applyNumberFormat="0" applyFill="0" applyBorder="0" applyAlignment="0" applyProtection="0"/>
    <xf numFmtId="0" fontId="396" fillId="0" borderId="0" applyNumberFormat="0" applyFill="0" applyBorder="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103" applyNumberFormat="0" applyFill="0" applyAlignment="0" applyProtection="0"/>
    <xf numFmtId="0" fontId="38" fillId="0" borderId="103" applyNumberFormat="0" applyFill="0" applyAlignment="0" applyProtection="0"/>
    <xf numFmtId="0" fontId="38" fillId="0" borderId="103" applyNumberFormat="0" applyFill="0" applyAlignment="0" applyProtection="0"/>
    <xf numFmtId="0" fontId="38" fillId="0" borderId="103" applyNumberFormat="0" applyFill="0" applyAlignment="0" applyProtection="0"/>
    <xf numFmtId="0" fontId="38" fillId="0" borderId="103" applyNumberFormat="0" applyFill="0" applyAlignment="0" applyProtection="0"/>
    <xf numFmtId="0" fontId="38" fillId="0" borderId="10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 fillId="0" borderId="109" applyNumberFormat="0" applyFill="0" applyAlignment="0" applyProtection="0"/>
    <xf numFmtId="0" fontId="12" fillId="0" borderId="109" applyNumberFormat="0" applyFill="0" applyAlignment="0" applyProtection="0"/>
    <xf numFmtId="0" fontId="12" fillId="0" borderId="109" applyNumberFormat="0" applyFill="0" applyAlignment="0" applyProtection="0"/>
    <xf numFmtId="0" fontId="12" fillId="0" borderId="109" applyNumberFormat="0" applyFill="0" applyAlignment="0" applyProtection="0"/>
    <xf numFmtId="0" fontId="12" fillId="0" borderId="109" applyNumberFormat="0" applyFill="0" applyAlignment="0" applyProtection="0"/>
    <xf numFmtId="0" fontId="12" fillId="0" borderId="109" applyNumberFormat="0" applyFill="0" applyAlignment="0" applyProtection="0"/>
    <xf numFmtId="0" fontId="12" fillId="0" borderId="109" applyNumberFormat="0" applyFill="0" applyAlignment="0" applyProtection="0"/>
    <xf numFmtId="0" fontId="12" fillId="0" borderId="109" applyNumberFormat="0" applyFill="0" applyAlignment="0" applyProtection="0"/>
    <xf numFmtId="304" fontId="17" fillId="95" borderId="0" applyNumberFormat="0" applyBorder="0">
      <protection locked="0"/>
    </xf>
    <xf numFmtId="304" fontId="423" fillId="104" borderId="0" applyNumberFormat="0" applyBorder="0">
      <protection locked="0"/>
    </xf>
    <xf numFmtId="304" fontId="424" fillId="104" borderId="0" applyNumberFormat="0" applyBorder="0">
      <protection locked="0"/>
    </xf>
    <xf numFmtId="304" fontId="17" fillId="98" borderId="0" applyNumberFormat="0" applyBorder="0">
      <protection locked="0"/>
    </xf>
    <xf numFmtId="304" fontId="17" fillId="98" borderId="0" applyNumberFormat="0" applyBorder="0">
      <protection locked="0"/>
    </xf>
    <xf numFmtId="304" fontId="17" fillId="98" borderId="0" applyNumberFormat="0" applyBorder="0">
      <protection locked="0"/>
    </xf>
    <xf numFmtId="304" fontId="425" fillId="108" borderId="0" applyNumberFormat="0" applyBorder="0">
      <protection locked="0"/>
    </xf>
    <xf numFmtId="0" fontId="44" fillId="0" borderId="26" applyNumberFormat="0" applyFill="0" applyAlignment="0" applyProtection="0"/>
    <xf numFmtId="3" fontId="426" fillId="109" borderId="120">
      <alignment vertical="center"/>
    </xf>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03" applyNumberFormat="0" applyFill="0" applyAlignment="0" applyProtection="0"/>
    <xf numFmtId="0" fontId="38" fillId="0" borderId="0" applyNumberFormat="0" applyFill="0" applyBorder="0" applyAlignment="0" applyProtection="0"/>
    <xf numFmtId="0" fontId="313" fillId="0" borderId="0" applyNumberFormat="0" applyFill="0" applyBorder="0" applyAlignment="0" applyProtection="0"/>
    <xf numFmtId="0" fontId="31" fillId="3" borderId="0" applyNumberFormat="0" applyBorder="0" applyAlignment="0" applyProtection="0"/>
    <xf numFmtId="318" fontId="427" fillId="78" borderId="0"/>
    <xf numFmtId="0" fontId="31" fillId="3" borderId="0" applyNumberFormat="0" applyBorder="0" applyAlignment="0" applyProtection="0"/>
    <xf numFmtId="0" fontId="35" fillId="4" borderId="0" applyNumberFormat="0" applyBorder="0" applyAlignment="0" applyProtection="0"/>
    <xf numFmtId="319" fontId="19" fillId="0" borderId="0" applyFont="0" applyFill="0" applyBorder="0" applyAlignment="0" applyProtection="0"/>
    <xf numFmtId="164" fontId="12" fillId="0" borderId="0" applyFont="0" applyFill="0" applyBorder="0" applyAlignment="0" applyProtection="0"/>
    <xf numFmtId="0" fontId="309" fillId="0" borderId="0" applyFont="0" applyFill="0" applyBorder="0" applyAlignment="0" applyProtection="0"/>
    <xf numFmtId="0" fontId="309" fillId="0" borderId="0" applyFont="0" applyFill="0" applyBorder="0" applyAlignment="0" applyProtection="0"/>
    <xf numFmtId="0" fontId="33" fillId="21" borderId="8" applyNumberFormat="0" applyAlignment="0" applyProtection="0"/>
    <xf numFmtId="0" fontId="428" fillId="21" borderId="8" applyNumberFormat="0" applyAlignment="0" applyProtection="0"/>
    <xf numFmtId="0" fontId="40" fillId="0" borderId="16" applyNumberFormat="0" applyFill="0" applyAlignment="0" applyProtection="0"/>
    <xf numFmtId="0" fontId="378" fillId="7" borderId="7" applyNumberFormat="0" applyAlignment="0" applyProtection="0"/>
    <xf numFmtId="0" fontId="361" fillId="20" borderId="7" applyNumberFormat="0" applyAlignment="0" applyProtection="0"/>
    <xf numFmtId="0" fontId="361" fillId="20" borderId="7" applyNumberFormat="0" applyAlignment="0" applyProtection="0"/>
    <xf numFmtId="0" fontId="406" fillId="20" borderId="19" applyNumberFormat="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288" fontId="12" fillId="0" borderId="0" applyFont="0" applyFill="0" applyBorder="0" applyAlignment="0" applyProtection="0"/>
    <xf numFmtId="281" fontId="12" fillId="0" borderId="0" applyFont="0" applyFill="0" applyBorder="0" applyAlignment="0" applyProtection="0"/>
    <xf numFmtId="0" fontId="276" fillId="0" borderId="0" applyFont="0" applyFill="0" applyBorder="0" applyAlignment="0" applyProtection="0"/>
    <xf numFmtId="284" fontId="12" fillId="0" borderId="0" applyFont="0" applyFill="0" applyBorder="0" applyAlignment="0" applyProtection="0"/>
    <xf numFmtId="0" fontId="45" fillId="0" borderId="0" applyNumberFormat="0" applyFill="0" applyBorder="0" applyAlignment="0" applyProtection="0"/>
    <xf numFmtId="0" fontId="415" fillId="0" borderId="0" applyNumberFormat="0" applyFill="0" applyBorder="0" applyAlignment="0" applyProtection="0"/>
    <xf numFmtId="0" fontId="415" fillId="0" borderId="0" applyNumberFormat="0" applyFill="0" applyBorder="0" applyAlignment="0" applyProtection="0"/>
    <xf numFmtId="0" fontId="415" fillId="0" borderId="0" applyNumberFormat="0" applyFill="0" applyBorder="0" applyAlignment="0" applyProtection="0"/>
    <xf numFmtId="288" fontId="12" fillId="0" borderId="0" applyFont="0" applyFill="0" applyBorder="0" applyAlignment="0" applyProtection="0"/>
    <xf numFmtId="281" fontId="12" fillId="0" borderId="0" applyFont="0" applyFill="0" applyBorder="0" applyAlignment="0" applyProtection="0"/>
    <xf numFmtId="0" fontId="33" fillId="21" borderId="8" applyNumberFormat="0" applyAlignment="0" applyProtection="0"/>
    <xf numFmtId="0" fontId="354" fillId="3"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72" fillId="79"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5" borderId="0" applyNumberFormat="0" applyBorder="0" applyAlignment="0" applyProtection="0"/>
    <xf numFmtId="0" fontId="72" fillId="17" borderId="0" applyNumberFormat="0" applyBorder="0" applyAlignment="0" applyProtection="0"/>
    <xf numFmtId="0" fontId="98" fillId="24" borderId="7" applyNumberFormat="0" applyAlignment="0" applyProtection="0"/>
    <xf numFmtId="0" fontId="106" fillId="78" borderId="19" applyNumberFormat="0" applyAlignment="0" applyProtection="0"/>
    <xf numFmtId="0" fontId="347" fillId="78" borderId="7" applyNumberFormat="0" applyAlignment="0" applyProtection="0"/>
    <xf numFmtId="0" fontId="342" fillId="0" borderId="114" applyNumberFormat="0" applyFill="0" applyAlignment="0" applyProtection="0"/>
    <xf numFmtId="0" fontId="343" fillId="0" borderId="115" applyNumberFormat="0" applyFill="0" applyAlignment="0" applyProtection="0"/>
    <xf numFmtId="0" fontId="344" fillId="0" borderId="116" applyNumberFormat="0" applyFill="0" applyAlignment="0" applyProtection="0"/>
    <xf numFmtId="0" fontId="344" fillId="0" borderId="0" applyNumberFormat="0" applyFill="0" applyBorder="0" applyAlignment="0" applyProtection="0"/>
    <xf numFmtId="0" fontId="123" fillId="0" borderId="112" applyNumberFormat="0" applyFill="0" applyAlignment="0" applyProtection="0"/>
    <xf numFmtId="0" fontId="341" fillId="0" borderId="0" applyNumberFormat="0" applyFill="0" applyBorder="0" applyAlignment="0" applyProtection="0"/>
    <xf numFmtId="0" fontId="346" fillId="24" borderId="0" applyNumberFormat="0" applyBorder="0" applyAlignment="0" applyProtection="0"/>
    <xf numFmtId="0" fontId="69" fillId="0" borderId="0"/>
    <xf numFmtId="0" fontId="76" fillId="5" borderId="0" applyNumberFormat="0" applyBorder="0" applyAlignment="0" applyProtection="0"/>
    <xf numFmtId="0" fontId="345" fillId="25" borderId="18" applyNumberFormat="0" applyFont="0" applyAlignment="0" applyProtection="0"/>
    <xf numFmtId="9" fontId="69" fillId="0" borderId="0" applyFont="0" applyFill="0" applyBorder="0" applyAlignment="0" applyProtection="0"/>
    <xf numFmtId="0" fontId="126" fillId="0" borderId="113" applyNumberFormat="0" applyFill="0" applyAlignment="0" applyProtection="0"/>
    <xf numFmtId="303" fontId="69" fillId="0" borderId="0" applyFont="0" applyFill="0" applyBorder="0" applyAlignment="0" applyProtection="0"/>
    <xf numFmtId="0" fontId="90" fillId="6" borderId="0" applyNumberFormat="0" applyBorder="0" applyAlignment="0" applyProtection="0"/>
    <xf numFmtId="0" fontId="12" fillId="0" borderId="0"/>
    <xf numFmtId="4" fontId="63" fillId="0" borderId="0" applyFont="0" applyFill="0" applyBorder="0" applyAlignment="0" applyProtection="0"/>
    <xf numFmtId="291" fontId="429" fillId="0" borderId="0" applyFont="0" applyFill="0" applyBorder="0" applyAlignment="0" applyProtection="0"/>
    <xf numFmtId="0" fontId="430" fillId="0" borderId="0"/>
    <xf numFmtId="289" fontId="429" fillId="0" borderId="0" applyFont="0" applyFill="0" applyBorder="0" applyAlignment="0" applyProtection="0"/>
    <xf numFmtId="167" fontId="63"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290" fontId="337" fillId="0" borderId="0" applyFont="0" applyFill="0" applyBorder="0" applyAlignment="0" applyProtection="0"/>
    <xf numFmtId="0" fontId="12" fillId="0" borderId="0"/>
    <xf numFmtId="0" fontId="12" fillId="0" borderId="0"/>
    <xf numFmtId="268" fontId="12" fillId="0" borderId="0" applyFont="0" applyFill="0" applyBorder="0" applyAlignment="0" applyProtection="0"/>
    <xf numFmtId="268" fontId="12" fillId="0" borderId="0" applyFont="0" applyFill="0" applyBorder="0" applyAlignment="0" applyProtection="0"/>
    <xf numFmtId="0" fontId="12" fillId="0" borderId="0"/>
    <xf numFmtId="9" fontId="337" fillId="0" borderId="0" applyFont="0" applyFill="0" applyBorder="0" applyAlignment="0" applyProtection="0"/>
    <xf numFmtId="0" fontId="391" fillId="0" borderId="17"/>
    <xf numFmtId="0" fontId="408" fillId="0" borderId="17">
      <alignment horizontal="center"/>
    </xf>
    <xf numFmtId="0" fontId="432" fillId="0" borderId="0"/>
    <xf numFmtId="9" fontId="433" fillId="0" borderId="0" applyFont="0" applyFill="0" applyBorder="0" applyAlignment="0" applyProtection="0"/>
    <xf numFmtId="0" fontId="431" fillId="0" borderId="0"/>
    <xf numFmtId="0" fontId="432" fillId="0" borderId="0"/>
    <xf numFmtId="9" fontId="433" fillId="0" borderId="0" applyFont="0" applyFill="0" applyBorder="0" applyAlignment="0" applyProtection="0"/>
    <xf numFmtId="9" fontId="433" fillId="0" borderId="0" applyFont="0" applyFill="0" applyBorder="0" applyAlignment="0" applyProtection="0"/>
    <xf numFmtId="0" fontId="432" fillId="0" borderId="0"/>
    <xf numFmtId="9" fontId="433" fillId="0" borderId="0" applyFont="0" applyFill="0" applyBorder="0" applyAlignment="0" applyProtection="0"/>
    <xf numFmtId="0" fontId="432" fillId="0" borderId="0"/>
  </cellStyleXfs>
  <cellXfs count="1044">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12" fillId="0" borderId="0" xfId="653"/>
    <xf numFmtId="3" fontId="13" fillId="0" borderId="0" xfId="0" applyNumberFormat="1" applyFont="1" applyAlignment="1">
      <alignment horizontal="right"/>
    </xf>
    <xf numFmtId="0" fontId="26" fillId="0" borderId="0" xfId="0" applyFont="1"/>
    <xf numFmtId="0" fontId="144" fillId="0" borderId="0" xfId="0" applyFont="1"/>
    <xf numFmtId="0" fontId="144" fillId="0" borderId="0" xfId="0" applyFont="1" applyAlignment="1">
      <alignment horizontal="center"/>
    </xf>
    <xf numFmtId="0" fontId="144" fillId="0" borderId="0" xfId="0" applyFont="1" applyAlignment="1">
      <alignment horizontal="left"/>
    </xf>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3" fontId="19" fillId="0" borderId="0" xfId="0" applyNumberFormat="1" applyFont="1" applyAlignment="1" applyProtection="1">
      <alignment horizontal="center"/>
      <protection locked="0"/>
    </xf>
    <xf numFmtId="177" fontId="13" fillId="0" borderId="0" xfId="0" applyNumberFormat="1" applyFont="1" applyAlignment="1" applyProtection="1">
      <alignment horizontal="left"/>
      <protection locked="0"/>
    </xf>
    <xf numFmtId="0" fontId="13" fillId="0" borderId="0" xfId="659" applyFont="1" applyAlignment="1">
      <alignment horizontal="left"/>
    </xf>
    <xf numFmtId="0" fontId="13" fillId="0" borderId="0" xfId="659" applyFont="1" applyAlignment="1" applyProtection="1">
      <alignment horizontal="left"/>
      <protection locked="0"/>
    </xf>
    <xf numFmtId="177" fontId="13" fillId="0" borderId="0" xfId="0" applyNumberFormat="1" applyFont="1" applyAlignment="1">
      <alignment horizontal="right"/>
    </xf>
    <xf numFmtId="0" fontId="149" fillId="44" borderId="0" xfId="0" applyFont="1" applyFill="1"/>
    <xf numFmtId="0" fontId="150" fillId="0" borderId="0" xfId="0" applyFont="1" applyAlignment="1">
      <alignment horizontal="center"/>
    </xf>
    <xf numFmtId="0" fontId="150" fillId="0" borderId="0" xfId="0" applyFont="1"/>
    <xf numFmtId="0" fontId="151" fillId="48" borderId="42" xfId="655" applyFont="1" applyFill="1" applyBorder="1" applyAlignment="1">
      <alignment horizontal="center" wrapText="1"/>
    </xf>
    <xf numFmtId="0" fontId="151" fillId="48" borderId="42" xfId="655" applyFont="1" applyFill="1" applyBorder="1" applyAlignment="1">
      <alignment wrapText="1"/>
    </xf>
    <xf numFmtId="0" fontId="152" fillId="0" borderId="0" xfId="0" applyFont="1"/>
    <xf numFmtId="3" fontId="150" fillId="0" borderId="0" xfId="0" applyNumberFormat="1" applyFont="1"/>
    <xf numFmtId="0" fontId="137" fillId="0" borderId="0" xfId="689" applyFont="1"/>
    <xf numFmtId="3" fontId="144" fillId="0" borderId="0" xfId="0" applyNumberFormat="1" applyFont="1" applyAlignment="1">
      <alignment horizontal="center"/>
    </xf>
    <xf numFmtId="0" fontId="137" fillId="0" borderId="0" xfId="672" applyFont="1" applyAlignment="1">
      <alignment horizontal="center"/>
    </xf>
    <xf numFmtId="177" fontId="138" fillId="0" borderId="0" xfId="672" applyNumberFormat="1" applyFont="1" applyAlignment="1">
      <alignment horizontal="center"/>
    </xf>
    <xf numFmtId="177" fontId="137" fillId="0" borderId="0" xfId="672" applyNumberFormat="1" applyFont="1" applyAlignment="1">
      <alignment horizontal="center"/>
    </xf>
    <xf numFmtId="177" fontId="144" fillId="0" borderId="0" xfId="0" applyNumberFormat="1" applyFont="1"/>
    <xf numFmtId="0" fontId="137" fillId="0" borderId="0" xfId="689" applyFont="1" applyAlignment="1">
      <alignment horizontal="left"/>
    </xf>
    <xf numFmtId="9" fontId="137" fillId="0" borderId="0" xfId="782" applyFont="1" applyAlignment="1">
      <alignment horizontal="center"/>
    </xf>
    <xf numFmtId="0" fontId="137" fillId="0" borderId="0" xfId="689" applyFont="1" applyAlignment="1">
      <alignment horizontal="center"/>
    </xf>
    <xf numFmtId="0" fontId="137" fillId="0" borderId="0" xfId="782" applyNumberFormat="1" applyFont="1" applyAlignment="1">
      <alignment horizontal="center"/>
    </xf>
    <xf numFmtId="177" fontId="138" fillId="0" borderId="0" xfId="689" applyNumberFormat="1" applyFont="1" applyAlignment="1">
      <alignment horizontal="center"/>
    </xf>
    <xf numFmtId="0" fontId="144" fillId="0" borderId="0" xfId="0" applyFont="1" applyAlignment="1">
      <alignment horizontal="left" vertical="center"/>
    </xf>
    <xf numFmtId="0" fontId="137" fillId="0" borderId="0" xfId="646" applyFont="1"/>
    <xf numFmtId="0" fontId="154" fillId="0" borderId="0" xfId="0" applyFont="1" applyAlignment="1">
      <alignment horizontal="center"/>
    </xf>
    <xf numFmtId="2" fontId="137" fillId="0" borderId="0" xfId="705" applyNumberFormat="1" applyFont="1"/>
    <xf numFmtId="2" fontId="137" fillId="0" borderId="0" xfId="705" applyNumberFormat="1" applyFont="1" applyAlignment="1">
      <alignment horizontal="center"/>
    </xf>
    <xf numFmtId="2" fontId="137" fillId="0" borderId="0" xfId="655" applyNumberFormat="1" applyFont="1" applyAlignment="1">
      <alignment horizontal="left"/>
    </xf>
    <xf numFmtId="2" fontId="137" fillId="0" borderId="0" xfId="655" applyNumberFormat="1" applyFont="1" applyAlignment="1">
      <alignment horizontal="center"/>
    </xf>
    <xf numFmtId="3" fontId="137" fillId="0" borderId="0" xfId="374" applyNumberFormat="1" applyFont="1" applyAlignment="1">
      <alignment horizontal="center"/>
    </xf>
    <xf numFmtId="0" fontId="137" fillId="0" borderId="0" xfId="705" applyFont="1" applyAlignment="1">
      <alignment horizontal="center"/>
    </xf>
    <xf numFmtId="177" fontId="138" fillId="0" borderId="0" xfId="705" applyNumberFormat="1" applyFont="1" applyAlignment="1">
      <alignment horizontal="center"/>
    </xf>
    <xf numFmtId="2" fontId="22" fillId="0" borderId="0" xfId="705" applyNumberFormat="1" applyFont="1"/>
    <xf numFmtId="2" fontId="22" fillId="0" borderId="0" xfId="705" applyNumberFormat="1" applyFont="1" applyAlignment="1">
      <alignment horizontal="center"/>
    </xf>
    <xf numFmtId="2" fontId="22" fillId="0" borderId="0" xfId="655" applyNumberFormat="1" applyFont="1" applyAlignment="1">
      <alignment horizontal="left"/>
    </xf>
    <xf numFmtId="2" fontId="22" fillId="0" borderId="0" xfId="655"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05" applyFont="1" applyAlignment="1">
      <alignment horizontal="center"/>
    </xf>
    <xf numFmtId="177" fontId="21" fillId="0" borderId="0" xfId="705" applyNumberFormat="1" applyFont="1" applyAlignment="1">
      <alignment horizontal="center"/>
    </xf>
    <xf numFmtId="0" fontId="137" fillId="0" borderId="0" xfId="655" applyFont="1" applyAlignment="1">
      <alignment horizontal="left"/>
    </xf>
    <xf numFmtId="3" fontId="137" fillId="0" borderId="0" xfId="374" applyNumberFormat="1" applyFont="1" applyAlignment="1">
      <alignment horizontal="center" vertical="center"/>
    </xf>
    <xf numFmtId="0" fontId="139" fillId="0" borderId="0" xfId="647" applyFont="1" applyAlignment="1">
      <alignment horizontal="center"/>
    </xf>
    <xf numFmtId="177" fontId="138" fillId="0" borderId="0" xfId="646" applyNumberFormat="1" applyFont="1" applyAlignment="1">
      <alignment horizontal="center"/>
    </xf>
    <xf numFmtId="0" fontId="155" fillId="0" borderId="0" xfId="0" applyFont="1" applyAlignment="1">
      <alignment horizontal="left" vertical="center"/>
    </xf>
    <xf numFmtId="0" fontId="137" fillId="0" borderId="0" xfId="655" applyFont="1" applyAlignment="1">
      <alignment horizontal="center"/>
    </xf>
    <xf numFmtId="3" fontId="137" fillId="0" borderId="0" xfId="782" applyNumberFormat="1" applyFont="1" applyAlignment="1">
      <alignment horizontal="center"/>
    </xf>
    <xf numFmtId="0" fontId="137" fillId="0" borderId="0" xfId="648" applyFont="1" applyAlignment="1" applyProtection="1">
      <alignment horizontal="center"/>
      <protection locked="0"/>
    </xf>
    <xf numFmtId="0" fontId="137" fillId="0" borderId="0" xfId="642" applyFont="1"/>
    <xf numFmtId="0" fontId="137" fillId="0" borderId="0" xfId="642" applyFont="1" applyAlignment="1">
      <alignment horizontal="center"/>
    </xf>
    <xf numFmtId="177" fontId="138" fillId="0" borderId="0" xfId="642" applyNumberFormat="1" applyFont="1" applyAlignment="1">
      <alignment horizontal="center"/>
    </xf>
    <xf numFmtId="0" fontId="137" fillId="0" borderId="0" xfId="646" applyFont="1" applyAlignment="1">
      <alignment horizontal="left"/>
    </xf>
    <xf numFmtId="0" fontId="137" fillId="0" borderId="0" xfId="642" applyFont="1" applyAlignment="1">
      <alignment horizontal="left"/>
    </xf>
    <xf numFmtId="0" fontId="137" fillId="0" borderId="0" xfId="647" applyFont="1"/>
    <xf numFmtId="0" fontId="137" fillId="0" borderId="0" xfId="647" applyFont="1" applyAlignment="1">
      <alignment horizontal="center"/>
    </xf>
    <xf numFmtId="177" fontId="138" fillId="0" borderId="0" xfId="647" applyNumberFormat="1" applyFont="1" applyAlignment="1">
      <alignment horizontal="center"/>
    </xf>
    <xf numFmtId="0" fontId="137" fillId="0" borderId="0" xfId="644" applyFont="1" applyAlignment="1">
      <alignment horizontal="center"/>
    </xf>
    <xf numFmtId="178" fontId="137" fillId="0" borderId="0" xfId="374" applyNumberFormat="1" applyFont="1" applyAlignment="1">
      <alignment horizontal="center"/>
    </xf>
    <xf numFmtId="177" fontId="138" fillId="0" borderId="0" xfId="644" applyNumberFormat="1" applyFont="1" applyAlignment="1">
      <alignment horizontal="center"/>
    </xf>
    <xf numFmtId="0" fontId="137" fillId="49" borderId="0" xfId="642" applyFont="1" applyFill="1" applyAlignment="1">
      <alignment horizontal="center"/>
    </xf>
    <xf numFmtId="177" fontId="137" fillId="0" borderId="0" xfId="642" applyNumberFormat="1" applyFont="1" applyAlignment="1">
      <alignment horizontal="right"/>
    </xf>
    <xf numFmtId="0" fontId="137" fillId="0" borderId="0" xfId="655" applyFont="1" applyAlignment="1">
      <alignment horizontal="left" vertical="top"/>
    </xf>
    <xf numFmtId="0" fontId="137" fillId="0" borderId="0" xfId="655" applyFont="1" applyAlignment="1">
      <alignment horizontal="center" vertical="top"/>
    </xf>
    <xf numFmtId="9" fontId="137" fillId="0" borderId="0" xfId="782" applyFont="1" applyAlignment="1">
      <alignment horizontal="center" vertical="top"/>
    </xf>
    <xf numFmtId="178" fontId="137" fillId="0" borderId="0" xfId="374" applyNumberFormat="1" applyFont="1" applyAlignment="1">
      <alignment horizontal="center" vertical="top"/>
    </xf>
    <xf numFmtId="0" fontId="137" fillId="0" borderId="0" xfId="644" applyFont="1" applyAlignment="1">
      <alignment horizontal="center" vertical="top"/>
    </xf>
    <xf numFmtId="0" fontId="137" fillId="0" borderId="0" xfId="644" applyFont="1" applyAlignment="1">
      <alignment vertical="top"/>
    </xf>
    <xf numFmtId="177" fontId="138" fillId="0" borderId="0" xfId="644" applyNumberFormat="1" applyFont="1" applyAlignment="1">
      <alignment horizontal="center" vertical="top"/>
    </xf>
    <xf numFmtId="177" fontId="144" fillId="0" borderId="0" xfId="0" applyNumberFormat="1" applyFont="1" applyAlignment="1">
      <alignment horizontal="center"/>
    </xf>
    <xf numFmtId="0" fontId="137" fillId="0" borderId="0" xfId="646" applyFont="1" applyAlignment="1">
      <alignment horizontal="center"/>
    </xf>
    <xf numFmtId="0" fontId="137" fillId="0" borderId="0" xfId="0" applyFont="1"/>
    <xf numFmtId="0" fontId="153" fillId="0" borderId="0" xfId="647" applyFont="1"/>
    <xf numFmtId="0" fontId="153" fillId="0" borderId="0" xfId="647" applyFont="1" applyAlignment="1">
      <alignment horizontal="center"/>
    </xf>
    <xf numFmtId="0" fontId="153" fillId="0" borderId="0" xfId="655" applyFont="1" applyAlignment="1">
      <alignment horizontal="left"/>
    </xf>
    <xf numFmtId="0" fontId="153" fillId="0" borderId="0" xfId="655" applyFont="1" applyAlignment="1">
      <alignment horizontal="center"/>
    </xf>
    <xf numFmtId="3" fontId="153" fillId="0" borderId="0" xfId="374" applyNumberFormat="1" applyFont="1" applyAlignment="1">
      <alignment horizontal="center" vertical="center"/>
    </xf>
    <xf numFmtId="177" fontId="156" fillId="0" borderId="0" xfId="647" applyNumberFormat="1" applyFont="1" applyAlignment="1">
      <alignment horizontal="center"/>
    </xf>
    <xf numFmtId="177" fontId="153" fillId="0" borderId="0" xfId="672" applyNumberFormat="1" applyFont="1" applyAlignment="1">
      <alignment horizontal="center"/>
    </xf>
    <xf numFmtId="177" fontId="156" fillId="0" borderId="0" xfId="672" applyNumberFormat="1" applyFont="1" applyAlignment="1">
      <alignment horizontal="center"/>
    </xf>
    <xf numFmtId="0" fontId="153" fillId="0" borderId="0" xfId="0" applyFont="1"/>
    <xf numFmtId="0" fontId="153" fillId="0" borderId="0" xfId="0" applyFont="1" applyAlignment="1">
      <alignment horizontal="center"/>
    </xf>
    <xf numFmtId="0" fontId="153" fillId="0" borderId="0" xfId="0" applyFont="1" applyAlignment="1">
      <alignment horizontal="left"/>
    </xf>
    <xf numFmtId="0" fontId="156" fillId="0" borderId="0" xfId="0" applyFont="1" applyAlignment="1">
      <alignment horizontal="center"/>
    </xf>
    <xf numFmtId="0" fontId="144" fillId="0" borderId="0" xfId="0" applyFont="1" applyAlignment="1">
      <alignment horizontal="right"/>
    </xf>
    <xf numFmtId="0" fontId="153" fillId="0" borderId="0" xfId="646" applyFont="1"/>
    <xf numFmtId="0" fontId="153" fillId="0" borderId="0" xfId="646" applyFont="1" applyAlignment="1">
      <alignment horizontal="center"/>
    </xf>
    <xf numFmtId="177" fontId="156" fillId="0" borderId="0" xfId="646" applyNumberFormat="1" applyFont="1" applyAlignment="1">
      <alignment horizontal="center"/>
    </xf>
    <xf numFmtId="177" fontId="137" fillId="0" borderId="0" xfId="644" applyNumberFormat="1" applyFont="1" applyAlignment="1">
      <alignment horizontal="center" vertical="top"/>
    </xf>
    <xf numFmtId="0" fontId="140" fillId="0" borderId="0" xfId="0" applyFont="1"/>
    <xf numFmtId="0" fontId="12" fillId="0" borderId="0" xfId="0" applyFont="1"/>
    <xf numFmtId="0" fontId="12" fillId="0" borderId="0" xfId="0" applyFont="1" applyAlignment="1">
      <alignment horizontal="left"/>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7" fontId="12" fillId="0" borderId="0" xfId="0" applyNumberFormat="1" applyFont="1"/>
    <xf numFmtId="3" fontId="12" fillId="0" borderId="0" xfId="0" applyNumberFormat="1" applyFont="1" applyAlignment="1" applyProtection="1">
      <alignment horizontal="left"/>
      <protection locked="0"/>
    </xf>
    <xf numFmtId="177" fontId="0" fillId="0" borderId="0" xfId="0" applyNumberFormat="1"/>
    <xf numFmtId="0" fontId="12" fillId="0" borderId="0" xfId="659" applyFont="1" applyAlignment="1">
      <alignment horizontal="left"/>
    </xf>
    <xf numFmtId="177" fontId="13" fillId="0" borderId="0" xfId="659" applyNumberFormat="1" applyFont="1" applyAlignment="1" applyProtection="1">
      <alignment horizontal="left"/>
      <protection locked="0"/>
    </xf>
    <xf numFmtId="177" fontId="12" fillId="0" borderId="0" xfId="653"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1" fontId="12" fillId="0" borderId="0" xfId="0" applyNumberFormat="1" applyFont="1" applyAlignment="1" applyProtection="1">
      <alignment horizontal="center"/>
      <protection locked="0"/>
    </xf>
    <xf numFmtId="177" fontId="12" fillId="0" borderId="0" xfId="0" applyNumberFormat="1" applyFont="1" applyAlignment="1">
      <alignment horizontal="right"/>
    </xf>
    <xf numFmtId="177" fontId="12" fillId="0" borderId="0" xfId="0" applyNumberFormat="1" applyFont="1" applyAlignment="1" applyProtection="1">
      <alignment horizontal="right"/>
      <protection locked="0"/>
    </xf>
    <xf numFmtId="0" fontId="134" fillId="0" borderId="0" xfId="0" applyFont="1" applyAlignment="1">
      <alignment vertical="top" wrapText="1"/>
    </xf>
    <xf numFmtId="3" fontId="135" fillId="0" borderId="0" xfId="0" applyNumberFormat="1" applyFont="1" applyAlignment="1">
      <alignment horizontal="right" vertical="top" wrapText="1"/>
    </xf>
    <xf numFmtId="0" fontId="135" fillId="0" borderId="0" xfId="0" applyFont="1"/>
    <xf numFmtId="3" fontId="135" fillId="0" borderId="0" xfId="0" applyNumberFormat="1" applyFont="1"/>
    <xf numFmtId="0" fontId="135" fillId="0" borderId="0" xfId="0" applyFont="1" applyAlignment="1">
      <alignment vertical="center"/>
    </xf>
    <xf numFmtId="0" fontId="135" fillId="0" borderId="0" xfId="0" applyFont="1" applyAlignment="1">
      <alignment horizontal="center" vertical="center"/>
    </xf>
    <xf numFmtId="3" fontId="135" fillId="0" borderId="0" xfId="0" applyNumberFormat="1" applyFont="1" applyAlignment="1">
      <alignment horizontal="center"/>
    </xf>
    <xf numFmtId="3" fontId="135" fillId="0" borderId="0" xfId="0" applyNumberFormat="1" applyFont="1" applyProtection="1">
      <protection locked="0"/>
    </xf>
    <xf numFmtId="0" fontId="13" fillId="0" borderId="0" xfId="1243" applyFont="1" applyAlignment="1">
      <alignment horizontal="left"/>
    </xf>
    <xf numFmtId="0" fontId="12" fillId="0" borderId="0" xfId="1243" applyAlignment="1" applyProtection="1">
      <alignment horizontal="left"/>
      <protection locked="0"/>
    </xf>
    <xf numFmtId="0" fontId="15" fillId="0" borderId="0" xfId="1243" applyFont="1" applyAlignment="1" applyProtection="1">
      <alignment horizontal="center"/>
      <protection locked="0"/>
    </xf>
    <xf numFmtId="0" fontId="28" fillId="0" borderId="0" xfId="1243" applyFont="1" applyAlignment="1" applyProtection="1">
      <alignment horizontal="left"/>
      <protection locked="0"/>
    </xf>
    <xf numFmtId="0" fontId="48" fillId="0" borderId="0" xfId="1243" applyFont="1" applyAlignment="1" applyProtection="1">
      <alignment horizontal="left"/>
      <protection locked="0"/>
    </xf>
    <xf numFmtId="0" fontId="28" fillId="0" borderId="0" xfId="1243" applyFont="1" applyProtection="1">
      <protection locked="0"/>
    </xf>
    <xf numFmtId="0" fontId="48" fillId="0" borderId="0" xfId="1243" applyFont="1" applyAlignment="1">
      <alignment horizontal="left"/>
    </xf>
    <xf numFmtId="0" fontId="13" fillId="0" borderId="0" xfId="1259" applyFont="1" applyAlignment="1">
      <alignment horizontal="left"/>
    </xf>
    <xf numFmtId="0" fontId="12" fillId="0" borderId="0" xfId="1259"/>
    <xf numFmtId="3" fontId="12" fillId="0" borderId="0" xfId="1259" applyNumberFormat="1" applyAlignment="1" applyProtection="1">
      <alignment horizontal="center"/>
      <protection locked="0"/>
    </xf>
    <xf numFmtId="0" fontId="13" fillId="0" borderId="0" xfId="1259" applyFont="1"/>
    <xf numFmtId="0" fontId="12" fillId="0" borderId="0" xfId="1259" applyProtection="1">
      <protection locked="0"/>
    </xf>
    <xf numFmtId="0" fontId="12" fillId="0" borderId="0" xfId="1259" applyAlignment="1">
      <alignment horizontal="left"/>
    </xf>
    <xf numFmtId="249" fontId="129" fillId="0" borderId="0" xfId="0" applyNumberFormat="1" applyFont="1" applyAlignment="1" applyProtection="1">
      <alignment horizontal="left" indent="1"/>
      <protection locked="0"/>
    </xf>
    <xf numFmtId="249" fontId="13" fillId="0" borderId="0" xfId="0" applyNumberFormat="1" applyFont="1" applyAlignment="1" applyProtection="1">
      <alignment horizontal="left" indent="1"/>
      <protection locked="0"/>
    </xf>
    <xf numFmtId="177" fontId="164" fillId="0" borderId="0" xfId="932" applyNumberFormat="1" applyFont="1" applyAlignment="1">
      <alignment horizontal="center"/>
    </xf>
    <xf numFmtId="0" fontId="147" fillId="0" borderId="0" xfId="0" applyFont="1"/>
    <xf numFmtId="0" fontId="164" fillId="0" borderId="0" xfId="0" applyFont="1" applyAlignment="1" applyProtection="1">
      <alignment horizontal="left"/>
      <protection locked="0"/>
    </xf>
    <xf numFmtId="0" fontId="166" fillId="0" borderId="0" xfId="0" applyFont="1"/>
    <xf numFmtId="0" fontId="167" fillId="0" borderId="0" xfId="0" applyFont="1" applyAlignment="1">
      <alignment horizontal="center" vertical="center" wrapText="1"/>
    </xf>
    <xf numFmtId="0" fontId="168" fillId="0" borderId="0" xfId="0" applyFont="1"/>
    <xf numFmtId="0" fontId="169" fillId="0" borderId="0" xfId="0" applyFont="1"/>
    <xf numFmtId="0" fontId="166" fillId="0" borderId="0" xfId="0" applyFont="1" applyAlignment="1">
      <alignment horizontal="center"/>
    </xf>
    <xf numFmtId="177" fontId="166" fillId="0" borderId="0" xfId="0" applyNumberFormat="1" applyFont="1" applyAlignment="1">
      <alignment horizontal="center"/>
    </xf>
    <xf numFmtId="6" fontId="166" fillId="0" borderId="0" xfId="0" applyNumberFormat="1" applyFont="1" applyAlignment="1">
      <alignment horizontal="center"/>
    </xf>
    <xf numFmtId="0" fontId="171" fillId="0" borderId="0" xfId="0" applyFont="1"/>
    <xf numFmtId="172" fontId="0" fillId="0" borderId="0" xfId="0" applyNumberFormat="1"/>
    <xf numFmtId="0" fontId="164" fillId="0" borderId="0" xfId="0" applyFont="1" applyAlignment="1">
      <alignment horizontal="left" vertical="center"/>
    </xf>
    <xf numFmtId="0" fontId="163" fillId="0" borderId="0" xfId="932" applyFont="1" applyAlignment="1">
      <alignment horizontal="left" vertical="center" indent="1"/>
    </xf>
    <xf numFmtId="0" fontId="12" fillId="0" borderId="0" xfId="1365"/>
    <xf numFmtId="0" fontId="13" fillId="0" borderId="0" xfId="1365" applyFont="1"/>
    <xf numFmtId="0" fontId="13" fillId="0" borderId="0" xfId="1247" applyFont="1" applyAlignment="1">
      <alignment horizontal="left"/>
    </xf>
    <xf numFmtId="0" fontId="12" fillId="0" borderId="0" xfId="1247" applyAlignment="1">
      <alignment horizontal="left"/>
    </xf>
    <xf numFmtId="0" fontId="13" fillId="0" borderId="0" xfId="1247" applyFont="1" applyAlignment="1" applyProtection="1">
      <alignment horizontal="left"/>
      <protection locked="0"/>
    </xf>
    <xf numFmtId="0" fontId="13" fillId="0" borderId="0" xfId="1247" applyFont="1"/>
    <xf numFmtId="2" fontId="12" fillId="0" borderId="0" xfId="653" applyNumberFormat="1"/>
    <xf numFmtId="0" fontId="13" fillId="0" borderId="0" xfId="653" applyFont="1"/>
    <xf numFmtId="0" fontId="12" fillId="0" borderId="0" xfId="653" applyAlignment="1">
      <alignment horizontal="left"/>
    </xf>
    <xf numFmtId="0" fontId="13" fillId="0" borderId="0" xfId="1365" applyFont="1" applyAlignment="1">
      <alignment horizontal="right"/>
    </xf>
    <xf numFmtId="0" fontId="12" fillId="0" borderId="0" xfId="1365" applyAlignment="1">
      <alignment horizontal="left"/>
    </xf>
    <xf numFmtId="10" fontId="177" fillId="0" borderId="44" xfId="0" applyNumberFormat="1" applyFont="1" applyBorder="1" applyAlignment="1">
      <alignment horizontal="center" wrapText="1"/>
    </xf>
    <xf numFmtId="10" fontId="177" fillId="0" borderId="34" xfId="0" applyNumberFormat="1" applyFont="1" applyBorder="1" applyAlignment="1">
      <alignment horizontal="center"/>
    </xf>
    <xf numFmtId="0" fontId="26" fillId="38" borderId="0" xfId="744" applyFont="1" applyFill="1" applyAlignment="1">
      <alignment horizontal="left"/>
    </xf>
    <xf numFmtId="177" fontId="27" fillId="38" borderId="0" xfId="374" applyNumberFormat="1" applyFont="1" applyFill="1" applyAlignment="1">
      <alignment horizontal="center"/>
    </xf>
    <xf numFmtId="0" fontId="26" fillId="38" borderId="0" xfId="744" applyFont="1" applyFill="1"/>
    <xf numFmtId="177" fontId="27" fillId="38" borderId="0" xfId="374" applyNumberFormat="1" applyFont="1" applyFill="1" applyBorder="1" applyAlignment="1" applyProtection="1">
      <alignment horizontal="center"/>
    </xf>
    <xf numFmtId="0" fontId="26" fillId="38" borderId="36" xfId="1496" applyFont="1" applyFill="1" applyBorder="1" applyAlignment="1">
      <alignment horizontal="left"/>
    </xf>
    <xf numFmtId="177" fontId="27" fillId="38" borderId="37" xfId="374" applyNumberFormat="1" applyFont="1" applyFill="1" applyBorder="1" applyAlignment="1" applyProtection="1">
      <alignment horizontal="center"/>
    </xf>
    <xf numFmtId="177" fontId="26" fillId="38" borderId="0" xfId="744" applyNumberFormat="1" applyFont="1" applyFill="1"/>
    <xf numFmtId="177" fontId="27" fillId="38" borderId="0" xfId="374" applyNumberFormat="1" applyFont="1" applyFill="1" applyBorder="1" applyAlignment="1">
      <alignment horizontal="center"/>
    </xf>
    <xf numFmtId="177" fontId="129" fillId="0" borderId="0" xfId="374" applyNumberFormat="1" applyFont="1" applyFill="1" applyBorder="1" applyAlignment="1">
      <alignment horizontal="center"/>
    </xf>
    <xf numFmtId="0" fontId="135" fillId="0" borderId="0" xfId="0" applyFont="1" applyAlignment="1">
      <alignment vertical="top" wrapText="1"/>
    </xf>
    <xf numFmtId="0" fontId="135" fillId="0" borderId="0" xfId="0" applyFont="1" applyAlignment="1">
      <alignment horizontal="center" vertical="top" wrapText="1"/>
    </xf>
    <xf numFmtId="0" fontId="176" fillId="0" borderId="0" xfId="0" applyFont="1"/>
    <xf numFmtId="0" fontId="4" fillId="0" borderId="0" xfId="1497"/>
    <xf numFmtId="0" fontId="4" fillId="0" borderId="0" xfId="1497" applyAlignment="1">
      <alignment horizontal="center"/>
    </xf>
    <xf numFmtId="177" fontId="4" fillId="0" borderId="0" xfId="1497" applyNumberFormat="1" applyAlignment="1">
      <alignment horizontal="center"/>
    </xf>
    <xf numFmtId="1" fontId="4" fillId="0" borderId="0" xfId="1497" applyNumberFormat="1"/>
    <xf numFmtId="1" fontId="4" fillId="0" borderId="0" xfId="1497" applyNumberFormat="1" applyAlignment="1">
      <alignment horizontal="center"/>
    </xf>
    <xf numFmtId="0" fontId="4" fillId="0" borderId="0" xfId="1497" applyAlignment="1">
      <alignment horizontal="center" textRotation="90"/>
    </xf>
    <xf numFmtId="0" fontId="4" fillId="0" borderId="0" xfId="1497" applyAlignment="1">
      <alignment textRotation="90"/>
    </xf>
    <xf numFmtId="0" fontId="58" fillId="0" borderId="0" xfId="653" applyFont="1"/>
    <xf numFmtId="0" fontId="160" fillId="0" borderId="0" xfId="653" applyFont="1"/>
    <xf numFmtId="0" fontId="160" fillId="0" borderId="0" xfId="745" applyFont="1"/>
    <xf numFmtId="4" fontId="160" fillId="0" borderId="0" xfId="745" applyNumberFormat="1" applyFont="1" applyAlignment="1">
      <alignment horizontal="right"/>
    </xf>
    <xf numFmtId="49" fontId="160" fillId="0" borderId="0" xfId="745" applyNumberFormat="1" applyFont="1" applyAlignment="1">
      <alignment horizontal="left"/>
    </xf>
    <xf numFmtId="49" fontId="160" fillId="0" borderId="15" xfId="745" applyNumberFormat="1" applyFont="1" applyBorder="1" applyAlignment="1">
      <alignment horizontal="left"/>
    </xf>
    <xf numFmtId="49" fontId="160" fillId="0" borderId="2" xfId="745" applyNumberFormat="1" applyFont="1" applyBorder="1" applyAlignment="1">
      <alignment horizontal="left"/>
    </xf>
    <xf numFmtId="0" fontId="160" fillId="0" borderId="2" xfId="745" applyFont="1" applyBorder="1"/>
    <xf numFmtId="4" fontId="160" fillId="0" borderId="2" xfId="745" applyNumberFormat="1" applyFont="1" applyBorder="1" applyAlignment="1">
      <alignment horizontal="right"/>
    </xf>
    <xf numFmtId="4" fontId="58" fillId="0" borderId="0" xfId="653" applyNumberFormat="1" applyFont="1" applyAlignment="1">
      <alignment horizontal="right"/>
    </xf>
    <xf numFmtId="0" fontId="58" fillId="0" borderId="0" xfId="653" applyFont="1" applyAlignment="1">
      <alignment horizontal="left"/>
    </xf>
    <xf numFmtId="0" fontId="58" fillId="0" borderId="0" xfId="745" applyFont="1" applyAlignment="1">
      <alignment horizontal="left"/>
    </xf>
    <xf numFmtId="4" fontId="58" fillId="0" borderId="0" xfId="745" applyNumberFormat="1" applyFont="1" applyAlignment="1">
      <alignment horizontal="right"/>
    </xf>
    <xf numFmtId="49" fontId="58" fillId="0" borderId="0" xfId="653" applyNumberFormat="1" applyFont="1"/>
    <xf numFmtId="0" fontId="160" fillId="0" borderId="0" xfId="745" applyFont="1" applyAlignment="1">
      <alignment horizontal="left"/>
    </xf>
    <xf numFmtId="49" fontId="58" fillId="0" borderId="0" xfId="745"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5" fillId="0" borderId="0" xfId="0" applyFont="1" applyAlignment="1">
      <alignment vertical="center"/>
    </xf>
    <xf numFmtId="0" fontId="0" fillId="52" borderId="0" xfId="0" applyFill="1" applyAlignment="1">
      <alignment horizontal="center" vertical="center"/>
    </xf>
    <xf numFmtId="174" fontId="188" fillId="0" borderId="30" xfId="0" applyNumberFormat="1" applyFont="1" applyBorder="1" applyAlignment="1">
      <alignment horizontal="center" vertical="center"/>
    </xf>
    <xf numFmtId="0" fontId="188" fillId="0" borderId="46" xfId="0" applyFont="1" applyBorder="1" applyAlignment="1">
      <alignment horizontal="center" vertical="center"/>
    </xf>
    <xf numFmtId="0" fontId="188" fillId="0" borderId="30" xfId="0" applyFont="1" applyBorder="1" applyAlignment="1">
      <alignment horizontal="center" vertical="center"/>
    </xf>
    <xf numFmtId="0" fontId="189" fillId="0" borderId="0" xfId="0" applyFont="1" applyAlignment="1">
      <alignment vertical="center"/>
    </xf>
    <xf numFmtId="0" fontId="190" fillId="0" borderId="0" xfId="0" applyFont="1" applyAlignment="1">
      <alignment vertical="center"/>
    </xf>
    <xf numFmtId="0" fontId="0" fillId="0" borderId="46" xfId="0" applyBorder="1"/>
    <xf numFmtId="0" fontId="189" fillId="0" borderId="46" xfId="0" applyFont="1" applyBorder="1" applyAlignment="1">
      <alignment horizontal="center" vertical="center"/>
    </xf>
    <xf numFmtId="0" fontId="189" fillId="0" borderId="30" xfId="0" applyFont="1" applyBorder="1" applyAlignment="1">
      <alignment horizontal="center" vertical="center"/>
    </xf>
    <xf numFmtId="0" fontId="189" fillId="0" borderId="30" xfId="0" applyFont="1" applyBorder="1" applyAlignment="1">
      <alignment horizontal="center" vertical="center" wrapText="1"/>
    </xf>
    <xf numFmtId="0" fontId="191"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2" fillId="52" borderId="0" xfId="0" applyFont="1" applyFill="1" applyAlignment="1">
      <alignment horizontal="center" vertical="center"/>
    </xf>
    <xf numFmtId="0" fontId="193" fillId="0" borderId="46" xfId="0" applyFont="1" applyBorder="1" applyAlignment="1">
      <alignment horizontal="center" vertical="center"/>
    </xf>
    <xf numFmtId="174" fontId="193" fillId="0" borderId="46" xfId="0" applyNumberFormat="1" applyFont="1" applyBorder="1" applyAlignment="1">
      <alignment horizontal="center" vertical="center"/>
    </xf>
    <xf numFmtId="0" fontId="49" fillId="0" borderId="0" xfId="0" applyFont="1"/>
    <xf numFmtId="0" fontId="148" fillId="0" borderId="0" xfId="0" applyFont="1"/>
    <xf numFmtId="0" fontId="49" fillId="0" borderId="0" xfId="0" applyFont="1" applyAlignment="1">
      <alignment horizontal="left"/>
    </xf>
    <xf numFmtId="174" fontId="49" fillId="0" borderId="0" xfId="0" applyNumberFormat="1" applyFont="1" applyAlignment="1">
      <alignment horizontal="left"/>
    </xf>
    <xf numFmtId="0" fontId="19" fillId="0" borderId="0" xfId="1275" applyFont="1" applyAlignment="1">
      <alignment horizontal="left"/>
    </xf>
    <xf numFmtId="0" fontId="19" fillId="0" borderId="0" xfId="1275" applyFont="1" applyAlignment="1" applyProtection="1">
      <alignment horizontal="left"/>
      <protection locked="0"/>
    </xf>
    <xf numFmtId="3" fontId="19" fillId="0" borderId="0" xfId="1275" applyNumberFormat="1" applyFont="1" applyAlignment="1" applyProtection="1">
      <alignment horizontal="left"/>
      <protection locked="0"/>
    </xf>
    <xf numFmtId="0" fontId="13" fillId="0" borderId="0" xfId="1275" applyFont="1" applyAlignment="1">
      <alignment horizontal="left"/>
    </xf>
    <xf numFmtId="0" fontId="12" fillId="0" borderId="0" xfId="1275" applyAlignment="1" applyProtection="1">
      <alignment horizontal="left"/>
      <protection locked="0"/>
    </xf>
    <xf numFmtId="3" fontId="12" fillId="0" borderId="0" xfId="1275" applyNumberFormat="1" applyAlignment="1" applyProtection="1">
      <alignment horizontal="left"/>
      <protection locked="0"/>
    </xf>
    <xf numFmtId="0" fontId="12" fillId="0" borderId="0" xfId="1275" applyAlignment="1">
      <alignment horizontal="left"/>
    </xf>
    <xf numFmtId="179" fontId="12" fillId="0" borderId="0" xfId="1275" applyNumberFormat="1" applyAlignment="1">
      <alignment horizontal="left"/>
    </xf>
    <xf numFmtId="0" fontId="50" fillId="0" borderId="0" xfId="1275" applyFont="1" applyAlignment="1">
      <alignment horizontal="left"/>
    </xf>
    <xf numFmtId="179" fontId="13" fillId="0" borderId="0" xfId="1275" applyNumberFormat="1" applyFont="1" applyAlignment="1">
      <alignment horizontal="left"/>
    </xf>
    <xf numFmtId="0" fontId="51" fillId="0" borderId="0" xfId="1275" applyFont="1" applyAlignment="1">
      <alignment horizontal="left"/>
    </xf>
    <xf numFmtId="0" fontId="49" fillId="0" borderId="0" xfId="1275" applyFont="1"/>
    <xf numFmtId="177" fontId="49" fillId="0" borderId="0" xfId="1275" applyNumberFormat="1" applyFont="1" applyAlignment="1">
      <alignment horizontal="left"/>
    </xf>
    <xf numFmtId="179" fontId="49" fillId="0" borderId="0" xfId="1335" applyNumberFormat="1" applyFont="1" applyAlignment="1">
      <alignment horizontal="left"/>
    </xf>
    <xf numFmtId="177" fontId="49" fillId="0" borderId="0" xfId="1275" applyNumberFormat="1" applyFont="1" applyAlignment="1">
      <alignment horizontal="left" vertical="center" wrapText="1"/>
    </xf>
    <xf numFmtId="0" fontId="49" fillId="0" borderId="0" xfId="1275" applyFont="1" applyAlignment="1">
      <alignment horizontal="left"/>
    </xf>
    <xf numFmtId="179" fontId="49" fillId="0" borderId="0" xfId="1275" applyNumberFormat="1" applyFont="1" applyAlignment="1">
      <alignment horizontal="left"/>
    </xf>
    <xf numFmtId="172" fontId="49" fillId="0" borderId="0" xfId="1275" applyNumberFormat="1" applyFont="1" applyAlignment="1">
      <alignment horizontal="left"/>
    </xf>
    <xf numFmtId="0" fontId="49" fillId="0" borderId="0" xfId="1275" applyFont="1" applyAlignment="1">
      <alignment horizontal="left" vertical="center"/>
    </xf>
    <xf numFmtId="250" fontId="0" fillId="0" borderId="0" xfId="0" applyNumberFormat="1"/>
    <xf numFmtId="0" fontId="51" fillId="0" borderId="0" xfId="0" applyFont="1" applyAlignment="1">
      <alignment horizontal="center" vertical="center" wrapText="1"/>
    </xf>
    <xf numFmtId="0" fontId="51" fillId="0" borderId="0" xfId="1275" applyFont="1" applyAlignment="1">
      <alignment horizontal="center"/>
    </xf>
    <xf numFmtId="43" fontId="0" fillId="0" borderId="0" xfId="1097" applyFont="1"/>
    <xf numFmtId="43" fontId="52" fillId="0" borderId="0" xfId="1097" applyFont="1" applyAlignment="1">
      <alignment horizontal="left"/>
    </xf>
    <xf numFmtId="0" fontId="199" fillId="0" borderId="0" xfId="0" applyFont="1" applyAlignment="1">
      <alignment horizontal="left" vertical="center"/>
    </xf>
    <xf numFmtId="3" fontId="199" fillId="0" borderId="0" xfId="0" applyNumberFormat="1" applyFont="1" applyAlignment="1">
      <alignment horizontal="right" vertical="top" wrapText="1"/>
    </xf>
    <xf numFmtId="0" fontId="199" fillId="0" borderId="0" xfId="0" applyFont="1" applyAlignment="1">
      <alignment vertical="top" wrapText="1"/>
    </xf>
    <xf numFmtId="0" fontId="199" fillId="0" borderId="0" xfId="0" applyFont="1" applyAlignment="1">
      <alignment horizontal="center" vertical="top" wrapText="1"/>
    </xf>
    <xf numFmtId="0" fontId="134" fillId="0" borderId="0" xfId="0" applyFont="1"/>
    <xf numFmtId="172" fontId="19" fillId="0" borderId="0" xfId="1275" applyNumberFormat="1" applyFont="1" applyAlignment="1" applyProtection="1">
      <alignment horizontal="left"/>
      <protection locked="0"/>
    </xf>
    <xf numFmtId="172" fontId="12" fillId="0" borderId="0" xfId="1275" applyNumberFormat="1" applyAlignment="1" applyProtection="1">
      <alignment horizontal="left"/>
      <protection locked="0"/>
    </xf>
    <xf numFmtId="172" fontId="12" fillId="0" borderId="0" xfId="1275" applyNumberFormat="1" applyAlignment="1">
      <alignment horizontal="left"/>
    </xf>
    <xf numFmtId="172" fontId="13" fillId="0" borderId="0" xfId="1275" applyNumberFormat="1" applyFont="1" applyAlignment="1">
      <alignment horizontal="left"/>
    </xf>
    <xf numFmtId="172" fontId="51" fillId="0" borderId="0" xfId="1275" applyNumberFormat="1" applyFont="1" applyAlignment="1">
      <alignment horizontal="left"/>
    </xf>
    <xf numFmtId="172" fontId="49" fillId="0" borderId="0" xfId="1335" applyNumberFormat="1" applyFont="1" applyAlignment="1">
      <alignment horizontal="left"/>
    </xf>
    <xf numFmtId="172" fontId="0" fillId="0" borderId="0" xfId="0" applyNumberFormat="1" applyAlignment="1">
      <alignment horizontal="left"/>
    </xf>
    <xf numFmtId="0" fontId="184" fillId="53" borderId="48" xfId="653" applyFont="1" applyFill="1" applyBorder="1" applyAlignment="1">
      <alignment horizontal="center"/>
    </xf>
    <xf numFmtId="0" fontId="29" fillId="53" borderId="48" xfId="653" applyFont="1" applyFill="1" applyBorder="1" applyAlignment="1">
      <alignment horizontal="center"/>
    </xf>
    <xf numFmtId="0" fontId="29" fillId="53" borderId="48" xfId="653" applyFont="1" applyFill="1" applyBorder="1"/>
    <xf numFmtId="0" fontId="58" fillId="44" borderId="48" xfId="653" applyFont="1" applyFill="1" applyBorder="1" applyAlignment="1">
      <alignment horizontal="center" wrapText="1"/>
    </xf>
    <xf numFmtId="0" fontId="58" fillId="44" borderId="48" xfId="653" applyFont="1" applyFill="1" applyBorder="1" applyAlignment="1">
      <alignment horizontal="center"/>
    </xf>
    <xf numFmtId="42" fontId="58" fillId="44" borderId="48" xfId="653" applyNumberFormat="1" applyFont="1" applyFill="1" applyBorder="1" applyAlignment="1">
      <alignment horizontal="center" wrapText="1"/>
    </xf>
    <xf numFmtId="9" fontId="58" fillId="44" borderId="48" xfId="653" applyNumberFormat="1" applyFont="1" applyFill="1" applyBorder="1" applyAlignment="1">
      <alignment horizontal="center" wrapText="1"/>
    </xf>
    <xf numFmtId="0" fontId="58" fillId="44" borderId="48" xfId="653" applyFont="1" applyFill="1" applyBorder="1" applyAlignment="1">
      <alignment wrapText="1"/>
    </xf>
    <xf numFmtId="9" fontId="58" fillId="44" borderId="48" xfId="653" applyNumberFormat="1" applyFont="1" applyFill="1" applyBorder="1" applyAlignment="1">
      <alignment horizontal="center"/>
    </xf>
    <xf numFmtId="42" fontId="58" fillId="44" borderId="48" xfId="653" applyNumberFormat="1" applyFont="1" applyFill="1" applyBorder="1" applyAlignment="1">
      <alignment wrapText="1"/>
    </xf>
    <xf numFmtId="5" fontId="58" fillId="44" borderId="48" xfId="653" applyNumberFormat="1" applyFont="1" applyFill="1" applyBorder="1" applyAlignment="1">
      <alignment horizontal="center" wrapText="1"/>
    </xf>
    <xf numFmtId="5" fontId="58" fillId="44" borderId="48" xfId="653" applyNumberFormat="1" applyFont="1" applyFill="1" applyBorder="1" applyAlignment="1">
      <alignment wrapText="1"/>
    </xf>
    <xf numFmtId="0" fontId="175" fillId="55" borderId="48" xfId="653" applyFont="1" applyFill="1" applyBorder="1" applyAlignment="1">
      <alignment wrapText="1"/>
    </xf>
    <xf numFmtId="0" fontId="200" fillId="0" borderId="0" xfId="0" applyFont="1"/>
    <xf numFmtId="0" fontId="201" fillId="0" borderId="0" xfId="0" applyFont="1" applyAlignment="1">
      <alignment horizontal="left"/>
    </xf>
    <xf numFmtId="1" fontId="161" fillId="0" borderId="0" xfId="0" applyNumberFormat="1" applyFont="1" applyAlignment="1">
      <alignment horizontal="center"/>
    </xf>
    <xf numFmtId="0" fontId="161" fillId="0" borderId="0" xfId="0" applyFont="1" applyAlignment="1">
      <alignment horizontal="center"/>
    </xf>
    <xf numFmtId="0" fontId="142" fillId="46" borderId="0" xfId="0" applyFont="1" applyFill="1"/>
    <xf numFmtId="176" fontId="142" fillId="46" borderId="0" xfId="0" applyNumberFormat="1" applyFont="1" applyFill="1" applyAlignment="1">
      <alignment horizontal="center"/>
    </xf>
    <xf numFmtId="177" fontId="142" fillId="46" borderId="0" xfId="0" applyNumberFormat="1" applyFont="1" applyFill="1" applyAlignment="1">
      <alignment horizontal="center"/>
    </xf>
    <xf numFmtId="0" fontId="142" fillId="46" borderId="0" xfId="0" applyFont="1" applyFill="1" applyAlignment="1">
      <alignment horizontal="center"/>
    </xf>
    <xf numFmtId="0" fontId="0" fillId="0" borderId="0" xfId="0" applyAlignment="1">
      <alignment horizontal="center" textRotation="90"/>
    </xf>
    <xf numFmtId="0" fontId="161" fillId="45" borderId="0" xfId="0" applyFont="1" applyFill="1"/>
    <xf numFmtId="177" fontId="0" fillId="45" borderId="0" xfId="0" applyNumberFormat="1" applyFill="1" applyAlignment="1">
      <alignment horizontal="center"/>
    </xf>
    <xf numFmtId="0" fontId="0" fillId="45" borderId="0" xfId="0" applyFill="1"/>
    <xf numFmtId="0" fontId="146" fillId="0" borderId="0" xfId="0" applyFont="1" applyAlignment="1">
      <alignment horizontal="center" vertical="center" wrapText="1"/>
    </xf>
    <xf numFmtId="0" fontId="202" fillId="0" borderId="0" xfId="0" applyFont="1"/>
    <xf numFmtId="0" fontId="145" fillId="0" borderId="0" xfId="0" applyFont="1"/>
    <xf numFmtId="0" fontId="146" fillId="0" borderId="0" xfId="0" applyFont="1"/>
    <xf numFmtId="0" fontId="146" fillId="0" borderId="1" xfId="0" applyFont="1" applyBorder="1"/>
    <xf numFmtId="252" fontId="146" fillId="0" borderId="1" xfId="0" applyNumberFormat="1" applyFont="1" applyBorder="1"/>
    <xf numFmtId="252" fontId="146" fillId="0" borderId="0" xfId="0" applyNumberFormat="1" applyFont="1"/>
    <xf numFmtId="252" fontId="146" fillId="0" borderId="0" xfId="0" applyNumberFormat="1" applyFont="1" applyAlignment="1">
      <alignment horizontal="center" vertical="center" wrapText="1"/>
    </xf>
    <xf numFmtId="177" fontId="58" fillId="44" borderId="48" xfId="653" applyNumberFormat="1" applyFont="1" applyFill="1" applyBorder="1" applyAlignment="1">
      <alignment horizontal="center"/>
    </xf>
    <xf numFmtId="177" fontId="58" fillId="44" borderId="48" xfId="653" applyNumberFormat="1" applyFont="1" applyFill="1" applyBorder="1" applyAlignment="1">
      <alignment horizontal="center" wrapText="1"/>
    </xf>
    <xf numFmtId="42" fontId="203" fillId="44" borderId="48" xfId="653" applyNumberFormat="1" applyFont="1" applyFill="1" applyBorder="1" applyAlignment="1">
      <alignment wrapText="1"/>
    </xf>
    <xf numFmtId="0" fontId="58" fillId="44" borderId="48" xfId="653" applyFont="1" applyFill="1" applyBorder="1" applyAlignment="1">
      <alignment horizontal="left" wrapText="1"/>
    </xf>
    <xf numFmtId="0" fontId="0" fillId="44" borderId="0" xfId="0" applyFill="1" applyAlignment="1">
      <alignment horizontal="center"/>
    </xf>
    <xf numFmtId="0" fontId="204" fillId="0" borderId="0" xfId="0" applyFont="1" applyAlignment="1">
      <alignment vertical="top" wrapText="1"/>
    </xf>
    <xf numFmtId="0" fontId="204" fillId="0" borderId="0" xfId="0" applyFont="1" applyAlignment="1">
      <alignment horizontal="center" vertical="top" wrapText="1"/>
    </xf>
    <xf numFmtId="3" fontId="204" fillId="0" borderId="0" xfId="0" applyNumberFormat="1" applyFont="1" applyProtection="1">
      <protection locked="0"/>
    </xf>
    <xf numFmtId="0" fontId="177" fillId="0" borderId="0" xfId="0" applyFont="1" applyAlignment="1">
      <alignment horizontal="right"/>
    </xf>
    <xf numFmtId="0" fontId="177" fillId="0" borderId="44" xfId="0" applyFont="1" applyBorder="1" applyAlignment="1">
      <alignment horizontal="center"/>
    </xf>
    <xf numFmtId="0" fontId="177" fillId="0" borderId="33" xfId="0" applyFont="1" applyBorder="1" applyAlignment="1">
      <alignment horizontal="center"/>
    </xf>
    <xf numFmtId="0" fontId="177" fillId="0" borderId="33" xfId="0" applyFont="1" applyBorder="1" applyAlignment="1">
      <alignment horizontal="center" wrapText="1"/>
    </xf>
    <xf numFmtId="0" fontId="177" fillId="0" borderId="35" xfId="0" applyFont="1" applyBorder="1" applyAlignment="1">
      <alignment horizontal="center" wrapText="1"/>
    </xf>
    <xf numFmtId="0" fontId="178" fillId="0" borderId="0" xfId="0" applyFont="1" applyAlignment="1">
      <alignment horizontal="center" wrapText="1"/>
    </xf>
    <xf numFmtId="0" fontId="178" fillId="0" borderId="28" xfId="0" applyFont="1" applyBorder="1" applyAlignment="1">
      <alignment horizontal="center" wrapText="1"/>
    </xf>
    <xf numFmtId="0" fontId="177" fillId="0" borderId="34" xfId="0" applyFont="1" applyBorder="1" applyAlignment="1">
      <alignment horizontal="center"/>
    </xf>
    <xf numFmtId="0" fontId="177" fillId="0" borderId="15" xfId="0" applyFont="1" applyBorder="1" applyAlignment="1">
      <alignment horizontal="center"/>
    </xf>
    <xf numFmtId="0" fontId="177" fillId="0" borderId="41" xfId="0" applyFont="1" applyBorder="1" applyAlignment="1">
      <alignment horizontal="center"/>
    </xf>
    <xf numFmtId="3" fontId="179" fillId="0" borderId="39" xfId="0" applyNumberFormat="1" applyFont="1" applyBorder="1"/>
    <xf numFmtId="0" fontId="177" fillId="0" borderId="31" xfId="653" applyFont="1" applyBorder="1" applyAlignment="1">
      <alignment horizontal="center"/>
    </xf>
    <xf numFmtId="10" fontId="180" fillId="0" borderId="31" xfId="0" applyNumberFormat="1" applyFont="1" applyBorder="1" applyAlignment="1">
      <alignment horizontal="center"/>
    </xf>
    <xf numFmtId="0" fontId="180" fillId="0" borderId="43" xfId="653" applyFont="1" applyBorder="1" applyAlignment="1">
      <alignment horizontal="center"/>
    </xf>
    <xf numFmtId="177" fontId="180" fillId="0" borderId="32" xfId="0" applyNumberFormat="1" applyFont="1" applyBorder="1" applyAlignment="1">
      <alignment horizontal="center"/>
    </xf>
    <xf numFmtId="177" fontId="180" fillId="0" borderId="0" xfId="0" applyNumberFormat="1" applyFont="1" applyAlignment="1">
      <alignment horizontal="right"/>
    </xf>
    <xf numFmtId="3" fontId="179" fillId="0" borderId="38" xfId="0" applyNumberFormat="1" applyFont="1" applyBorder="1"/>
    <xf numFmtId="0" fontId="179" fillId="0" borderId="31" xfId="653" applyFont="1" applyBorder="1" applyAlignment="1">
      <alignment horizontal="center"/>
    </xf>
    <xf numFmtId="177" fontId="179" fillId="0" borderId="0" xfId="0" applyNumberFormat="1" applyFont="1" applyAlignment="1">
      <alignment horizontal="right"/>
    </xf>
    <xf numFmtId="177" fontId="177" fillId="0" borderId="0" xfId="0" applyNumberFormat="1" applyFont="1" applyAlignment="1">
      <alignment horizontal="right"/>
    </xf>
    <xf numFmtId="0" fontId="167" fillId="0" borderId="0" xfId="0" applyFont="1" applyAlignment="1">
      <alignment vertical="center"/>
    </xf>
    <xf numFmtId="176" fontId="166" fillId="0" borderId="0" xfId="1166" applyNumberFormat="1" applyFont="1" applyAlignment="1">
      <alignment horizontal="center"/>
    </xf>
    <xf numFmtId="0" fontId="205" fillId="0" borderId="0" xfId="0" applyFont="1" applyAlignment="1">
      <alignment horizontal="center"/>
    </xf>
    <xf numFmtId="44" fontId="166" fillId="0" borderId="0" xfId="1166" applyFont="1"/>
    <xf numFmtId="176" fontId="166" fillId="0" borderId="0" xfId="0" applyNumberFormat="1" applyFont="1"/>
    <xf numFmtId="0" fontId="58" fillId="44" borderId="48" xfId="653" applyFont="1" applyFill="1" applyBorder="1"/>
    <xf numFmtId="177" fontId="58" fillId="44" borderId="48" xfId="653" applyNumberFormat="1" applyFont="1" applyFill="1" applyBorder="1" applyAlignment="1">
      <alignment wrapText="1"/>
    </xf>
    <xf numFmtId="177" fontId="29" fillId="53" borderId="48" xfId="653" applyNumberFormat="1" applyFont="1" applyFill="1" applyBorder="1" applyAlignment="1">
      <alignment horizontal="center"/>
    </xf>
    <xf numFmtId="0" fontId="22" fillId="0" borderId="0" xfId="0" applyFont="1" applyAlignment="1">
      <alignment horizontal="left"/>
    </xf>
    <xf numFmtId="172" fontId="22" fillId="0" borderId="0" xfId="0" applyNumberFormat="1" applyFont="1" applyAlignment="1">
      <alignment horizontal="left"/>
    </xf>
    <xf numFmtId="0" fontId="13" fillId="51" borderId="53" xfId="1496" applyFont="1" applyFill="1" applyBorder="1" applyAlignment="1">
      <alignment horizontal="left" vertical="center"/>
    </xf>
    <xf numFmtId="0" fontId="13" fillId="51" borderId="54" xfId="744" applyFont="1" applyFill="1" applyBorder="1" applyAlignment="1">
      <alignment horizontal="left" vertical="center"/>
    </xf>
    <xf numFmtId="0" fontId="13" fillId="51" borderId="54" xfId="744" applyFont="1" applyFill="1" applyBorder="1" applyAlignment="1">
      <alignment horizontal="center" vertical="center"/>
    </xf>
    <xf numFmtId="0" fontId="13" fillId="51" borderId="54" xfId="744" applyFont="1" applyFill="1" applyBorder="1" applyAlignment="1">
      <alignment horizontal="center" vertical="center" wrapText="1"/>
    </xf>
    <xf numFmtId="0" fontId="13" fillId="22" borderId="54" xfId="744" applyFont="1" applyFill="1" applyBorder="1" applyAlignment="1">
      <alignment horizontal="center" vertical="center" wrapText="1"/>
    </xf>
    <xf numFmtId="177" fontId="13" fillId="22" borderId="54" xfId="744" applyNumberFormat="1" applyFont="1" applyFill="1" applyBorder="1" applyAlignment="1">
      <alignment horizontal="center" vertical="center" wrapText="1"/>
    </xf>
    <xf numFmtId="0" fontId="26" fillId="38" borderId="0" xfId="1496" applyFont="1" applyFill="1" applyAlignment="1">
      <alignment horizontal="left"/>
    </xf>
    <xf numFmtId="0" fontId="26" fillId="38" borderId="0" xfId="744" applyFont="1" applyFill="1" applyAlignment="1">
      <alignment horizontal="center"/>
    </xf>
    <xf numFmtId="177" fontId="26" fillId="38" borderId="0" xfId="744" applyNumberFormat="1" applyFont="1" applyFill="1" applyAlignment="1">
      <alignment horizontal="center"/>
    </xf>
    <xf numFmtId="173" fontId="26" fillId="38" borderId="0" xfId="744" applyNumberFormat="1" applyFont="1" applyFill="1" applyAlignment="1">
      <alignment horizontal="center"/>
    </xf>
    <xf numFmtId="0" fontId="26" fillId="38" borderId="56" xfId="1496" applyFont="1" applyFill="1" applyBorder="1" applyAlignment="1">
      <alignment horizontal="left"/>
    </xf>
    <xf numFmtId="0" fontId="26" fillId="38" borderId="58" xfId="744" applyFont="1" applyFill="1" applyBorder="1" applyAlignment="1">
      <alignment horizontal="left"/>
    </xf>
    <xf numFmtId="0" fontId="26" fillId="38" borderId="58" xfId="744" applyFont="1" applyFill="1" applyBorder="1" applyAlignment="1">
      <alignment horizontal="center"/>
    </xf>
    <xf numFmtId="173" fontId="26" fillId="38" borderId="58" xfId="744" applyNumberFormat="1" applyFont="1" applyFill="1" applyBorder="1" applyAlignment="1">
      <alignment horizontal="center"/>
    </xf>
    <xf numFmtId="177" fontId="26" fillId="38" borderId="58" xfId="744" applyNumberFormat="1" applyFont="1" applyFill="1" applyBorder="1" applyAlignment="1">
      <alignment horizontal="center"/>
    </xf>
    <xf numFmtId="0" fontId="26" fillId="38" borderId="60" xfId="744" applyFont="1" applyFill="1" applyBorder="1" applyAlignment="1">
      <alignment horizontal="left"/>
    </xf>
    <xf numFmtId="0" fontId="26" fillId="38" borderId="60" xfId="744" applyFont="1" applyFill="1" applyBorder="1" applyAlignment="1">
      <alignment horizontal="center"/>
    </xf>
    <xf numFmtId="177" fontId="26" fillId="38" borderId="60" xfId="744" applyNumberFormat="1" applyFont="1" applyFill="1" applyBorder="1" applyAlignment="1">
      <alignment horizontal="center"/>
    </xf>
    <xf numFmtId="0" fontId="26" fillId="38" borderId="36" xfId="1243" applyFont="1" applyFill="1" applyBorder="1" applyAlignment="1">
      <alignment horizontal="left"/>
    </xf>
    <xf numFmtId="0" fontId="26" fillId="38" borderId="0" xfId="1243" applyFont="1" applyFill="1" applyAlignment="1">
      <alignment horizontal="left"/>
    </xf>
    <xf numFmtId="0" fontId="26" fillId="38" borderId="0" xfId="1243" applyFont="1" applyFill="1"/>
    <xf numFmtId="177" fontId="26" fillId="38" borderId="0" xfId="1243" applyNumberFormat="1" applyFont="1" applyFill="1" applyAlignment="1">
      <alignment horizontal="center"/>
    </xf>
    <xf numFmtId="0" fontId="26" fillId="38" borderId="58" xfId="1243" applyFont="1" applyFill="1" applyBorder="1" applyAlignment="1">
      <alignment horizontal="left"/>
    </xf>
    <xf numFmtId="0" fontId="26" fillId="38" borderId="58" xfId="1243" applyFont="1" applyFill="1" applyBorder="1"/>
    <xf numFmtId="177" fontId="26" fillId="38" borderId="58" xfId="1243" applyNumberFormat="1" applyFont="1" applyFill="1" applyBorder="1" applyAlignment="1">
      <alignment horizontal="center"/>
    </xf>
    <xf numFmtId="177" fontId="12" fillId="0" borderId="0" xfId="653" applyNumberFormat="1" applyAlignment="1">
      <alignment horizontal="right"/>
    </xf>
    <xf numFmtId="0" fontId="50" fillId="38" borderId="0" xfId="744" applyFont="1" applyFill="1" applyAlignment="1">
      <alignment horizontal="center" vertical="center" wrapText="1"/>
    </xf>
    <xf numFmtId="0" fontId="19" fillId="0" borderId="0" xfId="1496" applyFont="1" applyAlignment="1">
      <alignment horizontal="left"/>
    </xf>
    <xf numFmtId="0" fontId="19" fillId="0" borderId="0" xfId="1496" applyFont="1"/>
    <xf numFmtId="177" fontId="19" fillId="0" borderId="0" xfId="1496" applyNumberFormat="1" applyFont="1" applyAlignment="1">
      <alignment horizontal="center"/>
    </xf>
    <xf numFmtId="177" fontId="13" fillId="22" borderId="55" xfId="374" applyNumberFormat="1" applyFont="1" applyFill="1" applyBorder="1" applyAlignment="1" applyProtection="1">
      <alignment horizontal="center" vertical="center" wrapText="1"/>
    </xf>
    <xf numFmtId="177" fontId="27" fillId="38" borderId="59" xfId="374" applyNumberFormat="1" applyFont="1" applyFill="1" applyBorder="1" applyAlignment="1" applyProtection="1">
      <alignment horizontal="center"/>
    </xf>
    <xf numFmtId="177" fontId="27" fillId="38" borderId="58" xfId="374" applyNumberFormat="1" applyFont="1" applyFill="1" applyBorder="1" applyAlignment="1" applyProtection="1">
      <alignment horizontal="center"/>
    </xf>
    <xf numFmtId="0" fontId="26" fillId="44" borderId="0" xfId="744" applyFont="1" applyFill="1" applyAlignment="1">
      <alignment horizontal="left"/>
    </xf>
    <xf numFmtId="0" fontId="26" fillId="44" borderId="0" xfId="744" applyFont="1" applyFill="1" applyAlignment="1">
      <alignment horizontal="center"/>
    </xf>
    <xf numFmtId="0" fontId="26" fillId="38" borderId="0" xfId="0" applyFont="1" applyFill="1" applyAlignment="1">
      <alignment horizontal="left"/>
    </xf>
    <xf numFmtId="0" fontId="26" fillId="38" borderId="60" xfId="0" applyFont="1" applyFill="1" applyBorder="1" applyAlignment="1">
      <alignment horizontal="left"/>
    </xf>
    <xf numFmtId="0" fontId="26" fillId="38" borderId="60" xfId="0" applyFont="1" applyFill="1" applyBorder="1"/>
    <xf numFmtId="177" fontId="26" fillId="38" borderId="60" xfId="0" applyNumberFormat="1" applyFont="1" applyFill="1" applyBorder="1" applyAlignment="1">
      <alignment horizontal="center"/>
    </xf>
    <xf numFmtId="177" fontId="27" fillId="38" borderId="57" xfId="374" applyNumberFormat="1" applyFont="1" applyFill="1" applyBorder="1" applyAlignment="1" applyProtection="1">
      <alignment horizontal="center"/>
    </xf>
    <xf numFmtId="0" fontId="26" fillId="38" borderId="0" xfId="0" applyFont="1" applyFill="1"/>
    <xf numFmtId="177" fontId="26" fillId="38" borderId="0" xfId="0" applyNumberFormat="1" applyFont="1" applyFill="1" applyAlignment="1">
      <alignment horizontal="center"/>
    </xf>
    <xf numFmtId="0" fontId="26" fillId="38" borderId="58" xfId="0" applyFont="1" applyFill="1" applyBorder="1" applyAlignment="1">
      <alignment horizontal="left"/>
    </xf>
    <xf numFmtId="0" fontId="26" fillId="38" borderId="58" xfId="0" applyFont="1" applyFill="1" applyBorder="1"/>
    <xf numFmtId="177" fontId="26" fillId="38" borderId="58" xfId="0" applyNumberFormat="1" applyFont="1" applyFill="1" applyBorder="1" applyAlignment="1">
      <alignment horizontal="center"/>
    </xf>
    <xf numFmtId="177" fontId="27" fillId="38" borderId="60" xfId="374" applyNumberFormat="1" applyFont="1" applyFill="1" applyBorder="1" applyAlignment="1" applyProtection="1">
      <alignment horizontal="center"/>
    </xf>
    <xf numFmtId="0" fontId="26" fillId="38" borderId="51" xfId="0" applyFont="1" applyFill="1" applyBorder="1" applyAlignment="1">
      <alignment horizontal="left"/>
    </xf>
    <xf numFmtId="0" fontId="26" fillId="38" borderId="51" xfId="0" applyFont="1" applyFill="1" applyBorder="1"/>
    <xf numFmtId="177" fontId="26" fillId="38" borderId="51" xfId="0" applyNumberFormat="1" applyFont="1" applyFill="1" applyBorder="1" applyAlignment="1">
      <alignment horizontal="center"/>
    </xf>
    <xf numFmtId="177" fontId="27" fillId="38" borderId="51" xfId="374" applyNumberFormat="1" applyFont="1" applyFill="1" applyBorder="1" applyAlignment="1" applyProtection="1">
      <alignment horizontal="center"/>
    </xf>
    <xf numFmtId="173" fontId="26" fillId="38" borderId="60" xfId="744" applyNumberFormat="1" applyFont="1" applyFill="1" applyBorder="1" applyAlignment="1">
      <alignment horizontal="center"/>
    </xf>
    <xf numFmtId="0" fontId="142" fillId="44" borderId="0" xfId="0" applyFont="1" applyFill="1"/>
    <xf numFmtId="176" fontId="142" fillId="44" borderId="0" xfId="0" applyNumberFormat="1" applyFont="1" applyFill="1" applyAlignment="1">
      <alignment horizontal="center" textRotation="90"/>
    </xf>
    <xf numFmtId="0" fontId="142" fillId="44" borderId="0" xfId="0" applyFont="1" applyFill="1" applyAlignment="1">
      <alignment horizontal="center" textRotation="90"/>
    </xf>
    <xf numFmtId="177" fontId="142"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8" fillId="44" borderId="48" xfId="653" applyNumberFormat="1" applyFont="1" applyFill="1" applyBorder="1" applyAlignment="1">
      <alignment horizontal="center" wrapText="1"/>
    </xf>
    <xf numFmtId="2" fontId="13" fillId="0" borderId="0" xfId="653" applyNumberFormat="1" applyFont="1"/>
    <xf numFmtId="174" fontId="209" fillId="0" borderId="0" xfId="0" applyNumberFormat="1" applyFont="1" applyAlignment="1">
      <alignment vertical="center" wrapText="1"/>
    </xf>
    <xf numFmtId="6" fontId="209" fillId="0" borderId="0" xfId="0" applyNumberFormat="1" applyFont="1" applyAlignment="1">
      <alignment vertical="center" wrapText="1"/>
    </xf>
    <xf numFmtId="0" fontId="210" fillId="0" borderId="0" xfId="0" applyFont="1"/>
    <xf numFmtId="0" fontId="209" fillId="0" borderId="0" xfId="0" applyFont="1" applyAlignment="1">
      <alignment horizontal="center" vertical="center" wrapText="1"/>
    </xf>
    <xf numFmtId="0" fontId="12" fillId="0" borderId="0" xfId="0" applyFont="1" applyAlignment="1">
      <alignment horizontal="center"/>
    </xf>
    <xf numFmtId="0" fontId="146" fillId="0" borderId="0" xfId="1494" applyFont="1" applyAlignment="1">
      <alignment horizontal="center"/>
    </xf>
    <xf numFmtId="6" fontId="146" fillId="0" borderId="0" xfId="1494" applyNumberFormat="1" applyFont="1" applyAlignment="1">
      <alignment horizontal="center"/>
    </xf>
    <xf numFmtId="251" fontId="146" fillId="0" borderId="0" xfId="1494" applyNumberFormat="1" applyFont="1" applyAlignment="1">
      <alignment horizontal="center"/>
    </xf>
    <xf numFmtId="0" fontId="145" fillId="0" borderId="0" xfId="0" applyFont="1" applyAlignment="1">
      <alignment horizontal="center"/>
    </xf>
    <xf numFmtId="0" fontId="145" fillId="0" borderId="0" xfId="0" applyFont="1" applyAlignment="1" applyProtection="1">
      <alignment horizontal="center"/>
      <protection locked="0"/>
    </xf>
    <xf numFmtId="0" fontId="177" fillId="0" borderId="61" xfId="0" applyFont="1" applyBorder="1" applyAlignment="1">
      <alignment horizontal="center"/>
    </xf>
    <xf numFmtId="17" fontId="177" fillId="0" borderId="62" xfId="0" applyNumberFormat="1" applyFont="1" applyBorder="1" applyAlignment="1">
      <alignment horizontal="center"/>
    </xf>
    <xf numFmtId="17" fontId="177" fillId="0" borderId="60" xfId="0" applyNumberFormat="1" applyFont="1" applyBorder="1" applyAlignment="1">
      <alignment horizontal="center"/>
    </xf>
    <xf numFmtId="10" fontId="177" fillId="0" borderId="61" xfId="0" applyNumberFormat="1" applyFont="1" applyBorder="1" applyAlignment="1">
      <alignment horizontal="center"/>
    </xf>
    <xf numFmtId="0" fontId="177" fillId="0" borderId="62" xfId="0" applyFont="1" applyBorder="1" applyAlignment="1">
      <alignment horizontal="center"/>
    </xf>
    <xf numFmtId="0" fontId="177" fillId="0" borderId="63" xfId="0" applyFont="1" applyBorder="1" applyAlignment="1">
      <alignment horizontal="center"/>
    </xf>
    <xf numFmtId="0" fontId="177" fillId="0" borderId="64" xfId="0" applyFont="1" applyBorder="1" applyAlignment="1">
      <alignment horizontal="center"/>
    </xf>
    <xf numFmtId="0" fontId="212" fillId="0" borderId="0" xfId="0" applyFont="1" applyAlignment="1">
      <alignment horizontal="center"/>
    </xf>
    <xf numFmtId="0" fontId="177" fillId="0" borderId="2" xfId="0" applyFont="1" applyBorder="1" applyAlignment="1">
      <alignment horizontal="center"/>
    </xf>
    <xf numFmtId="0" fontId="213" fillId="0" borderId="43" xfId="0" applyFont="1" applyBorder="1"/>
    <xf numFmtId="0" fontId="213" fillId="0" borderId="11" xfId="0" applyFont="1" applyBorder="1"/>
    <xf numFmtId="0" fontId="214" fillId="0" borderId="43" xfId="0" applyFont="1" applyBorder="1"/>
    <xf numFmtId="0" fontId="214" fillId="0" borderId="11" xfId="0" applyFont="1" applyBorder="1"/>
    <xf numFmtId="10" fontId="214" fillId="0" borderId="31" xfId="0" applyNumberFormat="1" applyFont="1" applyBorder="1" applyAlignment="1">
      <alignment horizontal="center"/>
    </xf>
    <xf numFmtId="0" fontId="214" fillId="0" borderId="43" xfId="653" applyFont="1" applyBorder="1" applyAlignment="1">
      <alignment horizontal="center"/>
    </xf>
    <xf numFmtId="177" fontId="214" fillId="0" borderId="32" xfId="0" applyNumberFormat="1" applyFont="1" applyBorder="1" applyAlignment="1">
      <alignment horizontal="center"/>
    </xf>
    <xf numFmtId="177" fontId="214" fillId="0" borderId="38" xfId="0" applyNumberFormat="1" applyFont="1" applyBorder="1" applyAlignment="1">
      <alignment horizontal="right"/>
    </xf>
    <xf numFmtId="0" fontId="214" fillId="0" borderId="0" xfId="0" applyFont="1"/>
    <xf numFmtId="10" fontId="212" fillId="0" borderId="31" xfId="0" applyNumberFormat="1" applyFont="1" applyBorder="1" applyAlignment="1">
      <alignment horizontal="center"/>
    </xf>
    <xf numFmtId="0" fontId="212" fillId="0" borderId="43" xfId="653" applyFont="1" applyBorder="1" applyAlignment="1">
      <alignment horizontal="center"/>
    </xf>
    <xf numFmtId="177" fontId="212" fillId="0" borderId="32" xfId="0" applyNumberFormat="1" applyFont="1" applyBorder="1" applyAlignment="1">
      <alignment horizontal="center"/>
    </xf>
    <xf numFmtId="3" fontId="215" fillId="0" borderId="38" xfId="0" applyNumberFormat="1" applyFont="1" applyBorder="1"/>
    <xf numFmtId="0" fontId="216" fillId="0" borderId="0" xfId="0" applyFont="1"/>
    <xf numFmtId="0" fontId="214" fillId="0" borderId="43" xfId="653" applyFont="1" applyBorder="1"/>
    <xf numFmtId="0" fontId="214" fillId="0" borderId="11" xfId="653" applyFont="1" applyBorder="1"/>
    <xf numFmtId="0" fontId="162" fillId="0" borderId="50" xfId="0" applyFont="1" applyBorder="1" applyAlignment="1">
      <alignment horizontal="center" vertical="center"/>
    </xf>
    <xf numFmtId="17" fontId="15" fillId="0" borderId="0" xfId="0" applyNumberFormat="1" applyFont="1"/>
    <xf numFmtId="17" fontId="0" fillId="44" borderId="0" xfId="0" applyNumberFormat="1" applyFill="1" applyAlignment="1">
      <alignment horizontal="center"/>
    </xf>
    <xf numFmtId="0" fontId="145" fillId="0" borderId="0" xfId="0" applyFont="1" applyAlignment="1">
      <alignment horizontal="left"/>
    </xf>
    <xf numFmtId="3" fontId="145" fillId="0" borderId="0" xfId="0" applyNumberFormat="1" applyFont="1" applyAlignment="1" applyProtection="1">
      <alignment horizontal="center"/>
      <protection locked="0"/>
    </xf>
    <xf numFmtId="251" fontId="145" fillId="0" borderId="0" xfId="0" applyNumberFormat="1" applyFont="1" applyAlignment="1">
      <alignment horizontal="center"/>
    </xf>
    <xf numFmtId="254" fontId="145" fillId="0" borderId="0" xfId="1750" applyFont="1" applyFill="1" applyAlignment="1">
      <alignment horizontal="center"/>
    </xf>
    <xf numFmtId="0" fontId="19" fillId="0" borderId="0" xfId="0" applyFont="1" applyAlignment="1">
      <alignment horizontal="center"/>
    </xf>
    <xf numFmtId="0" fontId="146" fillId="0" borderId="0" xfId="0" applyFont="1" applyAlignment="1">
      <alignment horizontal="center"/>
    </xf>
    <xf numFmtId="254" fontId="146" fillId="0" borderId="0" xfId="1750" applyFont="1" applyFill="1" applyAlignment="1">
      <alignment horizontal="center"/>
    </xf>
    <xf numFmtId="254" fontId="145" fillId="0" borderId="0" xfId="1750" applyFont="1"/>
    <xf numFmtId="254" fontId="0" fillId="0" borderId="0" xfId="1750" applyFont="1"/>
    <xf numFmtId="17" fontId="146" fillId="0" borderId="0" xfId="0" applyNumberFormat="1" applyFont="1" applyAlignment="1">
      <alignment horizontal="center"/>
    </xf>
    <xf numFmtId="254" fontId="12" fillId="0" borderId="0" xfId="1750" applyFont="1"/>
    <xf numFmtId="0" fontId="147" fillId="0" borderId="0" xfId="0" applyFont="1" applyAlignment="1">
      <alignment horizontal="left"/>
    </xf>
    <xf numFmtId="249" fontId="164" fillId="0" borderId="0" xfId="0" applyNumberFormat="1" applyFont="1" applyAlignment="1" applyProtection="1">
      <alignment horizontal="left" indent="1"/>
      <protection locked="0"/>
    </xf>
    <xf numFmtId="1" fontId="147" fillId="0" borderId="0" xfId="0" applyNumberFormat="1" applyFont="1" applyAlignment="1" applyProtection="1">
      <alignment horizontal="center"/>
      <protection locked="0"/>
    </xf>
    <xf numFmtId="0" fontId="163" fillId="0" borderId="0" xfId="0" applyFont="1" applyAlignment="1">
      <alignment horizontal="left"/>
    </xf>
    <xf numFmtId="0" fontId="164" fillId="0" borderId="0" xfId="0" applyFont="1" applyAlignment="1">
      <alignment horizontal="left"/>
    </xf>
    <xf numFmtId="0" fontId="147" fillId="0" borderId="0" xfId="0" applyFont="1" applyAlignment="1" applyProtection="1">
      <alignment horizontal="left"/>
      <protection locked="0"/>
    </xf>
    <xf numFmtId="249" fontId="19" fillId="0" borderId="0" xfId="0" applyNumberFormat="1" applyFont="1" applyAlignment="1" applyProtection="1">
      <alignment horizontal="center"/>
      <protection locked="0"/>
    </xf>
    <xf numFmtId="249" fontId="12" fillId="0" borderId="0" xfId="0" applyNumberFormat="1" applyFont="1" applyAlignment="1" applyProtection="1">
      <alignment horizontal="center"/>
      <protection locked="0"/>
    </xf>
    <xf numFmtId="0" fontId="12" fillId="0" borderId="0" xfId="1365" applyAlignment="1">
      <alignment horizontal="center"/>
    </xf>
    <xf numFmtId="0" fontId="13" fillId="0" borderId="0" xfId="1365" applyFont="1" applyAlignment="1">
      <alignment horizontal="center"/>
    </xf>
    <xf numFmtId="0" fontId="13" fillId="0" borderId="0" xfId="1365" applyFont="1" applyAlignment="1">
      <alignment horizontal="left"/>
    </xf>
    <xf numFmtId="0" fontId="218" fillId="55" borderId="48" xfId="653" applyFont="1" applyFill="1" applyBorder="1" applyAlignment="1">
      <alignment wrapText="1"/>
    </xf>
    <xf numFmtId="0" fontId="218" fillId="54" borderId="48" xfId="653" applyFont="1" applyFill="1" applyBorder="1" applyAlignment="1">
      <alignment wrapText="1"/>
    </xf>
    <xf numFmtId="5" fontId="58" fillId="44" borderId="48" xfId="653" applyNumberFormat="1" applyFont="1" applyFill="1" applyBorder="1"/>
    <xf numFmtId="177" fontId="58" fillId="44" borderId="48" xfId="653" applyNumberFormat="1" applyFont="1" applyFill="1" applyBorder="1"/>
    <xf numFmtId="0" fontId="58" fillId="0" borderId="48" xfId="653" applyFont="1" applyBorder="1"/>
    <xf numFmtId="0" fontId="58" fillId="0" borderId="48" xfId="653" applyFont="1" applyBorder="1" applyAlignment="1">
      <alignment horizontal="center"/>
    </xf>
    <xf numFmtId="5" fontId="58" fillId="0" borderId="48" xfId="653" applyNumberFormat="1" applyFont="1" applyBorder="1"/>
    <xf numFmtId="177" fontId="58" fillId="0" borderId="48" xfId="653" applyNumberFormat="1" applyFont="1" applyBorder="1"/>
    <xf numFmtId="177" fontId="58" fillId="0" borderId="48" xfId="653" applyNumberFormat="1" applyFont="1" applyBorder="1" applyAlignment="1">
      <alignment horizontal="center"/>
    </xf>
    <xf numFmtId="0" fontId="219" fillId="58" borderId="65" xfId="653" applyFont="1" applyFill="1" applyBorder="1" applyAlignment="1">
      <alignment horizontal="center" wrapText="1"/>
    </xf>
    <xf numFmtId="5" fontId="58" fillId="0" borderId="48" xfId="653" applyNumberFormat="1" applyFont="1" applyBorder="1" applyAlignment="1">
      <alignment wrapText="1"/>
    </xf>
    <xf numFmtId="176" fontId="58" fillId="44" borderId="48" xfId="653" applyNumberFormat="1" applyFont="1" applyFill="1" applyBorder="1" applyAlignment="1">
      <alignment horizontal="center"/>
    </xf>
    <xf numFmtId="0" fontId="58" fillId="44" borderId="48" xfId="653" applyFont="1" applyFill="1" applyBorder="1" applyAlignment="1">
      <alignment horizontal="left"/>
    </xf>
    <xf numFmtId="0" fontId="175" fillId="54" borderId="48" xfId="653" applyFont="1" applyFill="1" applyBorder="1" applyAlignment="1">
      <alignment wrapText="1"/>
    </xf>
    <xf numFmtId="0" fontId="147" fillId="0" borderId="0" xfId="0" applyFont="1" applyAlignment="1" applyProtection="1">
      <alignment horizontal="left" wrapText="1"/>
      <protection locked="0"/>
    </xf>
    <xf numFmtId="43" fontId="12" fillId="0" borderId="0" xfId="1097" applyFont="1" applyAlignment="1"/>
    <xf numFmtId="43" fontId="0" fillId="0" borderId="0" xfId="1097" applyFont="1" applyAlignment="1"/>
    <xf numFmtId="0" fontId="166" fillId="59" borderId="0" xfId="0" applyFont="1" applyFill="1"/>
    <xf numFmtId="255" fontId="167" fillId="0" borderId="0" xfId="1166" applyNumberFormat="1" applyFont="1" applyAlignment="1">
      <alignment horizontal="center" vertical="center" wrapText="1"/>
    </xf>
    <xf numFmtId="0" fontId="169" fillId="0" borderId="0" xfId="0" applyFont="1" applyAlignment="1">
      <alignment horizontal="center"/>
    </xf>
    <xf numFmtId="255" fontId="166" fillId="0" borderId="0" xfId="1166" applyNumberFormat="1" applyFont="1" applyAlignment="1">
      <alignment horizontal="center"/>
    </xf>
    <xf numFmtId="0" fontId="168" fillId="0" borderId="0" xfId="0" applyFont="1" applyAlignment="1">
      <alignment horizontal="center"/>
    </xf>
    <xf numFmtId="2" fontId="166" fillId="0" borderId="0" xfId="0" applyNumberFormat="1" applyFont="1" applyAlignment="1">
      <alignment horizontal="center"/>
    </xf>
    <xf numFmtId="255" fontId="166" fillId="0" borderId="0" xfId="0" applyNumberFormat="1" applyFont="1" applyAlignment="1">
      <alignment horizontal="center"/>
    </xf>
    <xf numFmtId="255" fontId="205" fillId="0" borderId="0" xfId="0" applyNumberFormat="1" applyFont="1" applyAlignment="1">
      <alignment horizontal="center"/>
    </xf>
    <xf numFmtId="0" fontId="166" fillId="44" borderId="0" xfId="0" applyFont="1" applyFill="1" applyAlignment="1">
      <alignment horizontal="center"/>
    </xf>
    <xf numFmtId="177" fontId="166" fillId="44" borderId="0" xfId="0" applyNumberFormat="1" applyFont="1" applyFill="1" applyAlignment="1">
      <alignment horizontal="center"/>
    </xf>
    <xf numFmtId="255" fontId="166" fillId="44" borderId="0" xfId="0" applyNumberFormat="1" applyFont="1" applyFill="1" applyAlignment="1">
      <alignment horizontal="center"/>
    </xf>
    <xf numFmtId="255" fontId="205" fillId="0" borderId="0" xfId="1166" applyNumberFormat="1" applyFont="1" applyAlignment="1">
      <alignment horizontal="center"/>
    </xf>
    <xf numFmtId="177" fontId="166" fillId="0" borderId="0" xfId="0" applyNumberFormat="1" applyFont="1" applyAlignment="1">
      <alignment horizontal="left"/>
    </xf>
    <xf numFmtId="0" fontId="206" fillId="0" borderId="0" xfId="0" applyFont="1" applyAlignment="1">
      <alignment horizontal="center"/>
    </xf>
    <xf numFmtId="0" fontId="168" fillId="0" borderId="0" xfId="0" applyFont="1" applyAlignment="1">
      <alignment horizontal="center" vertical="top"/>
    </xf>
    <xf numFmtId="0" fontId="166" fillId="0" borderId="0" xfId="0" applyFont="1" applyAlignment="1">
      <alignment horizontal="center" vertical="top" wrapText="1"/>
    </xf>
    <xf numFmtId="0" fontId="166" fillId="0" borderId="0" xfId="0" applyFont="1" applyAlignment="1">
      <alignment horizontal="center" vertical="top"/>
    </xf>
    <xf numFmtId="177" fontId="166" fillId="0" borderId="0" xfId="0" applyNumberFormat="1" applyFont="1" applyAlignment="1">
      <alignment horizontal="center" vertical="top"/>
    </xf>
    <xf numFmtId="0" fontId="22" fillId="0" borderId="0" xfId="0" applyFont="1"/>
    <xf numFmtId="0" fontId="22" fillId="0" borderId="0" xfId="0" applyFont="1" applyAlignment="1">
      <alignment horizontal="center"/>
    </xf>
    <xf numFmtId="0" fontId="22"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255" fontId="22" fillId="0" borderId="0" xfId="1166" applyNumberFormat="1" applyFont="1" applyAlignment="1">
      <alignment horizontal="center"/>
    </xf>
    <xf numFmtId="0" fontId="12" fillId="0" borderId="0" xfId="653" applyAlignment="1">
      <alignment horizontal="center" vertical="center"/>
    </xf>
    <xf numFmtId="1" fontId="12" fillId="0" borderId="0" xfId="653" applyNumberFormat="1" applyAlignment="1">
      <alignment horizontal="center"/>
    </xf>
    <xf numFmtId="0" fontId="0" fillId="0" borderId="28" xfId="0" applyBorder="1" applyAlignment="1">
      <alignment horizontal="center"/>
    </xf>
    <xf numFmtId="0" fontId="13" fillId="0" borderId="58" xfId="0" applyFont="1" applyBorder="1" applyAlignment="1">
      <alignment horizontal="left"/>
    </xf>
    <xf numFmtId="0" fontId="20" fillId="0" borderId="58" xfId="0" applyFont="1" applyBorder="1"/>
    <xf numFmtId="0" fontId="20" fillId="0" borderId="58" xfId="0" applyFont="1" applyBorder="1" applyAlignment="1">
      <alignment horizontal="center"/>
    </xf>
    <xf numFmtId="1" fontId="20" fillId="0" borderId="58" xfId="0" applyNumberFormat="1" applyFont="1" applyBorder="1" applyAlignment="1">
      <alignment horizontal="center"/>
    </xf>
    <xf numFmtId="2" fontId="20" fillId="0" borderId="58" xfId="0" applyNumberFormat="1" applyFont="1" applyBorder="1" applyAlignment="1">
      <alignment horizontal="center"/>
    </xf>
    <xf numFmtId="173" fontId="0" fillId="0" borderId="28" xfId="0" applyNumberFormat="1" applyBorder="1" applyAlignment="1">
      <alignment horizontal="center"/>
    </xf>
    <xf numFmtId="1" fontId="12" fillId="0" borderId="0" xfId="653" applyNumberFormat="1"/>
    <xf numFmtId="1" fontId="20" fillId="0" borderId="0" xfId="653" applyNumberFormat="1" applyFont="1"/>
    <xf numFmtId="1" fontId="20" fillId="0" borderId="0" xfId="0" applyNumberFormat="1" applyFont="1" applyAlignment="1">
      <alignment vertical="center"/>
    </xf>
    <xf numFmtId="0" fontId="20" fillId="0" borderId="40" xfId="0" applyFont="1" applyBorder="1"/>
    <xf numFmtId="173" fontId="0" fillId="0" borderId="64" xfId="0" applyNumberFormat="1" applyBorder="1" applyAlignment="1">
      <alignment horizontal="center"/>
    </xf>
    <xf numFmtId="1" fontId="0" fillId="0" borderId="28" xfId="0" applyNumberFormat="1" applyBorder="1" applyAlignment="1">
      <alignment horizontal="center"/>
    </xf>
    <xf numFmtId="0" fontId="210" fillId="0" borderId="0" xfId="0" applyFont="1" applyAlignment="1">
      <alignment vertical="center"/>
    </xf>
    <xf numFmtId="180" fontId="58" fillId="44" borderId="48" xfId="653" applyNumberFormat="1" applyFont="1" applyFill="1" applyBorder="1" applyAlignment="1">
      <alignment horizontal="center"/>
    </xf>
    <xf numFmtId="0" fontId="224" fillId="0" borderId="0" xfId="0" applyFont="1"/>
    <xf numFmtId="0" fontId="131" fillId="0" borderId="0" xfId="0" applyFont="1"/>
    <xf numFmtId="0" fontId="131" fillId="0" borderId="0" xfId="0" applyFont="1" applyAlignment="1">
      <alignment horizontal="center" vertical="center"/>
    </xf>
    <xf numFmtId="0" fontId="225" fillId="0" borderId="1" xfId="1247" applyFont="1" applyBorder="1" applyAlignment="1" applyProtection="1">
      <alignment horizontal="center"/>
      <protection locked="0"/>
    </xf>
    <xf numFmtId="0" fontId="225"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7" fontId="131" fillId="0" borderId="1" xfId="0" applyNumberFormat="1" applyFont="1" applyBorder="1" applyAlignment="1">
      <alignment horizontal="center"/>
    </xf>
    <xf numFmtId="0" fontId="225" fillId="60" borderId="1" xfId="0" applyFont="1" applyFill="1" applyBorder="1" applyAlignment="1">
      <alignment horizontal="center"/>
    </xf>
    <xf numFmtId="0" fontId="131" fillId="60" borderId="1" xfId="0" applyFont="1" applyFill="1" applyBorder="1" applyAlignment="1">
      <alignment horizontal="left"/>
    </xf>
    <xf numFmtId="0" fontId="131" fillId="60" borderId="1" xfId="0" applyFont="1" applyFill="1" applyBorder="1" applyAlignment="1">
      <alignment horizontal="center"/>
    </xf>
    <xf numFmtId="257" fontId="131" fillId="60" borderId="1" xfId="0" applyNumberFormat="1" applyFont="1" applyFill="1" applyBorder="1" applyAlignment="1">
      <alignment horizontal="center"/>
    </xf>
    <xf numFmtId="0" fontId="131" fillId="60" borderId="1" xfId="0" applyFont="1" applyFill="1" applyBorder="1" applyAlignment="1">
      <alignment horizontal="left" wrapText="1"/>
    </xf>
    <xf numFmtId="0" fontId="170" fillId="0" borderId="0" xfId="0" applyFont="1" applyAlignment="1">
      <alignment horizontal="left"/>
    </xf>
    <xf numFmtId="0" fontId="136" fillId="0" borderId="0" xfId="0" applyFont="1" applyAlignment="1">
      <alignment horizontal="left"/>
    </xf>
    <xf numFmtId="0" fontId="0" fillId="0" borderId="64" xfId="0" applyBorder="1" applyAlignment="1">
      <alignment horizontal="center"/>
    </xf>
    <xf numFmtId="0" fontId="0" fillId="0" borderId="40" xfId="0" applyBorder="1" applyAlignment="1">
      <alignment horizontal="center"/>
    </xf>
    <xf numFmtId="0" fontId="12" fillId="0" borderId="0" xfId="653" applyAlignment="1">
      <alignment vertical="center"/>
    </xf>
    <xf numFmtId="0" fontId="20" fillId="0" borderId="40" xfId="0" applyFont="1" applyBorder="1" applyAlignment="1">
      <alignment horizontal="center"/>
    </xf>
    <xf numFmtId="258" fontId="0" fillId="0" borderId="0" xfId="0" applyNumberFormat="1" applyAlignment="1">
      <alignment horizontal="center" vertical="center"/>
    </xf>
    <xf numFmtId="0" fontId="0" fillId="0" borderId="37" xfId="0" applyBorder="1" applyAlignment="1">
      <alignment horizontal="center" vertical="center"/>
    </xf>
    <xf numFmtId="0" fontId="0" fillId="0" borderId="59"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49" fontId="222" fillId="50" borderId="1" xfId="0" applyNumberFormat="1" applyFont="1" applyFill="1" applyBorder="1" applyAlignment="1">
      <alignment horizontal="center" wrapText="1"/>
    </xf>
    <xf numFmtId="0" fontId="222" fillId="50" borderId="1" xfId="0" applyFont="1" applyFill="1" applyBorder="1" applyAlignment="1">
      <alignment horizontal="center" wrapText="1"/>
    </xf>
    <xf numFmtId="2" fontId="145" fillId="61" borderId="1" xfId="0" applyNumberFormat="1" applyFont="1" applyFill="1" applyBorder="1" applyAlignment="1">
      <alignment horizontal="center"/>
    </xf>
    <xf numFmtId="2" fontId="145" fillId="61" borderId="38" xfId="0" applyNumberFormat="1" applyFont="1" applyFill="1" applyBorder="1" applyAlignment="1">
      <alignment horizontal="center"/>
    </xf>
    <xf numFmtId="1" fontId="145" fillId="61"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0" fillId="0" borderId="1" xfId="0" applyNumberFormat="1" applyBorder="1" applyAlignment="1">
      <alignment horizontal="center" wrapText="1"/>
    </xf>
    <xf numFmtId="249" fontId="145" fillId="0" borderId="1" xfId="0" applyNumberFormat="1" applyFont="1" applyBorder="1" applyAlignment="1">
      <alignment horizontal="center"/>
    </xf>
    <xf numFmtId="2" fontId="145" fillId="0" borderId="1" xfId="0" applyNumberFormat="1" applyFont="1" applyBorder="1" applyAlignment="1">
      <alignment horizontal="center"/>
    </xf>
    <xf numFmtId="1" fontId="145" fillId="0" borderId="1" xfId="0" applyNumberFormat="1" applyFont="1" applyBorder="1" applyAlignment="1">
      <alignment horizontal="center"/>
    </xf>
    <xf numFmtId="1" fontId="145" fillId="0" borderId="43" xfId="0" applyNumberFormat="1" applyFont="1" applyBorder="1" applyAlignment="1">
      <alignment horizontal="center"/>
    </xf>
    <xf numFmtId="249" fontId="0" fillId="0" borderId="0" xfId="1750" applyNumberFormat="1" applyFont="1" applyFill="1" applyBorder="1" applyAlignment="1">
      <alignment horizontal="center"/>
    </xf>
    <xf numFmtId="0" fontId="225" fillId="50" borderId="1" xfId="0" applyFont="1" applyFill="1" applyBorder="1"/>
    <xf numFmtId="0" fontId="131" fillId="50" borderId="0" xfId="0" applyFont="1" applyFill="1"/>
    <xf numFmtId="0" fontId="20" fillId="0" borderId="59" xfId="0" applyFont="1" applyBorder="1"/>
    <xf numFmtId="258" fontId="0" fillId="0" borderId="52" xfId="0" applyNumberFormat="1" applyBorder="1" applyAlignment="1">
      <alignment horizontal="center" vertical="center"/>
    </xf>
    <xf numFmtId="0" fontId="0" fillId="0" borderId="1" xfId="0" applyBorder="1"/>
    <xf numFmtId="0" fontId="20" fillId="0" borderId="36" xfId="0" applyFont="1" applyBorder="1"/>
    <xf numFmtId="0" fontId="20" fillId="0" borderId="28" xfId="0" applyFont="1" applyBorder="1"/>
    <xf numFmtId="2" fontId="20" fillId="0" borderId="0" xfId="0" applyNumberFormat="1" applyFont="1" applyAlignment="1">
      <alignment horizontal="center"/>
    </xf>
    <xf numFmtId="0" fontId="20" fillId="0" borderId="0" xfId="0" applyFont="1"/>
    <xf numFmtId="0" fontId="20" fillId="0" borderId="0" xfId="0" applyFont="1" applyAlignment="1">
      <alignment horizontal="center"/>
    </xf>
    <xf numFmtId="41" fontId="12" fillId="0" borderId="0" xfId="0" applyNumberFormat="1" applyFont="1"/>
    <xf numFmtId="0" fontId="194" fillId="0" borderId="0" xfId="0" applyFont="1" applyAlignment="1">
      <alignment wrapText="1"/>
    </xf>
    <xf numFmtId="0" fontId="15" fillId="0" borderId="0" xfId="0" applyFont="1" applyAlignment="1" applyProtection="1">
      <alignment horizontal="center"/>
      <protection locked="0"/>
    </xf>
    <xf numFmtId="41" fontId="146" fillId="0" borderId="0" xfId="0" applyNumberFormat="1" applyFont="1" applyAlignment="1">
      <alignment horizontal="center"/>
    </xf>
    <xf numFmtId="3" fontId="13" fillId="0" borderId="0" xfId="0" applyNumberFormat="1" applyFont="1" applyAlignment="1" applyProtection="1">
      <alignment horizontal="center"/>
      <protection locked="0"/>
    </xf>
    <xf numFmtId="0" fontId="13" fillId="0" borderId="67" xfId="0" applyFont="1" applyBorder="1"/>
    <xf numFmtId="0" fontId="0" fillId="0" borderId="31" xfId="0" applyBorder="1"/>
    <xf numFmtId="0" fontId="0" fillId="0" borderId="32" xfId="0" applyBorder="1"/>
    <xf numFmtId="3" fontId="0" fillId="0" borderId="32" xfId="0" applyNumberFormat="1" applyBorder="1"/>
    <xf numFmtId="0" fontId="0" fillId="0" borderId="68" xfId="0" applyBorder="1"/>
    <xf numFmtId="0" fontId="0" fillId="0" borderId="69" xfId="0" applyBorder="1"/>
    <xf numFmtId="3" fontId="0" fillId="0" borderId="70" xfId="0" applyNumberFormat="1" applyBorder="1"/>
    <xf numFmtId="0" fontId="13" fillId="0" borderId="71" xfId="0" applyFont="1" applyBorder="1"/>
    <xf numFmtId="0" fontId="0" fillId="0" borderId="41" xfId="0" applyBorder="1"/>
    <xf numFmtId="0" fontId="13" fillId="0" borderId="29" xfId="0" applyFont="1" applyBorder="1"/>
    <xf numFmtId="1" fontId="145" fillId="0" borderId="1" xfId="0" applyNumberFormat="1" applyFont="1" applyBorder="1" applyAlignment="1">
      <alignment horizontal="center" wrapText="1"/>
    </xf>
    <xf numFmtId="0" fontId="12" fillId="0" borderId="1" xfId="0" applyFont="1" applyBorder="1" applyAlignment="1">
      <alignment horizontal="center"/>
    </xf>
    <xf numFmtId="1" fontId="145" fillId="0" borderId="72" xfId="0" applyNumberFormat="1" applyFont="1" applyBorder="1" applyAlignment="1">
      <alignment horizontal="center"/>
    </xf>
    <xf numFmtId="41" fontId="146" fillId="0" borderId="0" xfId="0" applyNumberFormat="1" applyFont="1"/>
    <xf numFmtId="252" fontId="145" fillId="0" borderId="0" xfId="0" applyNumberFormat="1" applyFont="1"/>
    <xf numFmtId="0" fontId="58" fillId="0" borderId="3" xfId="745" applyFont="1" applyBorder="1" applyAlignment="1">
      <alignment horizontal="left"/>
    </xf>
    <xf numFmtId="0" fontId="58" fillId="0" borderId="33" xfId="745" applyFont="1" applyBorder="1"/>
    <xf numFmtId="49" fontId="58" fillId="0" borderId="33" xfId="745" applyNumberFormat="1" applyFont="1" applyBorder="1" applyAlignment="1">
      <alignment horizontal="left"/>
    </xf>
    <xf numFmtId="49" fontId="58" fillId="0" borderId="0" xfId="745" quotePrefix="1" applyNumberFormat="1" applyFont="1" applyAlignment="1">
      <alignment horizontal="left"/>
    </xf>
    <xf numFmtId="49" fontId="160" fillId="0" borderId="0" xfId="653" applyNumberFormat="1" applyFont="1"/>
    <xf numFmtId="49" fontId="58" fillId="0" borderId="0" xfId="943" applyNumberFormat="1" applyFont="1"/>
    <xf numFmtId="177" fontId="166" fillId="0" borderId="0" xfId="1166" applyNumberFormat="1" applyFont="1" applyAlignment="1">
      <alignment horizontal="center"/>
    </xf>
    <xf numFmtId="177" fontId="166" fillId="0" borderId="0" xfId="1166" applyNumberFormat="1" applyFont="1" applyAlignment="1">
      <alignment horizontal="left" indent="2"/>
    </xf>
    <xf numFmtId="0" fontId="228" fillId="0" borderId="0" xfId="0" applyFont="1" applyAlignment="1">
      <alignment horizontal="left"/>
    </xf>
    <xf numFmtId="0" fontId="228" fillId="0" borderId="0" xfId="0" applyFont="1" applyAlignment="1">
      <alignment horizontal="center"/>
    </xf>
    <xf numFmtId="0" fontId="228" fillId="0" borderId="0" xfId="0" applyFont="1" applyAlignment="1" applyProtection="1">
      <alignment horizontal="left"/>
      <protection locked="0"/>
    </xf>
    <xf numFmtId="3" fontId="228" fillId="0" borderId="0" xfId="0" applyNumberFormat="1" applyFont="1" applyAlignment="1" applyProtection="1">
      <alignment horizontal="center"/>
      <protection locked="0"/>
    </xf>
    <xf numFmtId="0" fontId="228" fillId="0" borderId="0" xfId="0" applyFont="1"/>
    <xf numFmtId="0" fontId="229" fillId="0" borderId="0" xfId="0" applyFont="1" applyAlignment="1">
      <alignment horizontal="left"/>
    </xf>
    <xf numFmtId="0" fontId="229" fillId="0" borderId="0" xfId="0" applyFont="1" applyAlignment="1">
      <alignment horizontal="center"/>
    </xf>
    <xf numFmtId="0" fontId="209" fillId="0" borderId="0" xfId="0" applyFont="1"/>
    <xf numFmtId="3" fontId="209" fillId="0" borderId="0" xfId="0" applyNumberFormat="1" applyFont="1" applyAlignment="1" applyProtection="1">
      <alignment horizontal="center"/>
      <protection locked="0"/>
    </xf>
    <xf numFmtId="0" fontId="230" fillId="0" borderId="0" xfId="0" applyFont="1" applyAlignment="1">
      <alignment horizontal="left" vertical="center"/>
    </xf>
    <xf numFmtId="0" fontId="230" fillId="0" borderId="0" xfId="0" applyFont="1" applyAlignment="1">
      <alignment horizontal="center" vertical="center"/>
    </xf>
    <xf numFmtId="0" fontId="231" fillId="0" borderId="0" xfId="0" applyFont="1" applyAlignment="1">
      <alignment horizontal="left" vertical="center"/>
    </xf>
    <xf numFmtId="0" fontId="231" fillId="0" borderId="0" xfId="0" applyFont="1" applyAlignment="1">
      <alignment horizontal="center" vertical="center"/>
    </xf>
    <xf numFmtId="0" fontId="208" fillId="0" borderId="0" xfId="0" applyFont="1" applyAlignment="1">
      <alignment horizontal="center" vertical="center"/>
    </xf>
    <xf numFmtId="0" fontId="233" fillId="44" borderId="64" xfId="0" applyFont="1" applyFill="1" applyBorder="1" applyAlignment="1">
      <alignment horizontal="center" vertical="center"/>
    </xf>
    <xf numFmtId="0" fontId="233" fillId="44" borderId="40" xfId="0" applyFont="1" applyFill="1" applyBorder="1" applyAlignment="1">
      <alignment horizontal="center" vertical="center"/>
    </xf>
    <xf numFmtId="0" fontId="235" fillId="57" borderId="50" xfId="0" applyFont="1" applyFill="1" applyBorder="1" applyAlignment="1">
      <alignment horizontal="left" vertical="center"/>
    </xf>
    <xf numFmtId="0" fontId="236" fillId="57" borderId="51" xfId="0" applyFont="1" applyFill="1" applyBorder="1" applyAlignment="1">
      <alignment horizontal="center" vertical="center"/>
    </xf>
    <xf numFmtId="1" fontId="237" fillId="57" borderId="52" xfId="0" applyNumberFormat="1" applyFont="1" applyFill="1" applyBorder="1" applyAlignment="1">
      <alignment horizontal="center" vertical="center" wrapText="1"/>
    </xf>
    <xf numFmtId="0" fontId="238" fillId="0" borderId="56" xfId="0" applyFont="1" applyBorder="1" applyAlignment="1">
      <alignment horizontal="left" vertical="center"/>
    </xf>
    <xf numFmtId="0" fontId="238" fillId="0" borderId="60" xfId="0" applyFont="1" applyBorder="1" applyAlignment="1">
      <alignment horizontal="center" vertical="center" wrapText="1"/>
    </xf>
    <xf numFmtId="256" fontId="238" fillId="0" borderId="57" xfId="0" applyNumberFormat="1" applyFont="1" applyBorder="1" applyAlignment="1">
      <alignment horizontal="center" vertical="center"/>
    </xf>
    <xf numFmtId="0" fontId="238" fillId="0" borderId="36" xfId="0" applyFont="1" applyBorder="1" applyAlignment="1">
      <alignment horizontal="left" vertical="center"/>
    </xf>
    <xf numFmtId="0" fontId="238" fillId="0" borderId="0" xfId="0" applyFont="1" applyAlignment="1">
      <alignment horizontal="center" vertical="center" wrapText="1"/>
    </xf>
    <xf numFmtId="256" fontId="238" fillId="0" borderId="37" xfId="0" applyNumberFormat="1" applyFont="1" applyBorder="1" applyAlignment="1">
      <alignment horizontal="center" vertical="center"/>
    </xf>
    <xf numFmtId="174" fontId="238" fillId="0" borderId="37" xfId="0" applyNumberFormat="1" applyFont="1" applyBorder="1" applyAlignment="1">
      <alignment horizontal="center" vertical="center"/>
    </xf>
    <xf numFmtId="0" fontId="230" fillId="0" borderId="36" xfId="0" applyFont="1" applyBorder="1" applyAlignment="1">
      <alignment horizontal="left" vertical="center"/>
    </xf>
    <xf numFmtId="256" fontId="230" fillId="0" borderId="37" xfId="0" applyNumberFormat="1" applyFont="1" applyBorder="1"/>
    <xf numFmtId="3" fontId="209" fillId="0" borderId="50" xfId="0" applyNumberFormat="1" applyFont="1" applyBorder="1" applyAlignment="1">
      <alignment horizontal="left" vertical="center"/>
    </xf>
    <xf numFmtId="3" fontId="209" fillId="0" borderId="51" xfId="0" applyNumberFormat="1" applyFont="1" applyBorder="1" applyAlignment="1">
      <alignment horizontal="center" vertical="center" wrapText="1"/>
    </xf>
    <xf numFmtId="0" fontId="209" fillId="0" borderId="52" xfId="0" applyFont="1" applyBorder="1" applyAlignment="1">
      <alignment horizontal="center" vertical="center"/>
    </xf>
    <xf numFmtId="3" fontId="239" fillId="63" borderId="50" xfId="0" applyNumberFormat="1" applyFont="1" applyFill="1" applyBorder="1" applyAlignment="1">
      <alignment horizontal="left" vertical="center"/>
    </xf>
    <xf numFmtId="3" fontId="209" fillId="63" borderId="51" xfId="0" applyNumberFormat="1" applyFont="1" applyFill="1" applyBorder="1" applyAlignment="1">
      <alignment horizontal="center" vertical="center" wrapText="1"/>
    </xf>
    <xf numFmtId="0" fontId="209" fillId="63" borderId="52" xfId="0" applyFont="1" applyFill="1" applyBorder="1" applyAlignment="1">
      <alignment horizontal="center" vertical="center"/>
    </xf>
    <xf numFmtId="3" fontId="238" fillId="0" borderId="56" xfId="0" applyNumberFormat="1" applyFont="1" applyBorder="1" applyAlignment="1">
      <alignment horizontal="left" vertical="center"/>
    </xf>
    <xf numFmtId="3" fontId="238" fillId="0" borderId="60" xfId="0" applyNumberFormat="1" applyFont="1" applyBorder="1" applyAlignment="1">
      <alignment horizontal="center" vertical="center" wrapText="1"/>
    </xf>
    <xf numFmtId="3" fontId="238" fillId="0" borderId="36" xfId="0" applyNumberFormat="1" applyFont="1" applyBorder="1" applyAlignment="1">
      <alignment horizontal="left" vertical="center"/>
    </xf>
    <xf numFmtId="3" fontId="238" fillId="0" borderId="0" xfId="0" applyNumberFormat="1" applyFont="1" applyAlignment="1">
      <alignment horizontal="center" vertical="center" wrapText="1"/>
    </xf>
    <xf numFmtId="3" fontId="209" fillId="0" borderId="0" xfId="0" applyNumberFormat="1" applyFont="1" applyAlignment="1">
      <alignment horizontal="left" vertical="center"/>
    </xf>
    <xf numFmtId="3" fontId="209" fillId="0" borderId="0" xfId="0" applyNumberFormat="1" applyFont="1" applyAlignment="1">
      <alignment horizontal="center" vertical="center" wrapText="1"/>
    </xf>
    <xf numFmtId="0" fontId="209" fillId="0" borderId="0" xfId="0" applyFont="1" applyAlignment="1">
      <alignment horizontal="center" vertical="center"/>
    </xf>
    <xf numFmtId="0" fontId="240" fillId="57" borderId="50" xfId="0" applyFont="1" applyFill="1" applyBorder="1" applyAlignment="1">
      <alignment horizontal="left" vertical="center"/>
    </xf>
    <xf numFmtId="0" fontId="240" fillId="57" borderId="51" xfId="0" applyFont="1" applyFill="1" applyBorder="1" applyAlignment="1">
      <alignment horizontal="center" vertical="center"/>
    </xf>
    <xf numFmtId="0" fontId="237" fillId="57" borderId="52" xfId="0" applyFont="1" applyFill="1" applyBorder="1" applyAlignment="1">
      <alignment horizontal="center" vertical="center"/>
    </xf>
    <xf numFmtId="256" fontId="209" fillId="0" borderId="0" xfId="0" applyNumberFormat="1" applyFont="1" applyAlignment="1">
      <alignment horizontal="center" vertical="center"/>
    </xf>
    <xf numFmtId="0" fontId="209" fillId="0" borderId="0" xfId="0" applyFont="1" applyAlignment="1">
      <alignment horizontal="left" vertical="center"/>
    </xf>
    <xf numFmtId="174" fontId="209" fillId="0" borderId="0" xfId="0" applyNumberFormat="1" applyFont="1" applyAlignment="1">
      <alignment horizontal="center" vertical="center"/>
    </xf>
    <xf numFmtId="0" fontId="236" fillId="57" borderId="51" xfId="0" applyFont="1" applyFill="1" applyBorder="1" applyAlignment="1">
      <alignment horizontal="center" vertical="center" wrapText="1"/>
    </xf>
    <xf numFmtId="174" fontId="237" fillId="57" borderId="52" xfId="0" applyNumberFormat="1" applyFont="1" applyFill="1" applyBorder="1" applyAlignment="1">
      <alignment horizontal="center" vertical="center"/>
    </xf>
    <xf numFmtId="256" fontId="238" fillId="0" borderId="57" xfId="0" applyNumberFormat="1" applyFont="1" applyBorder="1" applyAlignment="1">
      <alignment vertical="center"/>
    </xf>
    <xf numFmtId="256" fontId="238" fillId="0" borderId="37" xfId="0" applyNumberFormat="1" applyFont="1" applyBorder="1" applyAlignment="1">
      <alignment vertical="center"/>
    </xf>
    <xf numFmtId="0" fontId="230" fillId="0" borderId="0" xfId="0" applyFont="1" applyAlignment="1">
      <alignment horizontal="center"/>
    </xf>
    <xf numFmtId="0" fontId="241" fillId="0" borderId="36" xfId="0" applyFont="1" applyBorder="1" applyAlignment="1">
      <alignment horizontal="left" vertical="center"/>
    </xf>
    <xf numFmtId="174" fontId="236" fillId="57" borderId="52" xfId="0" applyNumberFormat="1" applyFont="1" applyFill="1" applyBorder="1" applyAlignment="1">
      <alignment horizontal="center" vertical="center"/>
    </xf>
    <xf numFmtId="0" fontId="241" fillId="0" borderId="56" xfId="0" applyFont="1" applyBorder="1" applyAlignment="1">
      <alignment horizontal="left" vertical="center"/>
    </xf>
    <xf numFmtId="0" fontId="241" fillId="0" borderId="60" xfId="0" applyFont="1" applyBorder="1" applyAlignment="1">
      <alignment horizontal="center" vertical="center"/>
    </xf>
    <xf numFmtId="0" fontId="241" fillId="0" borderId="0" xfId="0" applyFont="1" applyAlignment="1">
      <alignment horizontal="center" vertical="center"/>
    </xf>
    <xf numFmtId="256" fontId="241" fillId="0" borderId="37" xfId="0" applyNumberFormat="1" applyFont="1" applyBorder="1" applyAlignment="1">
      <alignment horizontal="center" vertical="center"/>
    </xf>
    <xf numFmtId="0" fontId="211" fillId="0" borderId="0" xfId="0" applyFont="1" applyAlignment="1">
      <alignment horizontal="left" vertical="center"/>
    </xf>
    <xf numFmtId="0" fontId="211" fillId="0" borderId="0" xfId="0" applyFont="1" applyAlignment="1">
      <alignment horizontal="center" vertical="center"/>
    </xf>
    <xf numFmtId="256" fontId="211" fillId="0" borderId="0" xfId="0" applyNumberFormat="1" applyFont="1" applyAlignment="1">
      <alignment horizontal="center" vertical="center"/>
    </xf>
    <xf numFmtId="0" fontId="236" fillId="57" borderId="51" xfId="0" applyFont="1" applyFill="1" applyBorder="1"/>
    <xf numFmtId="0" fontId="236" fillId="57" borderId="52" xfId="0" applyFont="1" applyFill="1" applyBorder="1" applyAlignment="1">
      <alignment vertical="center"/>
    </xf>
    <xf numFmtId="0" fontId="230" fillId="0" borderId="60" xfId="0" applyFont="1" applyBorder="1" applyAlignment="1">
      <alignment horizontal="center" vertical="center"/>
    </xf>
    <xf numFmtId="256" fontId="230" fillId="0" borderId="57" xfId="0" applyNumberFormat="1" applyFont="1" applyBorder="1" applyAlignment="1">
      <alignment horizontal="center" vertical="center"/>
    </xf>
    <xf numFmtId="0" fontId="209" fillId="63" borderId="51" xfId="0" applyFont="1" applyFill="1" applyBorder="1" applyAlignment="1">
      <alignment horizontal="center" vertical="center" wrapText="1"/>
    </xf>
    <xf numFmtId="0" fontId="209" fillId="63" borderId="52" xfId="0" applyFont="1" applyFill="1" applyBorder="1"/>
    <xf numFmtId="256" fontId="236" fillId="57" borderId="52" xfId="0" applyNumberFormat="1" applyFont="1" applyFill="1" applyBorder="1" applyAlignment="1">
      <alignment horizontal="center" vertical="center"/>
    </xf>
    <xf numFmtId="256" fontId="230" fillId="0" borderId="37" xfId="0" applyNumberFormat="1" applyFont="1" applyBorder="1" applyAlignment="1">
      <alignment horizontal="center" vertical="center"/>
    </xf>
    <xf numFmtId="0" fontId="230" fillId="0" borderId="36" xfId="0" applyFont="1" applyBorder="1" applyAlignment="1">
      <alignment horizontal="left"/>
    </xf>
    <xf numFmtId="0" fontId="230" fillId="47" borderId="0" xfId="0" applyFont="1" applyFill="1" applyAlignment="1">
      <alignment vertical="center"/>
    </xf>
    <xf numFmtId="0" fontId="242" fillId="0" borderId="0" xfId="0" applyFont="1" applyAlignment="1">
      <alignment vertical="center"/>
    </xf>
    <xf numFmtId="3" fontId="242" fillId="47" borderId="0" xfId="0" applyNumberFormat="1" applyFont="1" applyFill="1" applyAlignment="1">
      <alignment horizontal="center" vertical="center"/>
    </xf>
    <xf numFmtId="0" fontId="210" fillId="0" borderId="0" xfId="0" applyFont="1" applyAlignment="1">
      <alignment horizontal="left"/>
    </xf>
    <xf numFmtId="0" fontId="210" fillId="0" borderId="0" xfId="0" applyFont="1" applyAlignment="1">
      <alignment horizontal="center"/>
    </xf>
    <xf numFmtId="256" fontId="210" fillId="0" borderId="0" xfId="0" applyNumberFormat="1" applyFont="1"/>
    <xf numFmtId="252" fontId="146" fillId="0" borderId="1" xfId="0" applyNumberFormat="1" applyFont="1" applyBorder="1" applyAlignment="1">
      <alignment horizontal="center" vertical="center" wrapText="1"/>
    </xf>
    <xf numFmtId="252" fontId="0" fillId="0" borderId="0" xfId="0" applyNumberFormat="1"/>
    <xf numFmtId="41" fontId="146" fillId="0" borderId="1" xfId="0" applyNumberFormat="1" applyFont="1" applyBorder="1"/>
    <xf numFmtId="41" fontId="146" fillId="0" borderId="0" xfId="0" applyNumberFormat="1" applyFont="1" applyAlignment="1">
      <alignment horizontal="center" vertical="center"/>
    </xf>
    <xf numFmtId="259" fontId="0" fillId="0" borderId="28" xfId="0" applyNumberFormat="1" applyBorder="1" applyAlignment="1">
      <alignment horizontal="center" vertical="center"/>
    </xf>
    <xf numFmtId="259" fontId="0" fillId="0" borderId="40" xfId="0" applyNumberFormat="1" applyBorder="1" applyAlignment="1">
      <alignment horizontal="center" vertical="center"/>
    </xf>
    <xf numFmtId="0" fontId="243" fillId="0" borderId="0" xfId="0" applyFont="1" applyAlignment="1">
      <alignment horizontal="center" vertical="center"/>
    </xf>
    <xf numFmtId="0" fontId="244" fillId="0" borderId="0" xfId="0" applyFont="1" applyAlignment="1">
      <alignment horizontal="center" vertical="center"/>
    </xf>
    <xf numFmtId="0" fontId="245" fillId="0" borderId="0" xfId="0" applyFont="1" applyAlignment="1">
      <alignment horizontal="center" vertical="center"/>
    </xf>
    <xf numFmtId="43" fontId="246" fillId="0" borderId="1" xfId="1097" applyFont="1" applyFill="1" applyBorder="1" applyAlignment="1">
      <alignment horizontal="left" vertical="center"/>
    </xf>
    <xf numFmtId="0" fontId="244" fillId="0" borderId="1" xfId="0" applyFont="1" applyBorder="1" applyAlignment="1">
      <alignment horizontal="center" vertical="center"/>
    </xf>
    <xf numFmtId="2" fontId="244" fillId="0" borderId="1" xfId="0" applyNumberFormat="1" applyFont="1" applyBorder="1" applyAlignment="1">
      <alignment horizontal="left" vertical="center"/>
    </xf>
    <xf numFmtId="260" fontId="244" fillId="0" borderId="1" xfId="1097" applyNumberFormat="1" applyFont="1" applyFill="1" applyBorder="1" applyAlignment="1">
      <alignment horizontal="center" vertical="center"/>
    </xf>
    <xf numFmtId="43" fontId="246" fillId="0" borderId="1" xfId="1097" applyFont="1" applyFill="1" applyBorder="1" applyAlignment="1">
      <alignment horizontal="center" vertical="center"/>
    </xf>
    <xf numFmtId="1" fontId="244" fillId="0" borderId="1" xfId="0" applyNumberFormat="1" applyFont="1" applyBorder="1" applyAlignment="1">
      <alignment horizontal="center" vertical="center" wrapText="1"/>
    </xf>
    <xf numFmtId="43" fontId="244" fillId="0" borderId="0" xfId="1097" applyFont="1" applyFill="1" applyAlignment="1">
      <alignment vertical="center"/>
    </xf>
    <xf numFmtId="0" fontId="26" fillId="38" borderId="73" xfId="1496" applyFont="1" applyFill="1" applyBorder="1" applyAlignment="1">
      <alignment horizontal="left"/>
    </xf>
    <xf numFmtId="0" fontId="250" fillId="38" borderId="0" xfId="744" applyFont="1" applyFill="1"/>
    <xf numFmtId="0" fontId="26" fillId="38" borderId="73" xfId="0" applyFont="1" applyFill="1" applyBorder="1" applyAlignment="1">
      <alignment horizontal="left"/>
    </xf>
    <xf numFmtId="0" fontId="26" fillId="44" borderId="56" xfId="1496" applyFont="1" applyFill="1" applyBorder="1" applyAlignment="1">
      <alignment horizontal="left"/>
    </xf>
    <xf numFmtId="0" fontId="26" fillId="44" borderId="60" xfId="744" applyFont="1" applyFill="1" applyBorder="1" applyAlignment="1">
      <alignment horizontal="left"/>
    </xf>
    <xf numFmtId="0" fontId="26" fillId="44" borderId="60" xfId="744" applyFont="1" applyFill="1" applyBorder="1" applyAlignment="1">
      <alignment horizontal="center"/>
    </xf>
    <xf numFmtId="177" fontId="26" fillId="44" borderId="60" xfId="744" applyNumberFormat="1" applyFont="1" applyFill="1" applyBorder="1" applyAlignment="1">
      <alignment horizontal="center"/>
    </xf>
    <xf numFmtId="177" fontId="27" fillId="44" borderId="57" xfId="374" applyNumberFormat="1" applyFont="1" applyFill="1" applyBorder="1" applyAlignment="1" applyProtection="1">
      <alignment horizontal="center"/>
    </xf>
    <xf numFmtId="0" fontId="26" fillId="44" borderId="74" xfId="1496" applyFont="1" applyFill="1" applyBorder="1" applyAlignment="1">
      <alignment horizontal="left"/>
    </xf>
    <xf numFmtId="0" fontId="26" fillId="44" borderId="75" xfId="744" applyFont="1" applyFill="1" applyBorder="1" applyAlignment="1">
      <alignment horizontal="left"/>
    </xf>
    <xf numFmtId="0" fontId="26" fillId="44" borderId="75" xfId="744" applyFont="1" applyFill="1" applyBorder="1" applyAlignment="1">
      <alignment horizontal="center"/>
    </xf>
    <xf numFmtId="177" fontId="26" fillId="44" borderId="75" xfId="744" applyNumberFormat="1" applyFont="1" applyFill="1" applyBorder="1" applyAlignment="1">
      <alignment horizontal="center"/>
    </xf>
    <xf numFmtId="177" fontId="27" fillId="44" borderId="76" xfId="374" applyNumberFormat="1" applyFont="1" applyFill="1" applyBorder="1" applyAlignment="1" applyProtection="1">
      <alignment horizontal="center"/>
    </xf>
    <xf numFmtId="0" fontId="26" fillId="56" borderId="74" xfId="1496" applyFont="1" applyFill="1" applyBorder="1" applyAlignment="1">
      <alignment horizontal="left"/>
    </xf>
    <xf numFmtId="0" fontId="26" fillId="56" borderId="75" xfId="744" applyFont="1" applyFill="1" applyBorder="1" applyAlignment="1">
      <alignment horizontal="left"/>
    </xf>
    <xf numFmtId="0" fontId="26" fillId="56" borderId="75" xfId="744" applyFont="1" applyFill="1" applyBorder="1" applyAlignment="1">
      <alignment horizontal="center"/>
    </xf>
    <xf numFmtId="177" fontId="26" fillId="56" borderId="75" xfId="744" applyNumberFormat="1" applyFont="1" applyFill="1" applyBorder="1" applyAlignment="1">
      <alignment horizontal="center"/>
    </xf>
    <xf numFmtId="177" fontId="27" fillId="56" borderId="76" xfId="374" applyNumberFormat="1" applyFont="1" applyFill="1" applyBorder="1" applyAlignment="1" applyProtection="1">
      <alignment horizontal="center"/>
    </xf>
    <xf numFmtId="0" fontId="26" fillId="56" borderId="77" xfId="1496" applyFont="1" applyFill="1" applyBorder="1" applyAlignment="1">
      <alignment horizontal="left"/>
    </xf>
    <xf numFmtId="0" fontId="26" fillId="56" borderId="78" xfId="744" applyFont="1" applyFill="1" applyBorder="1" applyAlignment="1">
      <alignment horizontal="left"/>
    </xf>
    <xf numFmtId="0" fontId="26" fillId="56" borderId="78" xfId="744" applyFont="1" applyFill="1" applyBorder="1" applyAlignment="1">
      <alignment horizontal="center"/>
    </xf>
    <xf numFmtId="177" fontId="26" fillId="56" borderId="78" xfId="744" applyNumberFormat="1" applyFont="1" applyFill="1" applyBorder="1" applyAlignment="1">
      <alignment horizontal="center"/>
    </xf>
    <xf numFmtId="177" fontId="27" fillId="56" borderId="79" xfId="374" applyNumberFormat="1" applyFont="1" applyFill="1" applyBorder="1" applyAlignment="1" applyProtection="1">
      <alignment horizontal="center"/>
    </xf>
    <xf numFmtId="0" fontId="26" fillId="0" borderId="0" xfId="1496" applyFont="1" applyAlignment="1">
      <alignment horizontal="left"/>
    </xf>
    <xf numFmtId="0" fontId="26" fillId="60" borderId="74" xfId="1496" applyFont="1" applyFill="1" applyBorder="1" applyAlignment="1">
      <alignment horizontal="left"/>
    </xf>
    <xf numFmtId="0" fontId="26" fillId="60" borderId="75" xfId="744" applyFont="1" applyFill="1" applyBorder="1" applyAlignment="1">
      <alignment horizontal="left"/>
    </xf>
    <xf numFmtId="0" fontId="26" fillId="60" borderId="75" xfId="744" applyFont="1" applyFill="1" applyBorder="1" applyAlignment="1">
      <alignment horizontal="center"/>
    </xf>
    <xf numFmtId="1" fontId="26" fillId="60" borderId="75" xfId="744" applyNumberFormat="1" applyFont="1" applyFill="1" applyBorder="1" applyAlignment="1">
      <alignment horizontal="center"/>
    </xf>
    <xf numFmtId="177" fontId="26" fillId="60" borderId="75" xfId="744" applyNumberFormat="1" applyFont="1" applyFill="1" applyBorder="1" applyAlignment="1">
      <alignment horizontal="center"/>
    </xf>
    <xf numFmtId="177" fontId="27" fillId="60" borderId="76" xfId="374" applyNumberFormat="1" applyFont="1" applyFill="1" applyBorder="1" applyAlignment="1" applyProtection="1">
      <alignment horizontal="center"/>
    </xf>
    <xf numFmtId="0" fontId="26" fillId="60" borderId="80" xfId="1496" applyFont="1" applyFill="1" applyBorder="1" applyAlignment="1">
      <alignment horizontal="left"/>
    </xf>
    <xf numFmtId="0" fontId="26" fillId="60" borderId="4" xfId="744" applyFont="1" applyFill="1" applyBorder="1" applyAlignment="1">
      <alignment horizontal="left"/>
    </xf>
    <xf numFmtId="0" fontId="26" fillId="60" borderId="4" xfId="744" applyFont="1" applyFill="1" applyBorder="1" applyAlignment="1">
      <alignment horizontal="center"/>
    </xf>
    <xf numFmtId="1" fontId="26" fillId="60" borderId="4" xfId="744" applyNumberFormat="1" applyFont="1" applyFill="1" applyBorder="1" applyAlignment="1">
      <alignment horizontal="center"/>
    </xf>
    <xf numFmtId="177" fontId="26" fillId="60" borderId="4" xfId="744" applyNumberFormat="1" applyFont="1" applyFill="1" applyBorder="1" applyAlignment="1">
      <alignment horizontal="center"/>
    </xf>
    <xf numFmtId="177" fontId="27" fillId="60" borderId="81" xfId="374" applyNumberFormat="1" applyFont="1" applyFill="1" applyBorder="1" applyAlignment="1" applyProtection="1">
      <alignment horizontal="center"/>
    </xf>
    <xf numFmtId="0" fontId="26" fillId="60" borderId="73" xfId="1496" applyFont="1" applyFill="1" applyBorder="1" applyAlignment="1">
      <alignment horizontal="left"/>
    </xf>
    <xf numFmtId="0" fontId="26" fillId="60" borderId="58" xfId="744" applyFont="1" applyFill="1" applyBorder="1" applyAlignment="1">
      <alignment horizontal="left"/>
    </xf>
    <xf numFmtId="0" fontId="26" fillId="60" borderId="58" xfId="744" applyFont="1" applyFill="1" applyBorder="1" applyAlignment="1">
      <alignment horizontal="center"/>
    </xf>
    <xf numFmtId="1" fontId="26" fillId="60" borderId="58" xfId="744" applyNumberFormat="1" applyFont="1" applyFill="1" applyBorder="1" applyAlignment="1">
      <alignment horizontal="center"/>
    </xf>
    <xf numFmtId="177" fontId="26" fillId="60" borderId="58" xfId="744" applyNumberFormat="1" applyFont="1" applyFill="1" applyBorder="1" applyAlignment="1">
      <alignment horizontal="center"/>
    </xf>
    <xf numFmtId="177" fontId="27" fillId="60" borderId="59" xfId="374" applyNumberFormat="1" applyFont="1" applyFill="1" applyBorder="1" applyAlignment="1" applyProtection="1">
      <alignment horizontal="center"/>
    </xf>
    <xf numFmtId="0" fontId="26" fillId="44" borderId="82" xfId="1496" applyFont="1" applyFill="1" applyBorder="1" applyAlignment="1">
      <alignment horizontal="left"/>
    </xf>
    <xf numFmtId="0" fontId="26" fillId="44" borderId="83" xfId="744" applyFont="1" applyFill="1" applyBorder="1" applyAlignment="1">
      <alignment horizontal="left"/>
    </xf>
    <xf numFmtId="0" fontId="26" fillId="44" borderId="83" xfId="744" applyFont="1" applyFill="1" applyBorder="1" applyAlignment="1">
      <alignment horizontal="center"/>
    </xf>
    <xf numFmtId="173" fontId="26" fillId="44" borderId="83" xfId="744" applyNumberFormat="1" applyFont="1" applyFill="1" applyBorder="1" applyAlignment="1">
      <alignment horizontal="center"/>
    </xf>
    <xf numFmtId="177" fontId="26" fillId="44" borderId="83" xfId="744" applyNumberFormat="1" applyFont="1" applyFill="1" applyBorder="1" applyAlignment="1">
      <alignment horizontal="center"/>
    </xf>
    <xf numFmtId="177" fontId="27" fillId="44" borderId="84" xfId="374" applyNumberFormat="1" applyFont="1" applyFill="1" applyBorder="1" applyAlignment="1" applyProtection="1">
      <alignment horizontal="center"/>
    </xf>
    <xf numFmtId="0" fontId="26" fillId="44" borderId="85" xfId="1496" applyFont="1" applyFill="1" applyBorder="1" applyAlignment="1">
      <alignment horizontal="left"/>
    </xf>
    <xf numFmtId="0" fontId="26" fillId="44" borderId="86" xfId="744" applyFont="1" applyFill="1" applyBorder="1" applyAlignment="1">
      <alignment horizontal="left"/>
    </xf>
    <xf numFmtId="0" fontId="26" fillId="44" borderId="86" xfId="744" applyFont="1" applyFill="1" applyBorder="1" applyAlignment="1">
      <alignment horizontal="center"/>
    </xf>
    <xf numFmtId="173" fontId="26" fillId="44" borderId="86" xfId="744" applyNumberFormat="1" applyFont="1" applyFill="1" applyBorder="1" applyAlignment="1">
      <alignment horizontal="center"/>
    </xf>
    <xf numFmtId="177" fontId="26" fillId="44" borderId="86" xfId="744" applyNumberFormat="1" applyFont="1" applyFill="1" applyBorder="1" applyAlignment="1">
      <alignment horizontal="center"/>
    </xf>
    <xf numFmtId="177" fontId="27" fillId="44" borderId="87" xfId="374" applyNumberFormat="1" applyFont="1" applyFill="1" applyBorder="1" applyAlignment="1" applyProtection="1">
      <alignment horizontal="center"/>
    </xf>
    <xf numFmtId="0" fontId="26" fillId="44" borderId="77" xfId="1496" applyFont="1" applyFill="1" applyBorder="1" applyAlignment="1">
      <alignment horizontal="left"/>
    </xf>
    <xf numFmtId="0" fontId="26" fillId="44" borderId="78" xfId="744" applyFont="1" applyFill="1" applyBorder="1" applyAlignment="1">
      <alignment horizontal="left"/>
    </xf>
    <xf numFmtId="0" fontId="26" fillId="44" borderId="78" xfId="744" applyFont="1" applyFill="1" applyBorder="1" applyAlignment="1">
      <alignment horizontal="center"/>
    </xf>
    <xf numFmtId="173" fontId="26" fillId="44" borderId="78" xfId="744" applyNumberFormat="1" applyFont="1" applyFill="1" applyBorder="1" applyAlignment="1">
      <alignment horizontal="center"/>
    </xf>
    <xf numFmtId="177" fontId="26" fillId="44" borderId="78" xfId="744" applyNumberFormat="1" applyFont="1" applyFill="1" applyBorder="1" applyAlignment="1">
      <alignment horizontal="center"/>
    </xf>
    <xf numFmtId="177" fontId="27" fillId="44" borderId="79" xfId="374" applyNumberFormat="1" applyFont="1" applyFill="1" applyBorder="1" applyAlignment="1" applyProtection="1">
      <alignment horizontal="center"/>
    </xf>
    <xf numFmtId="0" fontId="26" fillId="60" borderId="56" xfId="1496" applyFont="1" applyFill="1" applyBorder="1" applyAlignment="1">
      <alignment horizontal="left"/>
    </xf>
    <xf numFmtId="0" fontId="26" fillId="60" borderId="60" xfId="744" applyFont="1" applyFill="1" applyBorder="1" applyAlignment="1">
      <alignment horizontal="left"/>
    </xf>
    <xf numFmtId="0" fontId="26" fillId="60" borderId="60" xfId="744" applyFont="1" applyFill="1" applyBorder="1" applyAlignment="1">
      <alignment horizontal="center"/>
    </xf>
    <xf numFmtId="1" fontId="26" fillId="60" borderId="60" xfId="744" applyNumberFormat="1" applyFont="1" applyFill="1" applyBorder="1" applyAlignment="1">
      <alignment horizontal="center"/>
    </xf>
    <xf numFmtId="177" fontId="26" fillId="60" borderId="60" xfId="744" applyNumberFormat="1" applyFont="1" applyFill="1" applyBorder="1" applyAlignment="1">
      <alignment horizontal="center"/>
    </xf>
    <xf numFmtId="177" fontId="27" fillId="60" borderId="57" xfId="374" applyNumberFormat="1" applyFont="1" applyFill="1" applyBorder="1" applyAlignment="1" applyProtection="1">
      <alignment horizontal="center"/>
    </xf>
    <xf numFmtId="0" fontId="26" fillId="38" borderId="85" xfId="1496" applyFont="1" applyFill="1" applyBorder="1" applyAlignment="1">
      <alignment horizontal="left"/>
    </xf>
    <xf numFmtId="0" fontId="26" fillId="38" borderId="86" xfId="744" applyFont="1" applyFill="1" applyBorder="1" applyAlignment="1">
      <alignment horizontal="left"/>
    </xf>
    <xf numFmtId="0" fontId="26" fillId="38" borderId="86" xfId="744" applyFont="1" applyFill="1" applyBorder="1" applyAlignment="1">
      <alignment horizontal="center"/>
    </xf>
    <xf numFmtId="173" fontId="26" fillId="38" borderId="86" xfId="744" applyNumberFormat="1" applyFont="1" applyFill="1" applyBorder="1" applyAlignment="1">
      <alignment horizontal="center"/>
    </xf>
    <xf numFmtId="177" fontId="26" fillId="38" borderId="86" xfId="744" applyNumberFormat="1" applyFont="1" applyFill="1" applyBorder="1" applyAlignment="1">
      <alignment horizontal="center"/>
    </xf>
    <xf numFmtId="177" fontId="27" fillId="38" borderId="87" xfId="374" applyNumberFormat="1" applyFont="1" applyFill="1" applyBorder="1" applyAlignment="1" applyProtection="1">
      <alignment horizontal="center"/>
    </xf>
    <xf numFmtId="0" fontId="26" fillId="66" borderId="85" xfId="1496" applyFont="1" applyFill="1" applyBorder="1" applyAlignment="1">
      <alignment horizontal="left"/>
    </xf>
    <xf numFmtId="0" fontId="26" fillId="66" borderId="86" xfId="744" applyFont="1" applyFill="1" applyBorder="1" applyAlignment="1">
      <alignment horizontal="left"/>
    </xf>
    <xf numFmtId="0" fontId="26" fillId="66" borderId="86" xfId="744" applyFont="1" applyFill="1" applyBorder="1" applyAlignment="1">
      <alignment horizontal="center"/>
    </xf>
    <xf numFmtId="173" fontId="26" fillId="66" borderId="86" xfId="744" applyNumberFormat="1" applyFont="1" applyFill="1" applyBorder="1" applyAlignment="1">
      <alignment horizontal="center"/>
    </xf>
    <xf numFmtId="177" fontId="26" fillId="66" borderId="86" xfId="744" applyNumberFormat="1" applyFont="1" applyFill="1" applyBorder="1" applyAlignment="1">
      <alignment horizontal="center"/>
    </xf>
    <xf numFmtId="177" fontId="27" fillId="66" borderId="87" xfId="374" applyNumberFormat="1" applyFont="1" applyFill="1" applyBorder="1" applyAlignment="1" applyProtection="1">
      <alignment horizontal="center"/>
    </xf>
    <xf numFmtId="0" fontId="26" fillId="60" borderId="77" xfId="1496" applyFont="1" applyFill="1" applyBorder="1" applyAlignment="1">
      <alignment horizontal="left"/>
    </xf>
    <xf numFmtId="0" fontId="26" fillId="60" borderId="78" xfId="744" applyFont="1" applyFill="1" applyBorder="1" applyAlignment="1">
      <alignment horizontal="left"/>
    </xf>
    <xf numFmtId="0" fontId="26" fillId="60" borderId="78" xfId="744" applyFont="1" applyFill="1" applyBorder="1" applyAlignment="1">
      <alignment horizontal="center"/>
    </xf>
    <xf numFmtId="173" fontId="26" fillId="60" borderId="78" xfId="744" applyNumberFormat="1" applyFont="1" applyFill="1" applyBorder="1" applyAlignment="1">
      <alignment horizontal="center"/>
    </xf>
    <xf numFmtId="177" fontId="26" fillId="60" borderId="78" xfId="744" applyNumberFormat="1" applyFont="1" applyFill="1" applyBorder="1" applyAlignment="1">
      <alignment horizontal="center"/>
    </xf>
    <xf numFmtId="177" fontId="27" fillId="60" borderId="79" xfId="374" applyNumberFormat="1" applyFont="1" applyFill="1" applyBorder="1" applyAlignment="1" applyProtection="1">
      <alignment horizontal="center"/>
    </xf>
    <xf numFmtId="0" fontId="26" fillId="38" borderId="82" xfId="1496" applyFont="1" applyFill="1" applyBorder="1" applyAlignment="1">
      <alignment horizontal="left"/>
    </xf>
    <xf numFmtId="0" fontId="26" fillId="38" borderId="83" xfId="744" applyFont="1" applyFill="1" applyBorder="1" applyAlignment="1">
      <alignment horizontal="left"/>
    </xf>
    <xf numFmtId="0" fontId="26" fillId="38" borderId="83" xfId="744" applyFont="1" applyFill="1" applyBorder="1" applyAlignment="1">
      <alignment horizontal="center"/>
    </xf>
    <xf numFmtId="173" fontId="26" fillId="38" borderId="83" xfId="744" applyNumberFormat="1" applyFont="1" applyFill="1" applyBorder="1" applyAlignment="1">
      <alignment horizontal="center"/>
    </xf>
    <xf numFmtId="177" fontId="26" fillId="38" borderId="83" xfId="744" applyNumberFormat="1" applyFont="1" applyFill="1" applyBorder="1" applyAlignment="1">
      <alignment horizontal="center"/>
    </xf>
    <xf numFmtId="177" fontId="27" fillId="38" borderId="84" xfId="374" applyNumberFormat="1" applyFont="1" applyFill="1" applyBorder="1" applyAlignment="1" applyProtection="1">
      <alignment horizontal="center"/>
    </xf>
    <xf numFmtId="0" fontId="26" fillId="38" borderId="77" xfId="1496" applyFont="1" applyFill="1" applyBorder="1" applyAlignment="1">
      <alignment horizontal="left"/>
    </xf>
    <xf numFmtId="0" fontId="26" fillId="38" borderId="78" xfId="744" applyFont="1" applyFill="1" applyBorder="1" applyAlignment="1">
      <alignment horizontal="left"/>
    </xf>
    <xf numFmtId="0" fontId="26" fillId="38" borderId="78" xfId="744" applyFont="1" applyFill="1" applyBorder="1" applyAlignment="1">
      <alignment horizontal="center"/>
    </xf>
    <xf numFmtId="173" fontId="26" fillId="38" borderId="78" xfId="744" applyNumberFormat="1" applyFont="1" applyFill="1" applyBorder="1" applyAlignment="1">
      <alignment horizontal="center"/>
    </xf>
    <xf numFmtId="177" fontId="26" fillId="38" borderId="78" xfId="744" applyNumberFormat="1" applyFont="1" applyFill="1" applyBorder="1" applyAlignment="1">
      <alignment horizontal="center"/>
    </xf>
    <xf numFmtId="177" fontId="27" fillId="38" borderId="79" xfId="374" applyNumberFormat="1" applyFont="1" applyFill="1" applyBorder="1" applyAlignment="1" applyProtection="1">
      <alignment horizontal="center"/>
    </xf>
    <xf numFmtId="0" fontId="207" fillId="38" borderId="73" xfId="1243" applyFont="1" applyFill="1" applyBorder="1" applyAlignment="1">
      <alignment horizontal="left"/>
    </xf>
    <xf numFmtId="0" fontId="27" fillId="38" borderId="73" xfId="1243" applyFont="1" applyFill="1" applyBorder="1" applyAlignment="1">
      <alignment horizontal="left"/>
    </xf>
    <xf numFmtId="0" fontId="12" fillId="0" borderId="0" xfId="1752" applyAlignment="1">
      <alignment horizontal="left"/>
    </xf>
    <xf numFmtId="0" fontId="13" fillId="0" borderId="0" xfId="1752" applyFont="1" applyAlignment="1">
      <alignment horizontal="left"/>
    </xf>
    <xf numFmtId="0" fontId="254" fillId="0" borderId="88" xfId="670" applyFont="1" applyBorder="1" applyAlignment="1">
      <alignment horizontal="left" vertical="center"/>
    </xf>
    <xf numFmtId="263" fontId="254" fillId="0" borderId="88" xfId="670" applyNumberFormat="1" applyFont="1" applyBorder="1" applyAlignment="1">
      <alignment horizontal="left" vertical="center"/>
    </xf>
    <xf numFmtId="264" fontId="254" fillId="0" borderId="88" xfId="670" applyNumberFormat="1" applyFont="1" applyBorder="1" applyAlignment="1">
      <alignment horizontal="center" vertical="center"/>
    </xf>
    <xf numFmtId="263" fontId="254" fillId="0" borderId="88" xfId="670" applyNumberFormat="1" applyFont="1" applyBorder="1" applyAlignment="1">
      <alignment horizontal="center" vertical="center"/>
    </xf>
    <xf numFmtId="265" fontId="255" fillId="0" borderId="88" xfId="1357" quotePrefix="1" applyNumberFormat="1" applyFont="1" applyBorder="1" applyAlignment="1">
      <alignment horizontal="center" vertical="center" wrapText="1"/>
    </xf>
    <xf numFmtId="263" fontId="253" fillId="0" borderId="88" xfId="670" applyNumberFormat="1" applyFont="1" applyBorder="1" applyAlignment="1">
      <alignment horizontal="center" vertical="center"/>
    </xf>
    <xf numFmtId="0" fontId="256" fillId="69" borderId="88" xfId="670" applyFont="1" applyFill="1" applyBorder="1" applyAlignment="1">
      <alignment horizontal="left" vertical="center"/>
    </xf>
    <xf numFmtId="263" fontId="254" fillId="69" borderId="88" xfId="670" applyNumberFormat="1" applyFont="1" applyFill="1" applyBorder="1" applyAlignment="1">
      <alignment horizontal="left" vertical="center"/>
    </xf>
    <xf numFmtId="263" fontId="254" fillId="69" borderId="88" xfId="670" applyNumberFormat="1" applyFont="1" applyFill="1" applyBorder="1" applyAlignment="1">
      <alignment horizontal="center" vertical="center"/>
    </xf>
    <xf numFmtId="266" fontId="257" fillId="69" borderId="88" xfId="670" applyNumberFormat="1" applyFont="1" applyFill="1" applyBorder="1" applyAlignment="1">
      <alignment vertical="center"/>
    </xf>
    <xf numFmtId="0" fontId="256" fillId="70" borderId="88" xfId="670" applyFont="1" applyFill="1" applyBorder="1" applyAlignment="1">
      <alignment horizontal="left" vertical="center"/>
    </xf>
    <xf numFmtId="266" fontId="254" fillId="69" borderId="88" xfId="670" applyNumberFormat="1" applyFont="1" applyFill="1" applyBorder="1" applyAlignment="1">
      <alignment vertical="center"/>
    </xf>
    <xf numFmtId="1" fontId="254" fillId="0" borderId="88" xfId="670" applyNumberFormat="1" applyFont="1" applyBorder="1" applyAlignment="1">
      <alignment horizontal="center" vertical="center"/>
    </xf>
    <xf numFmtId="10" fontId="254" fillId="69" borderId="88" xfId="670" applyNumberFormat="1" applyFont="1" applyFill="1" applyBorder="1" applyAlignment="1">
      <alignment horizontal="center" vertical="center"/>
    </xf>
    <xf numFmtId="173" fontId="254" fillId="0" borderId="88" xfId="670" applyNumberFormat="1" applyFont="1" applyBorder="1" applyAlignment="1">
      <alignment horizontal="center" vertical="center"/>
    </xf>
    <xf numFmtId="173" fontId="254" fillId="69" borderId="88" xfId="670" applyNumberFormat="1" applyFont="1" applyFill="1" applyBorder="1" applyAlignment="1">
      <alignment horizontal="center" vertical="center"/>
    </xf>
    <xf numFmtId="0" fontId="0" fillId="0" borderId="0" xfId="0" applyAlignment="1">
      <alignment vertical="center"/>
    </xf>
    <xf numFmtId="0" fontId="254" fillId="69" borderId="88" xfId="670" applyFont="1" applyFill="1" applyBorder="1" applyAlignment="1">
      <alignment horizontal="left" vertical="center"/>
    </xf>
    <xf numFmtId="49" fontId="145" fillId="0" borderId="0" xfId="0" applyNumberFormat="1" applyFont="1"/>
    <xf numFmtId="10" fontId="145" fillId="0" borderId="0" xfId="940" applyNumberFormat="1" applyFont="1"/>
    <xf numFmtId="177" fontId="145" fillId="0" borderId="0" xfId="0" applyNumberFormat="1" applyFont="1"/>
    <xf numFmtId="10" fontId="145" fillId="0" borderId="0" xfId="0" applyNumberFormat="1" applyFont="1"/>
    <xf numFmtId="0" fontId="160" fillId="0" borderId="5" xfId="745" applyFont="1" applyBorder="1" applyAlignment="1">
      <alignment horizontal="left"/>
    </xf>
    <xf numFmtId="9" fontId="160" fillId="0" borderId="5" xfId="1751" applyFont="1" applyFill="1" applyBorder="1" applyAlignment="1">
      <alignment horizontal="left"/>
    </xf>
    <xf numFmtId="49" fontId="160" fillId="0" borderId="5" xfId="745" applyNumberFormat="1" applyFont="1" applyBorder="1" applyAlignment="1">
      <alignment horizontal="left"/>
    </xf>
    <xf numFmtId="0" fontId="160" fillId="0" borderId="5" xfId="745" applyFont="1" applyBorder="1" applyAlignment="1">
      <alignment horizontal="center"/>
    </xf>
    <xf numFmtId="4" fontId="160" fillId="0" borderId="5" xfId="745" applyNumberFormat="1" applyFont="1" applyBorder="1" applyAlignment="1">
      <alignment horizontal="right"/>
    </xf>
    <xf numFmtId="3" fontId="160" fillId="0" borderId="0" xfId="653" applyNumberFormat="1" applyFont="1"/>
    <xf numFmtId="3" fontId="260" fillId="0" borderId="0" xfId="653" applyNumberFormat="1" applyFont="1"/>
    <xf numFmtId="4" fontId="160" fillId="0" borderId="0" xfId="653" applyNumberFormat="1" applyFont="1"/>
    <xf numFmtId="3" fontId="261" fillId="0" borderId="0" xfId="653" applyNumberFormat="1" applyFont="1"/>
    <xf numFmtId="3" fontId="58" fillId="0" borderId="0" xfId="653" applyNumberFormat="1" applyFont="1" applyAlignment="1">
      <alignment horizontal="right"/>
    </xf>
    <xf numFmtId="3" fontId="261" fillId="0" borderId="0" xfId="653" applyNumberFormat="1" applyFont="1" applyAlignment="1">
      <alignment horizontal="right"/>
    </xf>
    <xf numFmtId="3" fontId="58" fillId="0" borderId="0" xfId="653" applyNumberFormat="1" applyFont="1"/>
    <xf numFmtId="3" fontId="238" fillId="0" borderId="73" xfId="0" applyNumberFormat="1" applyFont="1" applyBorder="1" applyAlignment="1">
      <alignment horizontal="left" vertical="center"/>
    </xf>
    <xf numFmtId="0" fontId="238" fillId="0" borderId="73" xfId="0" applyFont="1" applyBorder="1" applyAlignment="1">
      <alignment horizontal="left" vertical="center"/>
    </xf>
    <xf numFmtId="0" fontId="241" fillId="0" borderId="73" xfId="0" applyFont="1" applyBorder="1" applyAlignment="1">
      <alignment horizontal="left" vertical="center"/>
    </xf>
    <xf numFmtId="0" fontId="230" fillId="0" borderId="73" xfId="0" applyFont="1" applyBorder="1" applyAlignment="1">
      <alignment horizontal="left" vertical="center"/>
    </xf>
    <xf numFmtId="0" fontId="230" fillId="0" borderId="73" xfId="0" applyFont="1" applyBorder="1" applyAlignment="1">
      <alignment horizontal="left"/>
    </xf>
    <xf numFmtId="0" fontId="162" fillId="0" borderId="96" xfId="0" applyFont="1" applyBorder="1" applyAlignment="1">
      <alignment horizontal="center" vertical="center"/>
    </xf>
    <xf numFmtId="0" fontId="20" fillId="0" borderId="73" xfId="0" applyFont="1" applyBorder="1"/>
    <xf numFmtId="0" fontId="20" fillId="0" borderId="96" xfId="0" applyFont="1" applyBorder="1" applyAlignment="1">
      <alignment horizontal="center"/>
    </xf>
    <xf numFmtId="259" fontId="0" fillId="0" borderId="96" xfId="0" applyNumberFormat="1" applyBorder="1" applyAlignment="1">
      <alignment horizontal="center" vertical="center"/>
    </xf>
    <xf numFmtId="0" fontId="258" fillId="0" borderId="93" xfId="0" applyFont="1" applyBorder="1" applyAlignment="1">
      <alignment horizontal="center" vertic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220" fillId="0" borderId="0" xfId="0" applyFont="1" applyAlignment="1">
      <alignment horizontal="center"/>
    </xf>
    <xf numFmtId="0" fontId="226" fillId="0" borderId="0" xfId="0" applyFont="1" applyAlignment="1">
      <alignment horizontal="left"/>
    </xf>
    <xf numFmtId="0" fontId="195" fillId="0" borderId="0" xfId="0" applyFont="1"/>
    <xf numFmtId="0" fontId="196" fillId="46" borderId="64" xfId="0" applyFont="1" applyFill="1" applyBorder="1" applyAlignment="1">
      <alignment horizontal="center" vertical="center" wrapText="1"/>
    </xf>
    <xf numFmtId="0" fontId="196" fillId="46" borderId="0" xfId="0" applyFont="1" applyFill="1" applyAlignment="1">
      <alignment horizontal="center" vertical="center" wrapText="1"/>
    </xf>
    <xf numFmtId="0" fontId="196" fillId="57" borderId="1" xfId="0" applyFont="1" applyFill="1" applyBorder="1" applyAlignment="1">
      <alignment horizontal="center" vertical="center" wrapText="1"/>
    </xf>
    <xf numFmtId="0" fontId="196" fillId="46" borderId="96" xfId="0" applyFont="1" applyFill="1" applyBorder="1" applyAlignment="1">
      <alignment horizontal="center"/>
    </xf>
    <xf numFmtId="0" fontId="195" fillId="0" borderId="0" xfId="0" applyFont="1" applyAlignment="1">
      <alignment horizontal="center"/>
    </xf>
    <xf numFmtId="0" fontId="195" fillId="0" borderId="1" xfId="0" applyFont="1" applyBorder="1" applyAlignment="1">
      <alignment horizontal="center"/>
    </xf>
    <xf numFmtId="1" fontId="198" fillId="0" borderId="1" xfId="0" quotePrefix="1" applyNumberFormat="1" applyFont="1" applyBorder="1" applyAlignment="1">
      <alignment horizontal="center"/>
    </xf>
    <xf numFmtId="173" fontId="198" fillId="0" borderId="1" xfId="0" quotePrefix="1" applyNumberFormat="1" applyFont="1" applyBorder="1" applyAlignment="1">
      <alignment horizontal="center"/>
    </xf>
    <xf numFmtId="1" fontId="195" fillId="62" borderId="1" xfId="0" applyNumberFormat="1" applyFont="1" applyFill="1" applyBorder="1" applyAlignment="1">
      <alignment horizontal="center"/>
    </xf>
    <xf numFmtId="10" fontId="195" fillId="62" borderId="1" xfId="1751" applyNumberFormat="1" applyFont="1" applyFill="1" applyBorder="1" applyAlignment="1">
      <alignment horizontal="center"/>
    </xf>
    <xf numFmtId="255" fontId="195" fillId="0" borderId="1" xfId="503" applyNumberFormat="1" applyFont="1" applyFill="1" applyBorder="1" applyAlignment="1">
      <alignment horizontal="center"/>
    </xf>
    <xf numFmtId="255" fontId="195" fillId="0" borderId="43" xfId="503" applyNumberFormat="1" applyFont="1" applyFill="1" applyBorder="1" applyAlignment="1">
      <alignment horizontal="center"/>
    </xf>
    <xf numFmtId="249" fontId="195" fillId="0" borderId="1" xfId="0" applyNumberFormat="1" applyFont="1" applyBorder="1" applyAlignment="1">
      <alignment horizontal="center"/>
    </xf>
    <xf numFmtId="249" fontId="0" fillId="0" borderId="43" xfId="0" applyNumberFormat="1" applyBorder="1"/>
    <xf numFmtId="249" fontId="0" fillId="0" borderId="1" xfId="0" applyNumberFormat="1" applyBorder="1"/>
    <xf numFmtId="0" fontId="0" fillId="0" borderId="72" xfId="0" applyBorder="1"/>
    <xf numFmtId="249" fontId="195" fillId="0" borderId="97" xfId="0" applyNumberFormat="1" applyFont="1" applyBorder="1" applyAlignment="1">
      <alignment horizontal="center"/>
    </xf>
    <xf numFmtId="0" fontId="196" fillId="46" borderId="0" xfId="0" applyFont="1" applyFill="1" applyAlignment="1">
      <alignment horizontal="center"/>
    </xf>
    <xf numFmtId="249" fontId="195" fillId="0" borderId="11" xfId="0" applyNumberFormat="1" applyFont="1" applyBorder="1" applyAlignment="1">
      <alignment horizontal="center"/>
    </xf>
    <xf numFmtId="249" fontId="0" fillId="0" borderId="0" xfId="0" applyNumberFormat="1"/>
    <xf numFmtId="0" fontId="197" fillId="0" borderId="1" xfId="0" applyFont="1" applyBorder="1" applyAlignment="1">
      <alignment horizontal="center"/>
    </xf>
    <xf numFmtId="249" fontId="195" fillId="0" borderId="9" xfId="0" applyNumberFormat="1" applyFont="1" applyBorder="1" applyAlignment="1">
      <alignment horizontal="center"/>
    </xf>
    <xf numFmtId="0" fontId="195" fillId="44" borderId="0" xfId="0" applyFont="1" applyFill="1" applyAlignment="1">
      <alignment horizontal="center"/>
    </xf>
    <xf numFmtId="0" fontId="195" fillId="44" borderId="0" xfId="0" applyFont="1" applyFill="1"/>
    <xf numFmtId="10" fontId="195" fillId="44" borderId="1" xfId="1751" applyNumberFormat="1" applyFont="1" applyFill="1" applyBorder="1" applyAlignment="1">
      <alignment horizontal="center"/>
    </xf>
    <xf numFmtId="249" fontId="0" fillId="44" borderId="0" xfId="0" applyNumberFormat="1" applyFill="1"/>
    <xf numFmtId="249" fontId="195" fillId="0" borderId="30" xfId="0" applyNumberFormat="1" applyFont="1" applyBorder="1" applyAlignment="1">
      <alignment horizontal="center"/>
    </xf>
    <xf numFmtId="0" fontId="196" fillId="46" borderId="11" xfId="0" applyFont="1" applyFill="1" applyBorder="1" applyAlignment="1">
      <alignment horizontal="center"/>
    </xf>
    <xf numFmtId="1" fontId="198" fillId="0" borderId="0" xfId="0" quotePrefix="1" applyNumberFormat="1" applyFont="1" applyAlignment="1">
      <alignment horizontal="center"/>
    </xf>
    <xf numFmtId="173" fontId="198" fillId="0" borderId="0" xfId="0" quotePrefix="1" applyNumberFormat="1" applyFont="1" applyAlignment="1">
      <alignment horizontal="center"/>
    </xf>
    <xf numFmtId="1" fontId="195" fillId="62" borderId="0" xfId="0" applyNumberFormat="1" applyFont="1" applyFill="1" applyAlignment="1">
      <alignment horizontal="center"/>
    </xf>
    <xf numFmtId="255" fontId="195" fillId="0" borderId="0" xfId="503" applyNumberFormat="1" applyFont="1" applyFill="1" applyBorder="1" applyAlignment="1">
      <alignment horizontal="center"/>
    </xf>
    <xf numFmtId="0" fontId="196" fillId="46" borderId="64" xfId="0" applyFont="1" applyFill="1" applyBorder="1" applyAlignment="1">
      <alignment horizontal="center"/>
    </xf>
    <xf numFmtId="0" fontId="198" fillId="0" borderId="1" xfId="0" quotePrefix="1" applyFont="1" applyBorder="1" applyAlignment="1">
      <alignment horizontal="center"/>
    </xf>
    <xf numFmtId="1" fontId="195" fillId="0" borderId="0" xfId="0" applyNumberFormat="1" applyFont="1" applyAlignment="1">
      <alignment horizontal="center"/>
    </xf>
    <xf numFmtId="173" fontId="195" fillId="0" borderId="0" xfId="0" applyNumberFormat="1" applyFont="1" applyAlignment="1">
      <alignment horizontal="center"/>
    </xf>
    <xf numFmtId="0" fontId="198" fillId="0" borderId="11" xfId="0" quotePrefix="1" applyFont="1" applyBorder="1" applyAlignment="1">
      <alignment horizontal="center"/>
    </xf>
    <xf numFmtId="0" fontId="198" fillId="0" borderId="0" xfId="0" quotePrefix="1" applyFont="1" applyAlignment="1">
      <alignment horizontal="center"/>
    </xf>
    <xf numFmtId="0" fontId="198" fillId="0" borderId="1" xfId="0" applyFont="1" applyBorder="1" applyAlignment="1">
      <alignment horizontal="center"/>
    </xf>
    <xf numFmtId="173" fontId="197" fillId="0" borderId="1" xfId="0" applyNumberFormat="1" applyFont="1" applyBorder="1" applyAlignment="1">
      <alignment horizontal="center"/>
    </xf>
    <xf numFmtId="176" fontId="196" fillId="46" borderId="64" xfId="0" applyNumberFormat="1" applyFont="1" applyFill="1" applyBorder="1" applyAlignment="1">
      <alignment horizontal="center"/>
    </xf>
    <xf numFmtId="0" fontId="197" fillId="0" borderId="0" xfId="0" applyFont="1" applyAlignment="1">
      <alignment horizontal="center"/>
    </xf>
    <xf numFmtId="0" fontId="197" fillId="0" borderId="43" xfId="0" applyFont="1" applyBorder="1" applyAlignment="1">
      <alignment horizontal="center"/>
    </xf>
    <xf numFmtId="249" fontId="197" fillId="0" borderId="1" xfId="0" applyNumberFormat="1" applyFont="1" applyBorder="1" applyAlignment="1">
      <alignment horizontal="center"/>
    </xf>
    <xf numFmtId="0" fontId="196" fillId="46" borderId="28" xfId="0" applyFont="1" applyFill="1" applyBorder="1" applyAlignment="1">
      <alignment horizontal="center"/>
    </xf>
    <xf numFmtId="249" fontId="195" fillId="0" borderId="0" xfId="0" applyNumberFormat="1" applyFont="1" applyAlignment="1">
      <alignment horizontal="center"/>
    </xf>
    <xf numFmtId="249" fontId="195" fillId="0" borderId="0" xfId="514" applyNumberFormat="1" applyFont="1" applyFill="1" applyBorder="1" applyAlignment="1">
      <alignment horizontal="center"/>
    </xf>
    <xf numFmtId="256" fontId="197" fillId="0" borderId="0" xfId="0" applyNumberFormat="1" applyFont="1" applyAlignment="1">
      <alignment horizontal="center"/>
    </xf>
    <xf numFmtId="1" fontId="195" fillId="44" borderId="0" xfId="0" applyNumberFormat="1" applyFont="1" applyFill="1" applyAlignment="1">
      <alignment horizontal="center"/>
    </xf>
    <xf numFmtId="0" fontId="227" fillId="57" borderId="0" xfId="0" applyFont="1" applyFill="1" applyAlignment="1">
      <alignment horizontal="center"/>
    </xf>
    <xf numFmtId="3" fontId="238" fillId="0" borderId="17" xfId="0" applyNumberFormat="1" applyFont="1" applyBorder="1" applyAlignment="1">
      <alignment horizontal="center" vertical="center" wrapText="1"/>
    </xf>
    <xf numFmtId="256" fontId="238" fillId="0" borderId="98" xfId="0" applyNumberFormat="1" applyFont="1" applyBorder="1" applyAlignment="1">
      <alignment horizontal="center" vertical="center"/>
    </xf>
    <xf numFmtId="0" fontId="241" fillId="0" borderId="17" xfId="0" applyFont="1" applyBorder="1" applyAlignment="1">
      <alignment horizontal="center" vertical="center"/>
    </xf>
    <xf numFmtId="256" fontId="238" fillId="0" borderId="98" xfId="0" applyNumberFormat="1" applyFont="1" applyBorder="1" applyAlignment="1">
      <alignment vertical="center"/>
    </xf>
    <xf numFmtId="0" fontId="238" fillId="0" borderId="17" xfId="0" applyFont="1" applyBorder="1" applyAlignment="1">
      <alignment horizontal="center" vertical="center" wrapText="1"/>
    </xf>
    <xf numFmtId="0" fontId="230" fillId="0" borderId="17" xfId="0" applyFont="1" applyBorder="1" applyAlignment="1">
      <alignment horizontal="center"/>
    </xf>
    <xf numFmtId="256" fontId="230" fillId="0" borderId="98" xfId="0" applyNumberFormat="1" applyFont="1" applyBorder="1"/>
    <xf numFmtId="10" fontId="254" fillId="0" borderId="88" xfId="940" applyNumberFormat="1" applyFont="1" applyFill="1" applyBorder="1" applyAlignment="1">
      <alignment horizontal="center" vertical="center"/>
    </xf>
    <xf numFmtId="10" fontId="254" fillId="44" borderId="88" xfId="940" quotePrefix="1" applyNumberFormat="1" applyFont="1" applyFill="1" applyBorder="1" applyAlignment="1">
      <alignment horizontal="center" vertical="center" wrapText="1"/>
    </xf>
    <xf numFmtId="10" fontId="254" fillId="0" borderId="88" xfId="940" quotePrefix="1" applyNumberFormat="1" applyFont="1" applyFill="1" applyBorder="1" applyAlignment="1">
      <alignment horizontal="center" vertical="center" wrapText="1"/>
    </xf>
    <xf numFmtId="10" fontId="254" fillId="0" borderId="99" xfId="0" applyNumberFormat="1" applyFont="1" applyBorder="1" applyAlignment="1">
      <alignment horizontal="center" vertical="center" wrapText="1"/>
    </xf>
    <xf numFmtId="266" fontId="254" fillId="0" borderId="88" xfId="670" applyNumberFormat="1" applyFont="1" applyBorder="1" applyAlignment="1">
      <alignment vertical="center"/>
    </xf>
    <xf numFmtId="14" fontId="146" fillId="44" borderId="0" xfId="0" applyNumberFormat="1" applyFont="1" applyFill="1" applyAlignment="1">
      <alignment horizontal="center"/>
    </xf>
    <xf numFmtId="0" fontId="146" fillId="44" borderId="0" xfId="0" applyFont="1" applyFill="1" applyAlignment="1">
      <alignment horizontal="center"/>
    </xf>
    <xf numFmtId="0" fontId="145" fillId="44" borderId="0" xfId="0" applyFont="1" applyFill="1" applyAlignment="1">
      <alignment horizontal="center"/>
    </xf>
    <xf numFmtId="0" fontId="146" fillId="44" borderId="0" xfId="0" applyFont="1" applyFill="1" applyAlignment="1">
      <alignment horizontal="center" vertical="center" wrapText="1"/>
    </xf>
    <xf numFmtId="252" fontId="202" fillId="44" borderId="0" xfId="0" applyNumberFormat="1" applyFont="1" applyFill="1" applyAlignment="1">
      <alignment horizontal="center" vertical="center" wrapText="1"/>
    </xf>
    <xf numFmtId="0" fontId="262" fillId="44" borderId="0" xfId="0" applyFont="1" applyFill="1"/>
    <xf numFmtId="0" fontId="146" fillId="44" borderId="0" xfId="0" applyFont="1" applyFill="1"/>
    <xf numFmtId="41" fontId="146" fillId="44" borderId="0" xfId="0" applyNumberFormat="1" applyFont="1" applyFill="1"/>
    <xf numFmtId="0" fontId="146" fillId="44" borderId="1" xfId="0" applyFont="1" applyFill="1" applyBorder="1"/>
    <xf numFmtId="252" fontId="146" fillId="44" borderId="1" xfId="0" applyNumberFormat="1" applyFont="1" applyFill="1" applyBorder="1" applyAlignment="1">
      <alignment horizontal="center" vertical="center" wrapText="1"/>
    </xf>
    <xf numFmtId="0" fontId="202" fillId="44" borderId="0" xfId="0" applyFont="1" applyFill="1"/>
    <xf numFmtId="252" fontId="146" fillId="44" borderId="0" xfId="0" applyNumberFormat="1" applyFont="1" applyFill="1" applyAlignment="1">
      <alignment horizontal="center" vertical="center" wrapText="1"/>
    </xf>
    <xf numFmtId="0" fontId="146" fillId="44" borderId="2" xfId="0" applyFont="1" applyFill="1" applyBorder="1"/>
    <xf numFmtId="41" fontId="146" fillId="44" borderId="0" xfId="0" applyNumberFormat="1" applyFont="1" applyFill="1" applyAlignment="1">
      <alignment horizontal="right"/>
    </xf>
    <xf numFmtId="0" fontId="146" fillId="44" borderId="49" xfId="0" applyFont="1" applyFill="1" applyBorder="1"/>
    <xf numFmtId="252" fontId="146" fillId="44" borderId="49" xfId="0" applyNumberFormat="1" applyFont="1" applyFill="1" applyBorder="1"/>
    <xf numFmtId="252" fontId="146" fillId="44" borderId="49" xfId="0" applyNumberFormat="1" applyFont="1" applyFill="1" applyBorder="1" applyAlignment="1">
      <alignment horizontal="center" vertical="center" wrapText="1"/>
    </xf>
    <xf numFmtId="0" fontId="259" fillId="44" borderId="0" xfId="0" applyFont="1" applyFill="1" applyAlignment="1">
      <alignment horizontal="left" vertical="center"/>
    </xf>
    <xf numFmtId="252" fontId="263" fillId="44" borderId="0" xfId="0" applyNumberFormat="1" applyFont="1" applyFill="1" applyAlignment="1">
      <alignment horizontal="center" vertical="center" wrapText="1"/>
    </xf>
    <xf numFmtId="0" fontId="202" fillId="44" borderId="96" xfId="0" applyFont="1" applyFill="1" applyBorder="1"/>
    <xf numFmtId="0" fontId="145" fillId="44" borderId="0" xfId="0" applyFont="1" applyFill="1"/>
    <xf numFmtId="0" fontId="146" fillId="44" borderId="0" xfId="0" quotePrefix="1" applyFont="1" applyFill="1"/>
    <xf numFmtId="252" fontId="146" fillId="44" borderId="1" xfId="0" applyNumberFormat="1" applyFont="1" applyFill="1" applyBorder="1"/>
    <xf numFmtId="41" fontId="146" fillId="44" borderId="1" xfId="0" applyNumberFormat="1" applyFont="1" applyFill="1" applyBorder="1"/>
    <xf numFmtId="252" fontId="146" fillId="44" borderId="0" xfId="0" applyNumberFormat="1" applyFont="1" applyFill="1"/>
    <xf numFmtId="267" fontId="146" fillId="44" borderId="0" xfId="0" applyNumberFormat="1" applyFont="1" applyFill="1"/>
    <xf numFmtId="252" fontId="0" fillId="44" borderId="0" xfId="0" applyNumberFormat="1" applyFill="1"/>
    <xf numFmtId="41" fontId="146" fillId="44" borderId="0" xfId="0" quotePrefix="1" applyNumberFormat="1" applyFont="1" applyFill="1"/>
    <xf numFmtId="252" fontId="146" fillId="44" borderId="0" xfId="0" applyNumberFormat="1" applyFont="1" applyFill="1" applyAlignment="1">
      <alignment horizontal="center" vertical="center"/>
    </xf>
    <xf numFmtId="253" fontId="146" fillId="44" borderId="0" xfId="0" applyNumberFormat="1" applyFont="1" applyFill="1"/>
    <xf numFmtId="0" fontId="146" fillId="44" borderId="9" xfId="0" applyFont="1" applyFill="1" applyBorder="1"/>
    <xf numFmtId="41" fontId="146" fillId="44" borderId="0" xfId="0" applyNumberFormat="1" applyFont="1" applyFill="1" applyAlignment="1">
      <alignment horizontal="center" vertical="center"/>
    </xf>
    <xf numFmtId="252" fontId="146" fillId="44" borderId="1" xfId="0" applyNumberFormat="1" applyFont="1" applyFill="1" applyBorder="1" applyAlignment="1">
      <alignment horizontal="center" vertical="center"/>
    </xf>
    <xf numFmtId="259" fontId="0" fillId="0" borderId="0" xfId="0" applyNumberFormat="1" applyAlignment="1">
      <alignment horizontal="center" vertical="center"/>
    </xf>
    <xf numFmtId="0" fontId="0" fillId="0" borderId="57" xfId="0" applyBorder="1" applyAlignment="1">
      <alignment horizontal="center"/>
    </xf>
    <xf numFmtId="0" fontId="0" fillId="0" borderId="37" xfId="0" applyBorder="1" applyAlignment="1">
      <alignment horizontal="center"/>
    </xf>
    <xf numFmtId="0" fontId="0" fillId="0" borderId="98" xfId="0" applyBorder="1" applyAlignment="1">
      <alignment horizontal="center"/>
    </xf>
    <xf numFmtId="0" fontId="0" fillId="45" borderId="28" xfId="0" applyFill="1" applyBorder="1" applyAlignment="1">
      <alignment horizontal="center"/>
    </xf>
    <xf numFmtId="0" fontId="0" fillId="0" borderId="98" xfId="0" applyBorder="1" applyAlignment="1">
      <alignment horizontal="center" vertical="center"/>
    </xf>
    <xf numFmtId="1" fontId="0" fillId="0" borderId="0" xfId="0" applyNumberFormat="1" applyAlignment="1">
      <alignment horizontal="center" vertical="center"/>
    </xf>
    <xf numFmtId="1" fontId="20" fillId="0" borderId="58" xfId="0" applyNumberFormat="1" applyFont="1" applyBorder="1" applyAlignment="1">
      <alignment horizontal="center" vertical="center"/>
    </xf>
    <xf numFmtId="0" fontId="0" fillId="45" borderId="0" xfId="0" applyFill="1" applyAlignment="1">
      <alignment horizontal="center" vertical="center"/>
    </xf>
    <xf numFmtId="0" fontId="1" fillId="0" borderId="0" xfId="1753"/>
    <xf numFmtId="0" fontId="1" fillId="0" borderId="0" xfId="1753" applyAlignment="1">
      <alignment horizontal="center"/>
    </xf>
    <xf numFmtId="0" fontId="1" fillId="0" borderId="28" xfId="1753" applyBorder="1" applyAlignment="1">
      <alignment horizontal="center"/>
    </xf>
    <xf numFmtId="266" fontId="257" fillId="0" borderId="88" xfId="670" applyNumberFormat="1" applyFont="1" applyBorder="1" applyAlignment="1">
      <alignment vertical="center"/>
    </xf>
    <xf numFmtId="44" fontId="145" fillId="0" borderId="0" xfId="1166" applyFont="1"/>
    <xf numFmtId="320" fontId="19" fillId="0" borderId="0" xfId="0" applyNumberFormat="1" applyFont="1" applyAlignment="1" applyProtection="1">
      <alignment horizontal="center"/>
      <protection locked="0"/>
    </xf>
    <xf numFmtId="320" fontId="12" fillId="0" borderId="0" xfId="0" applyNumberFormat="1" applyFont="1" applyAlignment="1" applyProtection="1">
      <alignment horizontal="center"/>
      <protection locked="0"/>
    </xf>
    <xf numFmtId="0" fontId="25" fillId="0" borderId="0" xfId="1365" applyFont="1" applyAlignment="1">
      <alignment horizontal="left"/>
    </xf>
    <xf numFmtId="320" fontId="26" fillId="0" borderId="0" xfId="1365" applyNumberFormat="1" applyFont="1" applyAlignment="1">
      <alignment horizontal="center"/>
    </xf>
    <xf numFmtId="0" fontId="26" fillId="0" borderId="0" xfId="1365" applyFont="1"/>
    <xf numFmtId="0" fontId="26" fillId="0" borderId="0" xfId="1365" quotePrefix="1" applyFont="1" applyAlignment="1">
      <alignment horizontal="left"/>
    </xf>
    <xf numFmtId="0" fontId="27" fillId="0" borderId="0" xfId="1365" applyFont="1" applyAlignment="1">
      <alignment horizontal="right"/>
    </xf>
    <xf numFmtId="0" fontId="27" fillId="0" borderId="0" xfId="1365" applyFont="1"/>
    <xf numFmtId="320" fontId="27" fillId="0" borderId="0" xfId="1365" applyNumberFormat="1" applyFont="1" applyAlignment="1">
      <alignment horizontal="center"/>
    </xf>
    <xf numFmtId="0" fontId="434" fillId="0" borderId="0" xfId="1365" applyFont="1"/>
    <xf numFmtId="0" fontId="434" fillId="0" borderId="0" xfId="0" applyFont="1"/>
    <xf numFmtId="320" fontId="434" fillId="0" borderId="0" xfId="0" applyNumberFormat="1" applyFont="1"/>
    <xf numFmtId="320" fontId="26" fillId="0" borderId="0" xfId="0" applyNumberFormat="1" applyFont="1"/>
    <xf numFmtId="0" fontId="435" fillId="0" borderId="0" xfId="0" applyFont="1"/>
    <xf numFmtId="0" fontId="436" fillId="0" borderId="0" xfId="0" applyFont="1"/>
    <xf numFmtId="0" fontId="164" fillId="0" borderId="0" xfId="1365" applyFont="1" applyAlignment="1">
      <alignment horizontal="center"/>
    </xf>
    <xf numFmtId="321" fontId="147" fillId="0" borderId="0" xfId="1365" applyNumberFormat="1" applyFont="1" applyAlignment="1">
      <alignment horizontal="center"/>
    </xf>
    <xf numFmtId="321" fontId="12" fillId="0" borderId="0" xfId="1365" applyNumberFormat="1" applyAlignment="1">
      <alignment horizontal="center"/>
    </xf>
    <xf numFmtId="321" fontId="12" fillId="0" borderId="0" xfId="1365" applyNumberFormat="1"/>
    <xf numFmtId="0" fontId="220" fillId="0" borderId="0" xfId="0" applyFont="1" applyAlignment="1">
      <alignment horizontal="center"/>
    </xf>
    <xf numFmtId="0" fontId="226" fillId="0" borderId="0" xfId="0" applyFont="1" applyAlignment="1">
      <alignment horizontal="left" wrapText="1"/>
    </xf>
    <xf numFmtId="1" fontId="20" fillId="0" borderId="36" xfId="653" applyNumberFormat="1" applyFont="1" applyBorder="1" applyAlignment="1">
      <alignment horizontal="center" vertical="center" wrapText="1"/>
    </xf>
    <xf numFmtId="0" fontId="20" fillId="0" borderId="56"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73"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40" xfId="0" applyFont="1" applyBorder="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20" fillId="0" borderId="0" xfId="0" applyFont="1" applyAlignment="1">
      <alignment horizontal="center" vertical="center" wrapText="1"/>
    </xf>
    <xf numFmtId="0" fontId="249" fillId="64" borderId="50" xfId="1496" applyFont="1" applyFill="1" applyBorder="1" applyAlignment="1">
      <alignment horizontal="center" vertical="center" wrapText="1"/>
    </xf>
    <xf numFmtId="0" fontId="249" fillId="64" borderId="51" xfId="1496" applyFont="1" applyFill="1" applyBorder="1" applyAlignment="1">
      <alignment horizontal="center" vertical="center" wrapText="1"/>
    </xf>
    <xf numFmtId="0" fontId="249" fillId="64" borderId="52" xfId="1496" applyFont="1" applyFill="1" applyBorder="1" applyAlignment="1">
      <alignment horizontal="center" vertical="center" wrapText="1"/>
    </xf>
    <xf numFmtId="0" fontId="181" fillId="38" borderId="0" xfId="744" applyFont="1" applyFill="1" applyAlignment="1">
      <alignment horizontal="center" vertical="center" wrapText="1"/>
    </xf>
    <xf numFmtId="261" fontId="182" fillId="38" borderId="0" xfId="744" quotePrefix="1" applyNumberFormat="1" applyFont="1" applyFill="1" applyAlignment="1">
      <alignment horizontal="center" vertical="center"/>
    </xf>
    <xf numFmtId="261" fontId="182" fillId="38" borderId="0" xfId="744" applyNumberFormat="1" applyFont="1" applyFill="1" applyAlignment="1">
      <alignment horizontal="center" vertical="center"/>
    </xf>
    <xf numFmtId="0" fontId="24" fillId="22" borderId="50" xfId="744" applyFont="1" applyFill="1" applyBorder="1" applyAlignment="1">
      <alignment horizontal="center" vertical="center"/>
    </xf>
    <xf numFmtId="0" fontId="24" fillId="22" borderId="51" xfId="744" applyFont="1" applyFill="1" applyBorder="1" applyAlignment="1">
      <alignment horizontal="center" vertical="center"/>
    </xf>
    <xf numFmtId="0" fontId="24" fillId="22" borderId="52" xfId="744" applyFont="1" applyFill="1" applyBorder="1" applyAlignment="1">
      <alignment horizontal="center" vertical="center"/>
    </xf>
    <xf numFmtId="0" fontId="258" fillId="0" borderId="92" xfId="0" applyFont="1" applyBorder="1" applyAlignment="1">
      <alignment horizontal="center" vertical="center" wrapText="1"/>
    </xf>
    <xf numFmtId="0" fontId="258" fillId="0" borderId="93" xfId="0" applyFont="1" applyBorder="1" applyAlignment="1">
      <alignment horizontal="center" vertical="center" wrapText="1"/>
    </xf>
    <xf numFmtId="0" fontId="258" fillId="0" borderId="95" xfId="0" applyFont="1" applyBorder="1" applyAlignment="1">
      <alignment horizontal="center" vertical="center" wrapText="1"/>
    </xf>
    <xf numFmtId="0" fontId="258" fillId="0" borderId="0" xfId="0" applyFont="1" applyAlignment="1">
      <alignment horizontal="center" vertical="center" wrapText="1"/>
    </xf>
    <xf numFmtId="0" fontId="22" fillId="44" borderId="0" xfId="1232" applyFont="1" applyFill="1" applyAlignment="1" applyProtection="1">
      <alignment vertical="top" wrapText="1"/>
      <protection locked="0"/>
    </xf>
    <xf numFmtId="0" fontId="253" fillId="0" borderId="89" xfId="670" applyFont="1" applyBorder="1" applyAlignment="1">
      <alignment horizontal="center" vertical="center"/>
    </xf>
    <xf numFmtId="0" fontId="253" fillId="0" borderId="91" xfId="670" applyFont="1" applyBorder="1" applyAlignment="1">
      <alignment horizontal="center" vertical="center"/>
    </xf>
    <xf numFmtId="0" fontId="253" fillId="0" borderId="90" xfId="670" applyFont="1" applyBorder="1" applyAlignment="1">
      <alignment horizontal="center" vertical="center"/>
    </xf>
    <xf numFmtId="0" fontId="253" fillId="0" borderId="92" xfId="670" applyFont="1" applyBorder="1" applyAlignment="1">
      <alignment horizontal="center" vertical="center"/>
    </xf>
    <xf numFmtId="0" fontId="253" fillId="0" borderId="93" xfId="670" applyFont="1" applyBorder="1" applyAlignment="1">
      <alignment horizontal="center" vertical="center"/>
    </xf>
    <xf numFmtId="0" fontId="258" fillId="0" borderId="92" xfId="0" applyFont="1" applyBorder="1" applyAlignment="1">
      <alignment horizontal="center" vertical="center"/>
    </xf>
    <xf numFmtId="0" fontId="258" fillId="0" borderId="93" xfId="0" applyFont="1" applyBorder="1" applyAlignment="1">
      <alignment horizontal="center" vertical="center"/>
    </xf>
    <xf numFmtId="0" fontId="258" fillId="0" borderId="94" xfId="0" applyFont="1" applyBorder="1" applyAlignment="1">
      <alignment horizontal="center" vertical="center"/>
    </xf>
    <xf numFmtId="262" fontId="252" fillId="68" borderId="89" xfId="670" applyNumberFormat="1" applyFont="1" applyFill="1" applyBorder="1" applyAlignment="1">
      <alignment horizontal="center" vertical="center" wrapText="1"/>
    </xf>
    <xf numFmtId="262" fontId="252" fillId="68" borderId="90" xfId="670" applyNumberFormat="1" applyFont="1" applyFill="1" applyBorder="1" applyAlignment="1">
      <alignment horizontal="center" vertical="center" wrapText="1"/>
    </xf>
    <xf numFmtId="262" fontId="252" fillId="68" borderId="88" xfId="670" applyNumberFormat="1" applyFont="1" applyFill="1" applyBorder="1" applyAlignment="1">
      <alignment horizontal="center" vertical="center" wrapText="1"/>
    </xf>
    <xf numFmtId="1" fontId="183" fillId="0" borderId="0" xfId="0" applyNumberFormat="1" applyFont="1" applyAlignment="1">
      <alignment horizontal="center"/>
    </xf>
    <xf numFmtId="0" fontId="183" fillId="0" borderId="0" xfId="0" applyFont="1" applyAlignment="1">
      <alignment horizontal="center"/>
    </xf>
    <xf numFmtId="0" fontId="232" fillId="44" borderId="64" xfId="0" applyFont="1" applyFill="1" applyBorder="1" applyAlignment="1">
      <alignment horizontal="left" vertical="center" wrapText="1"/>
    </xf>
    <xf numFmtId="0" fontId="232" fillId="44" borderId="40" xfId="0" applyFont="1" applyFill="1" applyBorder="1" applyAlignment="1">
      <alignment horizontal="left" vertical="center" wrapText="1"/>
    </xf>
    <xf numFmtId="0" fontId="165" fillId="59" borderId="0" xfId="0" applyFont="1" applyFill="1" applyAlignment="1">
      <alignment horizontal="center"/>
    </xf>
    <xf numFmtId="0" fontId="27" fillId="67" borderId="50" xfId="744" applyFont="1" applyFill="1" applyBorder="1" applyAlignment="1">
      <alignment horizontal="center" vertical="center"/>
    </xf>
    <xf numFmtId="0" fontId="27" fillId="67" borderId="51" xfId="744" applyFont="1" applyFill="1" applyBorder="1" applyAlignment="1">
      <alignment horizontal="center" vertical="center"/>
    </xf>
    <xf numFmtId="0" fontId="27" fillId="67" borderId="52" xfId="744" applyFont="1" applyFill="1" applyBorder="1" applyAlignment="1">
      <alignment horizontal="center" vertical="center"/>
    </xf>
    <xf numFmtId="0" fontId="251" fillId="65" borderId="50" xfId="1243" applyFont="1" applyFill="1" applyBorder="1" applyAlignment="1">
      <alignment horizontal="center" vertical="center"/>
    </xf>
    <xf numFmtId="0" fontId="251" fillId="65" borderId="51" xfId="1243" applyFont="1" applyFill="1" applyBorder="1" applyAlignment="1">
      <alignment horizontal="center" vertical="center"/>
    </xf>
    <xf numFmtId="0" fontId="251" fillId="65" borderId="52" xfId="1243" applyFont="1" applyFill="1" applyBorder="1" applyAlignment="1">
      <alignment horizontal="center" vertical="center"/>
    </xf>
    <xf numFmtId="1" fontId="20" fillId="0" borderId="0" xfId="653" applyNumberFormat="1" applyFont="1" applyAlignment="1">
      <alignment horizontal="center" vertical="center" wrapText="1"/>
    </xf>
    <xf numFmtId="0" fontId="132" fillId="0" borderId="0" xfId="0" applyFont="1" applyAlignment="1">
      <alignment horizontal="right" vertical="top" wrapText="1"/>
    </xf>
    <xf numFmtId="0" fontId="132" fillId="0" borderId="0" xfId="0" applyFont="1" applyAlignment="1">
      <alignment vertical="top" wrapText="1"/>
    </xf>
    <xf numFmtId="0" fontId="133" fillId="0" borderId="0" xfId="0" applyFont="1" applyAlignment="1">
      <alignment vertical="top" wrapText="1"/>
    </xf>
    <xf numFmtId="0" fontId="132" fillId="0" borderId="0" xfId="0" applyFont="1" applyAlignment="1">
      <alignment horizontal="center" vertical="top" wrapText="1"/>
    </xf>
    <xf numFmtId="1" fontId="164" fillId="50" borderId="1" xfId="0" applyNumberFormat="1" applyFont="1" applyFill="1" applyBorder="1" applyAlignment="1">
      <alignment horizontal="center" wrapText="1"/>
    </xf>
    <xf numFmtId="1" fontId="223" fillId="50" borderId="1" xfId="0" applyNumberFormat="1" applyFont="1" applyFill="1" applyBorder="1" applyAlignment="1">
      <alignment horizontal="center" wrapText="1"/>
    </xf>
    <xf numFmtId="0" fontId="164" fillId="50" borderId="1" xfId="0" applyFont="1" applyFill="1" applyBorder="1" applyAlignment="1">
      <alignment horizontal="center" wrapText="1"/>
    </xf>
    <xf numFmtId="0" fontId="223" fillId="50" borderId="1" xfId="0" applyFont="1" applyFill="1" applyBorder="1" applyAlignment="1">
      <alignment horizontal="center" wrapText="1"/>
    </xf>
    <xf numFmtId="0" fontId="162" fillId="50" borderId="1" xfId="0" applyFont="1" applyFill="1" applyBorder="1"/>
    <xf numFmtId="0" fontId="0" fillId="0" borderId="1" xfId="0" applyBorder="1"/>
    <xf numFmtId="1" fontId="222" fillId="50" borderId="66" xfId="0" applyNumberFormat="1" applyFont="1" applyFill="1" applyBorder="1" applyAlignment="1">
      <alignment horizontal="center" wrapText="1"/>
    </xf>
    <xf numFmtId="1" fontId="223" fillId="50" borderId="38" xfId="0" applyNumberFormat="1" applyFont="1" applyFill="1" applyBorder="1" applyAlignment="1">
      <alignment horizontal="center" wrapText="1"/>
    </xf>
    <xf numFmtId="0" fontId="243" fillId="0" borderId="56" xfId="0" applyFont="1" applyBorder="1" applyAlignment="1">
      <alignment horizontal="center" vertical="center"/>
    </xf>
    <xf numFmtId="0" fontId="243" fillId="0" borderId="60" xfId="0" applyFont="1" applyBorder="1" applyAlignment="1">
      <alignment horizontal="center" vertical="center"/>
    </xf>
    <xf numFmtId="0" fontId="244" fillId="0" borderId="60" xfId="0" applyFont="1" applyBorder="1" applyAlignment="1">
      <alignment horizontal="center" vertical="center"/>
    </xf>
    <xf numFmtId="0" fontId="245" fillId="0" borderId="60" xfId="0" applyFont="1" applyBorder="1" applyAlignment="1">
      <alignment horizontal="center" vertical="center"/>
    </xf>
    <xf numFmtId="0" fontId="437" fillId="0" borderId="0" xfId="0" applyFont="1" applyAlignment="1">
      <alignment vertical="center"/>
    </xf>
    <xf numFmtId="0" fontId="243" fillId="0" borderId="36" xfId="0" applyFont="1" applyBorder="1" applyAlignment="1">
      <alignment horizontal="center" vertical="center"/>
    </xf>
    <xf numFmtId="0" fontId="438" fillId="0" borderId="0" xfId="0" applyFont="1" applyAlignment="1">
      <alignment horizontal="center" vertical="center"/>
    </xf>
    <xf numFmtId="2" fontId="259" fillId="0" borderId="0" xfId="0" applyNumberFormat="1" applyFont="1" applyAlignment="1">
      <alignment horizontal="left" vertical="center"/>
    </xf>
    <xf numFmtId="0" fontId="247" fillId="45" borderId="1" xfId="0" applyFont="1" applyFill="1" applyBorder="1" applyAlignment="1">
      <alignment horizontal="center" vertical="center"/>
    </xf>
    <xf numFmtId="0" fontId="244" fillId="45" borderId="1" xfId="0" applyFont="1" applyFill="1" applyBorder="1" applyAlignment="1">
      <alignment horizontal="center" vertical="center"/>
    </xf>
    <xf numFmtId="43" fontId="244" fillId="45" borderId="1" xfId="1097" applyFont="1" applyFill="1" applyBorder="1" applyAlignment="1">
      <alignment horizontal="center" vertical="center" wrapText="1"/>
    </xf>
    <xf numFmtId="0" fontId="439" fillId="0" borderId="1" xfId="0" applyFont="1" applyBorder="1" applyAlignment="1">
      <alignment vertical="center"/>
    </xf>
    <xf numFmtId="0" fontId="440" fillId="0" borderId="1" xfId="0" applyFont="1" applyBorder="1" applyAlignment="1">
      <alignment horizontal="center" vertical="center"/>
    </xf>
    <xf numFmtId="43" fontId="244" fillId="0" borderId="1" xfId="1097" applyFont="1" applyFill="1" applyBorder="1" applyAlignment="1">
      <alignment horizontal="right" vertical="center"/>
    </xf>
    <xf numFmtId="0" fontId="437" fillId="0" borderId="1" xfId="0" applyFont="1" applyBorder="1" applyAlignment="1">
      <alignment vertical="center"/>
    </xf>
    <xf numFmtId="0" fontId="248" fillId="45" borderId="1" xfId="0" applyFont="1" applyFill="1" applyBorder="1" applyAlignment="1">
      <alignment horizontal="center" vertical="center"/>
    </xf>
    <xf numFmtId="0" fontId="440" fillId="0" borderId="1" xfId="0" applyFont="1" applyBorder="1" applyAlignment="1">
      <alignment horizontal="center" vertical="center"/>
    </xf>
    <xf numFmtId="0" fontId="441" fillId="0" borderId="1" xfId="0" applyFont="1" applyBorder="1" applyAlignment="1">
      <alignment vertical="center"/>
    </xf>
    <xf numFmtId="0" fontId="248" fillId="45" borderId="1" xfId="0" applyFont="1" applyFill="1" applyBorder="1" applyAlignment="1">
      <alignment horizontal="center" vertical="center"/>
    </xf>
    <xf numFmtId="43" fontId="244" fillId="0" borderId="1" xfId="1097" applyFont="1" applyFill="1" applyBorder="1" applyAlignment="1">
      <alignment horizontal="left" vertical="center"/>
    </xf>
    <xf numFmtId="0" fontId="248" fillId="0" borderId="1" xfId="0" applyFont="1" applyBorder="1" applyAlignment="1">
      <alignment horizontal="center" vertical="center"/>
    </xf>
  </cellXfs>
  <cellStyles count="58309">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22">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8</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27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27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27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27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workbookViewId="0">
      <selection activeCell="I13" sqref="I13"/>
    </sheetView>
  </sheetViews>
  <sheetFormatPr defaultColWidth="9.140625" defaultRowHeight="15"/>
  <cols>
    <col min="1" max="1" width="54.7109375" style="12" customWidth="1"/>
    <col min="2" max="2" width="16.28515625" style="12" bestFit="1" customWidth="1"/>
    <col min="3" max="3" width="13.42578125" style="955" bestFit="1" customWidth="1"/>
    <col min="4" max="16384" width="9.140625" style="12"/>
  </cols>
  <sheetData>
    <row r="1" spans="1:4" s="6" customFormat="1" ht="11.25">
      <c r="A1" s="16" t="s">
        <v>14</v>
      </c>
      <c r="B1" s="16"/>
      <c r="C1" s="943"/>
      <c r="D1" s="18"/>
    </row>
    <row r="2" spans="1:4" s="109" customFormat="1" ht="12.75" customHeight="1">
      <c r="A2" s="284" t="s">
        <v>833</v>
      </c>
      <c r="B2" s="284"/>
      <c r="C2" s="944"/>
      <c r="D2" s="121"/>
    </row>
    <row r="3" spans="1:4" s="947" customFormat="1" ht="15.75">
      <c r="A3" s="945"/>
      <c r="B3" s="945"/>
      <c r="C3" s="946"/>
    </row>
    <row r="4" spans="1:4" s="947" customFormat="1" ht="15.75">
      <c r="A4" s="948"/>
      <c r="B4" s="948"/>
      <c r="C4" s="946"/>
      <c r="D4" s="949"/>
    </row>
    <row r="5" spans="1:4" s="947" customFormat="1" ht="15.75">
      <c r="A5" s="950" t="s">
        <v>7</v>
      </c>
      <c r="B5" s="950"/>
      <c r="C5" s="951" t="s">
        <v>84</v>
      </c>
    </row>
    <row r="6" spans="1:4" s="952" customFormat="1" ht="15.75">
      <c r="A6" s="950" t="s">
        <v>3294</v>
      </c>
      <c r="B6" s="950"/>
      <c r="C6" s="951"/>
    </row>
    <row r="7" spans="1:4" s="953" customFormat="1">
      <c r="A7" s="12" t="s">
        <v>3295</v>
      </c>
      <c r="B7" s="12" t="s">
        <v>3296</v>
      </c>
      <c r="C7" s="955">
        <v>62495</v>
      </c>
    </row>
    <row r="8" spans="1:4" s="953" customFormat="1">
      <c r="A8" s="12" t="s">
        <v>3297</v>
      </c>
      <c r="B8" s="12" t="s">
        <v>3298</v>
      </c>
      <c r="C8" s="955">
        <v>68975</v>
      </c>
    </row>
    <row r="9" spans="1:4" s="953" customFormat="1">
      <c r="A9" s="12" t="s">
        <v>3299</v>
      </c>
      <c r="B9" s="12" t="s">
        <v>3300</v>
      </c>
      <c r="C9" s="955">
        <v>73495</v>
      </c>
    </row>
    <row r="10" spans="1:4" s="953" customFormat="1">
      <c r="A10" s="12"/>
      <c r="B10" s="12"/>
      <c r="C10" s="955"/>
    </row>
    <row r="11" spans="1:4" s="952" customFormat="1" ht="15.75">
      <c r="A11" s="950" t="s">
        <v>3301</v>
      </c>
      <c r="B11" s="950"/>
      <c r="C11" s="951"/>
    </row>
    <row r="12" spans="1:4" s="953" customFormat="1">
      <c r="A12" s="12" t="s">
        <v>3302</v>
      </c>
      <c r="B12" s="12" t="s">
        <v>3296</v>
      </c>
      <c r="C12" s="955">
        <v>67495</v>
      </c>
    </row>
    <row r="13" spans="1:4" s="953" customFormat="1">
      <c r="A13" s="12" t="s">
        <v>3303</v>
      </c>
      <c r="B13" s="12" t="s">
        <v>3298</v>
      </c>
      <c r="C13" s="955">
        <v>73995</v>
      </c>
    </row>
    <row r="14" spans="1:4" s="953" customFormat="1">
      <c r="A14" s="12" t="s">
        <v>3304</v>
      </c>
      <c r="B14" s="12" t="s">
        <v>3300</v>
      </c>
      <c r="C14" s="955">
        <v>79845</v>
      </c>
    </row>
    <row r="15" spans="1:4" s="953" customFormat="1">
      <c r="A15" s="12" t="s">
        <v>3305</v>
      </c>
      <c r="B15" s="12" t="s">
        <v>3298</v>
      </c>
      <c r="C15" s="955">
        <v>89495</v>
      </c>
    </row>
    <row r="16" spans="1:4" s="953" customFormat="1">
      <c r="A16" s="12"/>
      <c r="B16" s="12"/>
      <c r="C16" s="955"/>
    </row>
    <row r="17" spans="1:3" s="952" customFormat="1" ht="15.75">
      <c r="A17" s="950" t="s">
        <v>3306</v>
      </c>
      <c r="B17" s="950"/>
      <c r="C17" s="951"/>
    </row>
    <row r="18" spans="1:3" s="953" customFormat="1">
      <c r="A18" s="12" t="s">
        <v>3307</v>
      </c>
      <c r="B18" s="12" t="s">
        <v>3308</v>
      </c>
      <c r="C18" s="955">
        <v>49995</v>
      </c>
    </row>
    <row r="19" spans="1:3" s="953" customFormat="1">
      <c r="A19" s="12" t="s">
        <v>3309</v>
      </c>
      <c r="B19" s="12" t="s">
        <v>3298</v>
      </c>
      <c r="C19" s="955">
        <v>53495</v>
      </c>
    </row>
    <row r="20" spans="1:3" s="953" customFormat="1">
      <c r="A20" s="12" t="s">
        <v>3310</v>
      </c>
      <c r="B20" s="12" t="s">
        <v>3308</v>
      </c>
      <c r="C20" s="955">
        <v>55495</v>
      </c>
    </row>
    <row r="21" spans="1:3" s="953" customFormat="1">
      <c r="A21" s="12" t="s">
        <v>3311</v>
      </c>
      <c r="B21" s="12" t="s">
        <v>3312</v>
      </c>
      <c r="C21" s="955">
        <v>57250</v>
      </c>
    </row>
    <row r="22" spans="1:3" s="953" customFormat="1">
      <c r="A22" s="12" t="s">
        <v>3313</v>
      </c>
      <c r="B22" s="12" t="s">
        <v>3298</v>
      </c>
      <c r="C22" s="955">
        <v>58495</v>
      </c>
    </row>
    <row r="23" spans="1:3" s="953" customFormat="1">
      <c r="C23" s="954"/>
    </row>
    <row r="24" spans="1:3" s="953" customFormat="1">
      <c r="C24" s="954"/>
    </row>
    <row r="25" spans="1:3" s="953" customFormat="1">
      <c r="C25" s="954"/>
    </row>
    <row r="26" spans="1:3" s="953" customFormat="1">
      <c r="C26" s="954"/>
    </row>
    <row r="27" spans="1:3" s="953" customFormat="1">
      <c r="C27" s="954"/>
    </row>
    <row r="28" spans="1:3" s="953" customFormat="1">
      <c r="C28" s="954"/>
    </row>
    <row r="29" spans="1:3" s="953" customFormat="1">
      <c r="C29" s="954"/>
    </row>
    <row r="30" spans="1:3" s="953" customFormat="1">
      <c r="C30" s="954"/>
    </row>
    <row r="31" spans="1:3" s="953" customFormat="1">
      <c r="C31" s="954"/>
    </row>
    <row r="32" spans="1:3" s="953" customFormat="1">
      <c r="C32" s="954"/>
    </row>
    <row r="33" spans="3:3" s="953" customFormat="1">
      <c r="C33" s="954"/>
    </row>
    <row r="34" spans="3:3" s="953" customFormat="1">
      <c r="C34" s="954"/>
    </row>
    <row r="35" spans="3:3" s="953" customFormat="1">
      <c r="C35" s="954"/>
    </row>
    <row r="36" spans="3:3" s="953" customFormat="1">
      <c r="C36" s="954"/>
    </row>
    <row r="37" spans="3:3" s="953" customFormat="1">
      <c r="C37" s="954"/>
    </row>
    <row r="38" spans="3:3" s="953" customFormat="1">
      <c r="C38" s="954"/>
    </row>
    <row r="39" spans="3:3" s="953" customFormat="1">
      <c r="C39" s="95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activeCell="H16" sqref="H16"/>
    </sheetView>
  </sheetViews>
  <sheetFormatPr defaultColWidth="9.140625" defaultRowHeight="15"/>
  <cols>
    <col min="1" max="1" width="54.7109375" style="12" customWidth="1"/>
    <col min="2" max="2" width="21" style="12" bestFit="1" customWidth="1"/>
    <col min="3" max="3" width="13.42578125" style="955" bestFit="1" customWidth="1"/>
    <col min="4" max="16384" width="9.140625" style="12"/>
  </cols>
  <sheetData>
    <row r="1" spans="1:4" s="6" customFormat="1" ht="12.75" customHeight="1">
      <c r="A1" s="16" t="s">
        <v>14</v>
      </c>
      <c r="B1" s="16"/>
      <c r="C1" s="943"/>
      <c r="D1" s="18"/>
    </row>
    <row r="2" spans="1:4" s="109" customFormat="1" ht="12.75" customHeight="1">
      <c r="A2" s="284" t="s">
        <v>833</v>
      </c>
      <c r="B2" s="284"/>
      <c r="C2" s="944"/>
      <c r="D2" s="121"/>
    </row>
    <row r="3" spans="1:4" s="947" customFormat="1" ht="15.75">
      <c r="A3" s="945"/>
      <c r="B3" s="945"/>
      <c r="C3" s="946"/>
    </row>
    <row r="4" spans="1:4" s="947" customFormat="1" ht="12.75" customHeight="1">
      <c r="A4" s="948"/>
      <c r="B4" s="948"/>
      <c r="C4" s="946"/>
      <c r="D4" s="949"/>
    </row>
    <row r="5" spans="1:4" s="947" customFormat="1" ht="15.75">
      <c r="A5" s="950" t="s">
        <v>7</v>
      </c>
      <c r="B5" s="950"/>
      <c r="C5" s="951" t="s">
        <v>84</v>
      </c>
    </row>
    <row r="6" spans="1:4" s="952" customFormat="1" ht="15.75">
      <c r="A6" s="950" t="s">
        <v>3314</v>
      </c>
      <c r="B6" s="950"/>
      <c r="C6" s="951"/>
    </row>
    <row r="7" spans="1:4" s="953" customFormat="1">
      <c r="A7" s="12" t="s">
        <v>3315</v>
      </c>
      <c r="B7" s="12" t="s">
        <v>3316</v>
      </c>
      <c r="C7" s="955">
        <v>46995</v>
      </c>
    </row>
    <row r="8" spans="1:4" s="953" customFormat="1">
      <c r="A8" s="12"/>
      <c r="B8" s="12"/>
      <c r="C8" s="955"/>
    </row>
    <row r="9" spans="1:4" s="952" customFormat="1" ht="15.75">
      <c r="A9" s="950" t="s">
        <v>96</v>
      </c>
      <c r="B9" s="950"/>
      <c r="C9" s="951"/>
    </row>
    <row r="10" spans="1:4" s="953" customFormat="1">
      <c r="A10" s="12" t="s">
        <v>3317</v>
      </c>
      <c r="B10" s="12" t="s">
        <v>686</v>
      </c>
      <c r="C10" s="955">
        <v>30495</v>
      </c>
    </row>
    <row r="11" spans="1:4" s="953" customFormat="1">
      <c r="A11" s="12" t="s">
        <v>3318</v>
      </c>
      <c r="B11" s="12" t="s">
        <v>3316</v>
      </c>
      <c r="C11" s="955">
        <v>32495</v>
      </c>
    </row>
    <row r="12" spans="1:4" s="953" customFormat="1">
      <c r="A12" s="12" t="s">
        <v>3319</v>
      </c>
      <c r="B12" s="12" t="s">
        <v>3320</v>
      </c>
      <c r="C12" s="955">
        <v>33950</v>
      </c>
    </row>
    <row r="13" spans="1:4" s="953" customFormat="1">
      <c r="A13" s="12" t="s">
        <v>3321</v>
      </c>
      <c r="B13" s="12" t="s">
        <v>3322</v>
      </c>
      <c r="C13" s="955">
        <v>33950</v>
      </c>
    </row>
    <row r="14" spans="1:4" s="953" customFormat="1">
      <c r="C14" s="954"/>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workbookViewId="0">
      <selection activeCell="D9" sqref="D9"/>
    </sheetView>
  </sheetViews>
  <sheetFormatPr defaultColWidth="9.140625" defaultRowHeight="12.75" customHeight="1"/>
  <cols>
    <col min="1" max="1" width="19.7109375" style="1" customWidth="1"/>
    <col min="2" max="2" width="63.42578125" style="110" customWidth="1"/>
    <col min="3" max="3" width="44.28515625" style="566" customWidth="1"/>
    <col min="4" max="4" width="21.5703125" style="109"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14</v>
      </c>
      <c r="B1" s="145"/>
      <c r="C1" s="18"/>
    </row>
    <row r="2" spans="1:4" ht="12.75" customHeight="1">
      <c r="A2" s="284" t="s">
        <v>833</v>
      </c>
      <c r="B2" s="146"/>
      <c r="C2" s="121"/>
    </row>
    <row r="3" spans="1:4" ht="12.75" customHeight="1">
      <c r="A3" s="284"/>
      <c r="B3" s="146"/>
      <c r="C3" s="121"/>
    </row>
    <row r="4" spans="1:4">
      <c r="A4" s="7"/>
      <c r="B4" s="11"/>
      <c r="C4" s="404"/>
    </row>
    <row r="5" spans="1:4" ht="12.75" customHeight="1">
      <c r="A5" s="2"/>
      <c r="B5" s="296" t="s">
        <v>2826</v>
      </c>
      <c r="C5" s="298"/>
      <c r="D5" s="582"/>
    </row>
    <row r="6" spans="1:4" ht="12.75" customHeight="1">
      <c r="A6" s="295"/>
      <c r="B6" s="896"/>
      <c r="C6" s="897"/>
      <c r="D6" s="898"/>
    </row>
    <row r="7" spans="1:4" ht="12.75" customHeight="1">
      <c r="A7" s="297"/>
      <c r="B7" s="899"/>
      <c r="C7" s="900" t="s">
        <v>3113</v>
      </c>
      <c r="D7" s="899" t="s">
        <v>3114</v>
      </c>
    </row>
    <row r="8" spans="1:4" ht="12.75" customHeight="1">
      <c r="A8" s="297"/>
      <c r="B8" s="901"/>
      <c r="C8" s="902"/>
      <c r="D8" s="903"/>
    </row>
    <row r="9" spans="1:4" ht="12.75" customHeight="1">
      <c r="A9" s="297"/>
      <c r="B9" s="904" t="s">
        <v>1870</v>
      </c>
      <c r="C9" s="904" t="s">
        <v>1871</v>
      </c>
      <c r="D9" s="905">
        <v>48962</v>
      </c>
    </row>
    <row r="10" spans="1:4" ht="12.75" customHeight="1">
      <c r="A10" s="297"/>
      <c r="B10" s="904" t="s">
        <v>1870</v>
      </c>
      <c r="C10" s="904" t="s">
        <v>1872</v>
      </c>
      <c r="D10" s="905">
        <v>51169</v>
      </c>
    </row>
    <row r="11" spans="1:4" ht="12.75" customHeight="1">
      <c r="A11" s="297"/>
      <c r="B11" s="904" t="s">
        <v>1870</v>
      </c>
      <c r="C11" s="904" t="s">
        <v>2114</v>
      </c>
      <c r="D11" s="905">
        <v>54652</v>
      </c>
    </row>
    <row r="12" spans="1:4" ht="12.75" customHeight="1">
      <c r="A12" s="297"/>
      <c r="B12" s="904" t="s">
        <v>1870</v>
      </c>
      <c r="C12" s="904" t="s">
        <v>2115</v>
      </c>
      <c r="D12" s="905">
        <v>53790</v>
      </c>
    </row>
    <row r="13" spans="1:4" ht="12.75" customHeight="1">
      <c r="A13" s="297"/>
      <c r="B13" s="904" t="s">
        <v>1870</v>
      </c>
      <c r="C13" s="904" t="s">
        <v>2116</v>
      </c>
      <c r="D13" s="905">
        <v>57245</v>
      </c>
    </row>
    <row r="14" spans="1:4" ht="12.75" customHeight="1">
      <c r="A14" s="297"/>
      <c r="B14" s="904" t="s">
        <v>1870</v>
      </c>
      <c r="C14" s="904" t="s">
        <v>2117</v>
      </c>
      <c r="D14" s="905">
        <v>59315</v>
      </c>
    </row>
    <row r="15" spans="1:4" ht="12.75" customHeight="1">
      <c r="A15" s="297"/>
      <c r="B15" s="904" t="s">
        <v>1870</v>
      </c>
      <c r="C15" s="904" t="s">
        <v>2118</v>
      </c>
      <c r="D15" s="905">
        <v>64995</v>
      </c>
    </row>
    <row r="16" spans="1:4" ht="12.75" customHeight="1">
      <c r="A16" s="297"/>
      <c r="B16" s="904" t="s">
        <v>1870</v>
      </c>
      <c r="C16" s="904" t="s">
        <v>1873</v>
      </c>
      <c r="D16" s="905">
        <v>69250</v>
      </c>
    </row>
    <row r="17" spans="1:9" ht="12.75" customHeight="1">
      <c r="A17" s="297"/>
      <c r="B17" s="902"/>
      <c r="C17" s="902"/>
      <c r="D17" s="903"/>
    </row>
    <row r="18" spans="1:9" ht="12.75" customHeight="1">
      <c r="A18" s="297"/>
      <c r="B18" s="906" t="s">
        <v>3115</v>
      </c>
      <c r="C18" s="902"/>
      <c r="D18" s="903"/>
    </row>
    <row r="19" spans="1:9" ht="12.75" customHeight="1">
      <c r="A19" s="297"/>
      <c r="B19" s="904" t="s">
        <v>3115</v>
      </c>
      <c r="C19" s="904" t="s">
        <v>3116</v>
      </c>
      <c r="D19" s="905">
        <v>53996.5</v>
      </c>
    </row>
    <row r="20" spans="1:9" ht="12.75" customHeight="1">
      <c r="A20" s="297"/>
      <c r="B20" s="904" t="s">
        <v>3115</v>
      </c>
      <c r="C20" s="904" t="s">
        <v>3117</v>
      </c>
      <c r="D20" s="905">
        <v>59315</v>
      </c>
    </row>
    <row r="21" spans="1:9" ht="12.75" customHeight="1">
      <c r="A21" s="297"/>
      <c r="B21" s="904" t="s">
        <v>3115</v>
      </c>
      <c r="C21" s="904" t="s">
        <v>3118</v>
      </c>
      <c r="D21" s="905">
        <v>62495</v>
      </c>
    </row>
    <row r="22" spans="1:9" ht="12.75" customHeight="1">
      <c r="A22" s="297"/>
      <c r="B22" s="904" t="s">
        <v>3115</v>
      </c>
      <c r="C22" s="904" t="s">
        <v>3119</v>
      </c>
      <c r="D22" s="905">
        <v>71250</v>
      </c>
    </row>
    <row r="23" spans="1:9" ht="12.75" customHeight="1">
      <c r="A23" s="297"/>
      <c r="B23" s="902"/>
      <c r="C23" s="902"/>
      <c r="D23" s="907"/>
      <c r="I23" s="564"/>
    </row>
    <row r="24" spans="1:9" ht="12.75" customHeight="1">
      <c r="A24" s="297"/>
      <c r="B24" s="902" t="s">
        <v>1874</v>
      </c>
      <c r="C24" s="902"/>
      <c r="D24" s="907"/>
      <c r="I24" s="564"/>
    </row>
    <row r="25" spans="1:9" ht="12.75" customHeight="1">
      <c r="A25" s="297"/>
      <c r="B25" s="904" t="s">
        <v>1874</v>
      </c>
      <c r="C25" s="904" t="s">
        <v>1875</v>
      </c>
      <c r="D25" s="905">
        <v>40016</v>
      </c>
      <c r="I25" s="564"/>
    </row>
    <row r="26" spans="1:9" ht="12.75" customHeight="1">
      <c r="A26" s="583"/>
      <c r="B26" s="299" t="s">
        <v>1874</v>
      </c>
      <c r="C26" s="299" t="s">
        <v>1876</v>
      </c>
      <c r="D26" s="668">
        <v>43751</v>
      </c>
    </row>
    <row r="27" spans="1:9" ht="12.75" customHeight="1">
      <c r="A27" s="583"/>
      <c r="B27" s="299" t="s">
        <v>1874</v>
      </c>
      <c r="C27" s="299" t="s">
        <v>1877</v>
      </c>
      <c r="D27" s="668">
        <v>48020.5</v>
      </c>
    </row>
    <row r="28" spans="1:9" ht="12.75" customHeight="1">
      <c r="A28" s="583"/>
      <c r="B28" s="902"/>
      <c r="C28" s="902"/>
      <c r="D28" s="907"/>
    </row>
    <row r="29" spans="1:9" ht="12.75" customHeight="1">
      <c r="A29" s="583"/>
      <c r="B29" s="908" t="s">
        <v>1878</v>
      </c>
      <c r="C29" s="902"/>
      <c r="D29" s="909"/>
    </row>
    <row r="30" spans="1:9" ht="12.75" customHeight="1">
      <c r="A30" s="583"/>
      <c r="B30" s="904" t="s">
        <v>1878</v>
      </c>
      <c r="C30" s="904" t="s">
        <v>1879</v>
      </c>
      <c r="D30" s="905">
        <v>43495</v>
      </c>
      <c r="F30" s="565"/>
    </row>
    <row r="31" spans="1:9" ht="12.75" customHeight="1">
      <c r="A31" s="583"/>
      <c r="B31" s="904" t="s">
        <v>1878</v>
      </c>
      <c r="C31" s="904" t="s">
        <v>1880</v>
      </c>
      <c r="D31" s="905">
        <v>45995</v>
      </c>
    </row>
    <row r="32" spans="1:9" ht="12.75" customHeight="1">
      <c r="A32" s="583"/>
      <c r="B32" s="904" t="s">
        <v>1878</v>
      </c>
      <c r="C32" s="904" t="s">
        <v>1881</v>
      </c>
      <c r="D32" s="905">
        <v>46745</v>
      </c>
    </row>
    <row r="33" spans="1:6" ht="12.75" customHeight="1">
      <c r="A33" s="297"/>
      <c r="B33" s="904" t="s">
        <v>1878</v>
      </c>
      <c r="C33" s="904" t="s">
        <v>1882</v>
      </c>
      <c r="D33" s="905">
        <v>48495</v>
      </c>
      <c r="E33" s="564"/>
    </row>
    <row r="34" spans="1:6" ht="12.75" customHeight="1">
      <c r="A34" s="297"/>
      <c r="B34" s="904" t="s">
        <v>1878</v>
      </c>
      <c r="C34" s="904" t="s">
        <v>1883</v>
      </c>
      <c r="D34" s="905">
        <v>49245</v>
      </c>
      <c r="E34" s="564"/>
      <c r="F34" s="565"/>
    </row>
    <row r="35" spans="1:6" ht="12.75" customHeight="1">
      <c r="A35" s="298"/>
      <c r="B35" s="904" t="s">
        <v>1878</v>
      </c>
      <c r="C35" s="904" t="s">
        <v>1884</v>
      </c>
      <c r="D35" s="905">
        <v>49495</v>
      </c>
    </row>
    <row r="36" spans="1:6" ht="12.75" customHeight="1">
      <c r="A36" s="298"/>
      <c r="B36" s="904" t="s">
        <v>1878</v>
      </c>
      <c r="C36" s="904" t="s">
        <v>1885</v>
      </c>
      <c r="D36" s="905">
        <v>50245</v>
      </c>
    </row>
    <row r="37" spans="1:6" ht="12.75" customHeight="1">
      <c r="A37" s="298"/>
      <c r="B37" s="910"/>
      <c r="C37" s="911"/>
      <c r="D37" s="912"/>
    </row>
    <row r="38" spans="1:6" ht="12.75" customHeight="1">
      <c r="A38" s="298"/>
      <c r="B38" s="908" t="s">
        <v>1886</v>
      </c>
      <c r="C38" s="902"/>
      <c r="D38" s="907"/>
    </row>
    <row r="39" spans="1:6" ht="12.75" customHeight="1">
      <c r="A39" s="298"/>
      <c r="B39" s="904" t="s">
        <v>710</v>
      </c>
      <c r="C39" s="904" t="s">
        <v>1887</v>
      </c>
      <c r="D39" s="905">
        <v>57945</v>
      </c>
    </row>
    <row r="40" spans="1:6" ht="12.75" customHeight="1">
      <c r="A40" s="296"/>
      <c r="B40" s="904" t="s">
        <v>710</v>
      </c>
      <c r="C40" s="904" t="s">
        <v>1888</v>
      </c>
      <c r="D40" s="905">
        <v>61945</v>
      </c>
    </row>
    <row r="41" spans="1:6" ht="12.75" customHeight="1">
      <c r="A41" s="298"/>
      <c r="B41" s="299"/>
      <c r="C41" s="300"/>
      <c r="D41" s="670"/>
    </row>
    <row r="42" spans="1:6" ht="12.75" customHeight="1">
      <c r="A42" s="298"/>
      <c r="B42"/>
      <c r="C42"/>
      <c r="D42" s="669"/>
    </row>
    <row r="43" spans="1:6" ht="12.75" customHeight="1">
      <c r="A43" s="298"/>
      <c r="B43" s="899"/>
      <c r="C43" s="900"/>
      <c r="D43" s="899"/>
    </row>
    <row r="44" spans="1:6" ht="12.75" customHeight="1" thickBot="1">
      <c r="A44" s="298"/>
      <c r="B44" s="913"/>
      <c r="C44" s="914"/>
      <c r="D44" s="899"/>
    </row>
    <row r="45" spans="1:6" ht="12.75" customHeight="1" thickBot="1">
      <c r="A45" s="298"/>
      <c r="B45" s="915" t="s">
        <v>3120</v>
      </c>
      <c r="C45" s="916"/>
      <c r="D45" s="917"/>
    </row>
    <row r="46" spans="1:6" ht="12.75" customHeight="1">
      <c r="A46"/>
      <c r="B46" s="904" t="s">
        <v>3120</v>
      </c>
      <c r="C46" s="918" t="s">
        <v>3121</v>
      </c>
      <c r="D46" s="919">
        <v>18245</v>
      </c>
    </row>
    <row r="47" spans="1:6" ht="12.75" customHeight="1">
      <c r="A47" s="296"/>
      <c r="B47" s="299" t="s">
        <v>3120</v>
      </c>
      <c r="C47" s="300" t="s">
        <v>3122</v>
      </c>
      <c r="D47" s="670">
        <v>20995</v>
      </c>
    </row>
    <row r="48" spans="1:6" ht="12.75" customHeight="1">
      <c r="A48" s="298"/>
      <c r="B48" s="904" t="s">
        <v>3120</v>
      </c>
      <c r="C48" s="918" t="s">
        <v>3123</v>
      </c>
      <c r="D48" s="919">
        <v>21945</v>
      </c>
    </row>
    <row r="49" spans="1:4" ht="12.75" customHeight="1">
      <c r="A49" s="298"/>
      <c r="B49" s="904" t="s">
        <v>3120</v>
      </c>
      <c r="C49" s="918" t="s">
        <v>3124</v>
      </c>
      <c r="D49" s="919">
        <v>22745</v>
      </c>
    </row>
    <row r="50" spans="1:4" ht="12.75" customHeight="1" thickBot="1">
      <c r="A50" s="298"/>
      <c r="B50" s="902"/>
      <c r="C50" s="920"/>
      <c r="D50" s="921"/>
    </row>
    <row r="51" spans="1:4" ht="12.75" customHeight="1" thickBot="1">
      <c r="A51" s="298"/>
      <c r="B51" s="915" t="s">
        <v>3125</v>
      </c>
      <c r="C51" s="916"/>
      <c r="D51" s="917"/>
    </row>
    <row r="52" spans="1:4" ht="12.75" customHeight="1">
      <c r="A52" s="298"/>
      <c r="B52" s="904" t="s">
        <v>3125</v>
      </c>
      <c r="C52" s="918" t="s">
        <v>705</v>
      </c>
      <c r="D52" s="919">
        <v>15745</v>
      </c>
    </row>
    <row r="53" spans="1:4" ht="12.75" customHeight="1">
      <c r="A53" s="298"/>
      <c r="B53" s="904" t="s">
        <v>3125</v>
      </c>
      <c r="C53" s="918" t="s">
        <v>706</v>
      </c>
      <c r="D53" s="919">
        <v>17495</v>
      </c>
    </row>
    <row r="54" spans="1:4" ht="12.75" customHeight="1">
      <c r="A54" s="296"/>
      <c r="B54" s="904" t="s">
        <v>3125</v>
      </c>
      <c r="C54" s="918" t="s">
        <v>1889</v>
      </c>
      <c r="D54" s="919">
        <v>18695</v>
      </c>
    </row>
    <row r="55" spans="1:4" ht="12.75" customHeight="1">
      <c r="A55" s="298"/>
      <c r="B55" s="904" t="s">
        <v>3125</v>
      </c>
      <c r="C55" s="918" t="s">
        <v>819</v>
      </c>
      <c r="D55" s="919">
        <v>18495</v>
      </c>
    </row>
    <row r="56" spans="1:4" ht="12.75" customHeight="1">
      <c r="A56" s="298"/>
      <c r="B56" s="904" t="s">
        <v>3125</v>
      </c>
      <c r="C56" s="918" t="s">
        <v>820</v>
      </c>
      <c r="D56" s="919">
        <v>18895</v>
      </c>
    </row>
    <row r="57" spans="1:4" ht="12.75" customHeight="1">
      <c r="A57" s="298"/>
      <c r="B57" s="211"/>
      <c r="C57" s="211"/>
      <c r="D57" s="922"/>
    </row>
    <row r="58" spans="1:4" ht="12.75" customHeight="1">
      <c r="A58" s="298"/>
      <c r="B58" s="906" t="s">
        <v>1890</v>
      </c>
      <c r="C58" s="902"/>
      <c r="D58" s="923"/>
    </row>
    <row r="59" spans="1:4" ht="12.75" customHeight="1">
      <c r="A59" s="298"/>
      <c r="B59" s="904" t="s">
        <v>1890</v>
      </c>
      <c r="C59" s="918" t="s">
        <v>2119</v>
      </c>
      <c r="D59" s="919">
        <v>19995</v>
      </c>
    </row>
    <row r="60" spans="1:4" ht="12.75" customHeight="1">
      <c r="A60" s="298"/>
      <c r="B60" s="904" t="s">
        <v>1890</v>
      </c>
      <c r="C60" s="918" t="s">
        <v>2120</v>
      </c>
      <c r="D60" s="919">
        <v>21995</v>
      </c>
    </row>
    <row r="61" spans="1:4" ht="12.75" customHeight="1">
      <c r="A61" s="296"/>
      <c r="B61" s="904" t="s">
        <v>1890</v>
      </c>
      <c r="C61" s="918" t="s">
        <v>2121</v>
      </c>
      <c r="D61" s="919">
        <v>22495</v>
      </c>
    </row>
    <row r="62" spans="1:4" ht="12.75" customHeight="1">
      <c r="A62" s="298"/>
      <c r="B62" s="904" t="s">
        <v>1890</v>
      </c>
      <c r="C62" s="918" t="s">
        <v>2122</v>
      </c>
      <c r="D62" s="919">
        <v>24795</v>
      </c>
    </row>
    <row r="63" spans="1:4" ht="12.75" customHeight="1">
      <c r="A63" s="298"/>
      <c r="B63" s="904" t="s">
        <v>1890</v>
      </c>
      <c r="C63" s="918" t="s">
        <v>1891</v>
      </c>
      <c r="D63" s="919">
        <v>39995</v>
      </c>
    </row>
    <row r="64" spans="1:4" ht="12.75" customHeight="1">
      <c r="A64" s="298"/>
      <c r="B64" s="904" t="s">
        <v>1890</v>
      </c>
      <c r="C64" s="918" t="s">
        <v>2309</v>
      </c>
      <c r="D64" s="919">
        <v>40495</v>
      </c>
    </row>
    <row r="65" spans="1:4" ht="12.75" customHeight="1">
      <c r="A65" s="298"/>
      <c r="B65" s="902"/>
      <c r="C65" s="920"/>
      <c r="D65" s="924"/>
    </row>
    <row r="66" spans="1:4" ht="12.75" customHeight="1">
      <c r="A66" s="296"/>
      <c r="B66" s="906" t="s">
        <v>1892</v>
      </c>
      <c r="C66" s="902"/>
      <c r="D66" s="925"/>
    </row>
    <row r="67" spans="1:4" ht="12.75" customHeight="1">
      <c r="A67" s="298"/>
      <c r="B67" s="904" t="s">
        <v>1892</v>
      </c>
      <c r="C67" s="918" t="s">
        <v>1893</v>
      </c>
      <c r="D67" s="919">
        <v>22295</v>
      </c>
    </row>
    <row r="68" spans="1:4" ht="12.75" customHeight="1">
      <c r="A68" s="298"/>
      <c r="B68" s="926" t="s">
        <v>1892</v>
      </c>
      <c r="C68" s="918" t="s">
        <v>1894</v>
      </c>
      <c r="D68" s="919">
        <v>24295</v>
      </c>
    </row>
    <row r="69" spans="1:4" ht="12.75" customHeight="1">
      <c r="A69" s="298"/>
      <c r="B69" s="926" t="s">
        <v>1892</v>
      </c>
      <c r="C69" s="918" t="s">
        <v>1895</v>
      </c>
      <c r="D69" s="919">
        <v>24895</v>
      </c>
    </row>
    <row r="70" spans="1:4" ht="12.75" customHeight="1">
      <c r="A70" s="298"/>
      <c r="B70" s="926" t="s">
        <v>1892</v>
      </c>
      <c r="C70" s="918" t="s">
        <v>1896</v>
      </c>
      <c r="D70" s="919">
        <v>27295</v>
      </c>
    </row>
    <row r="71" spans="1:4" ht="12.75" customHeight="1">
      <c r="A71" s="298"/>
      <c r="B71" s="926" t="s">
        <v>1892</v>
      </c>
      <c r="C71" s="918" t="s">
        <v>1897</v>
      </c>
      <c r="D71" s="919">
        <v>27895</v>
      </c>
    </row>
    <row r="72" spans="1:4" ht="12.75" customHeight="1">
      <c r="A72" s="298"/>
      <c r="B72" s="902"/>
      <c r="C72" s="902"/>
      <c r="D72" s="925"/>
    </row>
    <row r="73" spans="1:4" ht="12.75" customHeight="1">
      <c r="A73" s="298"/>
      <c r="B73" s="906" t="s">
        <v>1898</v>
      </c>
      <c r="C73" s="902"/>
      <c r="D73" s="925"/>
    </row>
    <row r="74" spans="1:4" ht="12.75" customHeight="1">
      <c r="A74" s="298"/>
      <c r="B74" s="904" t="s">
        <v>1899</v>
      </c>
      <c r="C74" s="918" t="s">
        <v>1900</v>
      </c>
      <c r="D74" s="919">
        <v>28295</v>
      </c>
    </row>
    <row r="75" spans="1:4" ht="12.75" customHeight="1">
      <c r="A75" s="298"/>
      <c r="B75" s="904" t="s">
        <v>1899</v>
      </c>
      <c r="C75" s="918" t="s">
        <v>1901</v>
      </c>
      <c r="D75" s="919">
        <v>49145</v>
      </c>
    </row>
    <row r="76" spans="1:4" ht="12.75" customHeight="1">
      <c r="A76" s="298"/>
      <c r="B76" s="904" t="s">
        <v>1899</v>
      </c>
      <c r="C76" s="918" t="s">
        <v>1902</v>
      </c>
      <c r="D76" s="919">
        <v>49895</v>
      </c>
    </row>
    <row r="77" spans="1:4" ht="12.75" customHeight="1">
      <c r="A77" s="298"/>
      <c r="B77" s="902"/>
      <c r="C77" s="902"/>
      <c r="D77" s="903"/>
    </row>
    <row r="78" spans="1:4" ht="12.75" customHeight="1">
      <c r="A78" s="298"/>
      <c r="B78" s="906" t="s">
        <v>3126</v>
      </c>
      <c r="C78" s="902"/>
      <c r="D78" s="903"/>
    </row>
    <row r="79" spans="1:4" ht="12.75" customHeight="1">
      <c r="A79" s="298"/>
      <c r="B79" s="299" t="s">
        <v>3126</v>
      </c>
      <c r="C79" s="300" t="s">
        <v>3127</v>
      </c>
      <c r="D79" s="670">
        <v>30895</v>
      </c>
    </row>
    <row r="80" spans="1:4" ht="12.75" customHeight="1">
      <c r="A80" s="298"/>
      <c r="B80" s="299" t="s">
        <v>3126</v>
      </c>
      <c r="C80" s="300" t="s">
        <v>3128</v>
      </c>
      <c r="D80" s="670">
        <v>31995</v>
      </c>
    </row>
    <row r="81" spans="1:4" ht="12.75" customHeight="1">
      <c r="A81" s="298"/>
      <c r="B81" s="299" t="s">
        <v>3126</v>
      </c>
      <c r="C81" s="300" t="s">
        <v>3129</v>
      </c>
      <c r="D81" s="670">
        <v>34395</v>
      </c>
    </row>
    <row r="82" spans="1:4" ht="12.75" customHeight="1">
      <c r="A82" s="298"/>
      <c r="B82" s="299" t="s">
        <v>3126</v>
      </c>
      <c r="C82" s="300" t="s">
        <v>3130</v>
      </c>
      <c r="D82" s="670">
        <v>34295</v>
      </c>
    </row>
    <row r="83" spans="1:4" ht="12.75" customHeight="1">
      <c r="A83" s="298"/>
      <c r="B83" s="299" t="s">
        <v>3126</v>
      </c>
      <c r="C83" s="300" t="s">
        <v>3131</v>
      </c>
      <c r="D83" s="670">
        <v>36045</v>
      </c>
    </row>
    <row r="84" spans="1:4" ht="12.75" customHeight="1">
      <c r="A84" s="298"/>
      <c r="B84" s="298"/>
      <c r="C84" s="298"/>
      <c r="D84" s="671"/>
    </row>
    <row r="85" spans="1:4" ht="12.75" customHeight="1">
      <c r="A85" s="298"/>
      <c r="B85" s="906" t="s">
        <v>1903</v>
      </c>
      <c r="C85" s="902"/>
      <c r="D85" s="903"/>
    </row>
    <row r="86" spans="1:4" ht="12.75" customHeight="1">
      <c r="A86" s="298"/>
      <c r="B86" s="904" t="s">
        <v>1904</v>
      </c>
      <c r="C86" s="918" t="s">
        <v>1905</v>
      </c>
      <c r="D86" s="919">
        <v>25895</v>
      </c>
    </row>
    <row r="87" spans="1:4" ht="12.75" customHeight="1">
      <c r="A87" s="298"/>
      <c r="B87" s="904" t="s">
        <v>1904</v>
      </c>
      <c r="C87" s="918" t="s">
        <v>1906</v>
      </c>
      <c r="D87" s="919">
        <v>27895</v>
      </c>
    </row>
    <row r="88" spans="1:4" ht="12.75" customHeight="1">
      <c r="A88" s="298"/>
      <c r="B88" s="904" t="s">
        <v>1904</v>
      </c>
      <c r="C88" s="918" t="s">
        <v>1907</v>
      </c>
      <c r="D88" s="919">
        <v>28495</v>
      </c>
    </row>
    <row r="89" spans="1:4" ht="12.75" customHeight="1">
      <c r="A89" s="298"/>
      <c r="B89" s="904" t="s">
        <v>1904</v>
      </c>
      <c r="C89" s="918" t="s">
        <v>1908</v>
      </c>
      <c r="D89" s="919">
        <v>28895</v>
      </c>
    </row>
    <row r="90" spans="1:4" ht="12.75" customHeight="1">
      <c r="A90" s="298"/>
      <c r="B90" s="904" t="s">
        <v>1904</v>
      </c>
      <c r="C90" s="918" t="s">
        <v>1909</v>
      </c>
      <c r="D90" s="919">
        <v>29495</v>
      </c>
    </row>
    <row r="91" spans="1:4" ht="12.75" customHeight="1">
      <c r="A91" s="298"/>
      <c r="B91" s="904" t="s">
        <v>1904</v>
      </c>
      <c r="C91" s="918" t="s">
        <v>1910</v>
      </c>
      <c r="D91" s="919">
        <v>32545</v>
      </c>
    </row>
    <row r="92" spans="1:4" ht="12.75" customHeight="1">
      <c r="A92" s="298"/>
      <c r="B92" s="904" t="s">
        <v>1904</v>
      </c>
      <c r="C92" s="918" t="s">
        <v>1911</v>
      </c>
      <c r="D92" s="919">
        <v>33145</v>
      </c>
    </row>
    <row r="93" spans="1:4" ht="12.75" customHeight="1">
      <c r="A93" s="298"/>
      <c r="B93" s="902"/>
      <c r="C93" s="902"/>
      <c r="D93" s="927"/>
    </row>
    <row r="94" spans="1:4" ht="12.75" customHeight="1">
      <c r="A94" s="296"/>
      <c r="B94" s="908" t="s">
        <v>707</v>
      </c>
      <c r="C94" s="908"/>
      <c r="D94" s="903"/>
    </row>
    <row r="95" spans="1:4" ht="12.75" customHeight="1">
      <c r="A95" s="298"/>
      <c r="B95" s="904" t="s">
        <v>708</v>
      </c>
      <c r="C95" s="918" t="s">
        <v>1912</v>
      </c>
      <c r="D95" s="919">
        <v>37295</v>
      </c>
    </row>
    <row r="96" spans="1:4" ht="12.75" customHeight="1">
      <c r="A96" s="298"/>
      <c r="B96" s="904" t="s">
        <v>708</v>
      </c>
      <c r="C96" s="918" t="s">
        <v>1913</v>
      </c>
      <c r="D96" s="919">
        <v>40245</v>
      </c>
    </row>
    <row r="97" spans="1:4" ht="12.75" customHeight="1">
      <c r="A97" s="298"/>
      <c r="B97" s="904" t="s">
        <v>708</v>
      </c>
      <c r="C97" s="918" t="s">
        <v>1914</v>
      </c>
      <c r="D97" s="919">
        <v>40995</v>
      </c>
    </row>
    <row r="98" spans="1:4" ht="12.75" customHeight="1">
      <c r="A98" s="298"/>
      <c r="B98" s="904" t="s">
        <v>708</v>
      </c>
      <c r="C98" s="918" t="s">
        <v>709</v>
      </c>
      <c r="D98" s="919">
        <v>42745</v>
      </c>
    </row>
    <row r="99" spans="1:4" ht="12.75" customHeight="1">
      <c r="A99" s="298"/>
      <c r="B99" s="904" t="s">
        <v>708</v>
      </c>
      <c r="C99" s="918" t="s">
        <v>1915</v>
      </c>
      <c r="D99" s="919">
        <v>43495</v>
      </c>
    </row>
    <row r="100" spans="1:4" ht="12.75" customHeight="1">
      <c r="A100" s="298"/>
      <c r="B100" s="904" t="s">
        <v>708</v>
      </c>
      <c r="C100" s="918" t="s">
        <v>1916</v>
      </c>
      <c r="D100" s="919">
        <v>47745</v>
      </c>
    </row>
    <row r="101" spans="1:4" ht="12.75" customHeight="1">
      <c r="A101" s="298"/>
      <c r="B101" s="904" t="s">
        <v>708</v>
      </c>
      <c r="C101" s="918" t="s">
        <v>1917</v>
      </c>
      <c r="D101" s="919">
        <v>52395</v>
      </c>
    </row>
    <row r="102" spans="1:4" ht="12.75" customHeight="1">
      <c r="A102" s="298"/>
      <c r="B102" s="910"/>
      <c r="C102" s="911"/>
      <c r="D102" s="907"/>
    </row>
    <row r="103" spans="1:4" ht="12.75" customHeight="1">
      <c r="A103" s="298"/>
      <c r="B103" s="908" t="s">
        <v>1918</v>
      </c>
      <c r="C103" s="902"/>
      <c r="D103" s="909"/>
    </row>
    <row r="104" spans="1:4" ht="12.75" customHeight="1">
      <c r="A104" s="298"/>
      <c r="B104" s="904" t="s">
        <v>708</v>
      </c>
      <c r="C104" s="918" t="s">
        <v>1919</v>
      </c>
      <c r="D104" s="919">
        <v>40245</v>
      </c>
    </row>
    <row r="105" spans="1:4" ht="12.75" customHeight="1">
      <c r="A105" s="298"/>
      <c r="B105" s="904" t="s">
        <v>708</v>
      </c>
      <c r="C105" s="918" t="s">
        <v>1920</v>
      </c>
      <c r="D105" s="919">
        <v>42745</v>
      </c>
    </row>
    <row r="106" spans="1:4" ht="12.75" customHeight="1">
      <c r="A106" s="298"/>
      <c r="B106" s="904" t="s">
        <v>708</v>
      </c>
      <c r="C106" s="918" t="s">
        <v>1921</v>
      </c>
      <c r="D106" s="919">
        <v>43495</v>
      </c>
    </row>
    <row r="107" spans="1:4" ht="12.75" customHeight="1">
      <c r="A107" s="298"/>
      <c r="B107" s="904" t="s">
        <v>708</v>
      </c>
      <c r="C107" s="918" t="s">
        <v>1922</v>
      </c>
      <c r="D107" s="919">
        <v>45245</v>
      </c>
    </row>
    <row r="108" spans="1:4" ht="12.75" customHeight="1">
      <c r="A108" s="298"/>
      <c r="B108" s="904" t="s">
        <v>708</v>
      </c>
      <c r="C108" s="918" t="s">
        <v>1923</v>
      </c>
      <c r="D108" s="919">
        <v>45995</v>
      </c>
    </row>
    <row r="109" spans="1:4" ht="12.75" customHeight="1">
      <c r="A109" s="298"/>
      <c r="B109" s="904" t="s">
        <v>708</v>
      </c>
      <c r="C109" s="918" t="s">
        <v>1924</v>
      </c>
      <c r="D109" s="919">
        <v>45745</v>
      </c>
    </row>
    <row r="110" spans="1:4" ht="12.75" customHeight="1">
      <c r="A110" s="298"/>
      <c r="B110" s="904" t="s">
        <v>708</v>
      </c>
      <c r="C110" s="918" t="s">
        <v>1925</v>
      </c>
      <c r="D110" s="919">
        <v>46495</v>
      </c>
    </row>
    <row r="111" spans="1:4" ht="12.75" customHeight="1">
      <c r="A111" s="298"/>
      <c r="B111" s="904" t="s">
        <v>708</v>
      </c>
      <c r="C111" s="918" t="s">
        <v>1926</v>
      </c>
      <c r="D111" s="919">
        <v>52395</v>
      </c>
    </row>
    <row r="112" spans="1:4" ht="12.75" customHeight="1">
      <c r="A112" s="298"/>
      <c r="B112" s="902"/>
      <c r="C112" s="902"/>
      <c r="D112" s="903"/>
    </row>
    <row r="113" spans="1:4" ht="12.75" customHeight="1">
      <c r="A113" s="298"/>
      <c r="B113" s="906" t="s">
        <v>1886</v>
      </c>
      <c r="C113" s="902"/>
      <c r="D113" s="907"/>
    </row>
    <row r="114" spans="1:4" ht="12.75" customHeight="1">
      <c r="A114" s="298"/>
      <c r="B114" s="904" t="s">
        <v>710</v>
      </c>
      <c r="C114" s="918" t="s">
        <v>1927</v>
      </c>
      <c r="D114" s="928">
        <v>65495</v>
      </c>
    </row>
    <row r="115" spans="1:4" ht="12.75" customHeight="1">
      <c r="A115" s="298"/>
      <c r="B115" s="904" t="s">
        <v>710</v>
      </c>
      <c r="C115" s="918" t="s">
        <v>1928</v>
      </c>
      <c r="D115" s="928">
        <v>73995</v>
      </c>
    </row>
    <row r="116" spans="1:4" ht="12.75" customHeight="1">
      <c r="A116" s="298"/>
      <c r="B116" s="301"/>
      <c r="C116" s="302"/>
    </row>
    <row r="117" spans="1:4" ht="12.75" customHeight="1">
      <c r="A117" s="298"/>
      <c r="B117" s="298"/>
      <c r="C117" s="567"/>
    </row>
    <row r="118" spans="1:4" ht="12.75" customHeight="1">
      <c r="A118" s="296"/>
      <c r="B118" s="298"/>
      <c r="C118" s="295"/>
    </row>
    <row r="119" spans="1:4" ht="12.75" customHeight="1">
      <c r="A119" s="298"/>
      <c r="B119" s="298"/>
      <c r="C119" s="302"/>
    </row>
    <row r="120" spans="1:4" ht="12.75" customHeight="1">
      <c r="A120" s="298"/>
      <c r="B120" s="298"/>
      <c r="C120" s="302"/>
    </row>
    <row r="121" spans="1:4" ht="12.75" customHeight="1">
      <c r="A121" s="298"/>
      <c r="B121" s="298"/>
      <c r="C121" s="302"/>
    </row>
    <row r="122" spans="1:4" ht="12.75" customHeight="1">
      <c r="A122" s="298"/>
      <c r="B122" s="298"/>
      <c r="C122" s="302"/>
    </row>
    <row r="123" spans="1:4" ht="12.75" customHeight="1">
      <c r="A123" s="298"/>
      <c r="B123" s="298"/>
      <c r="C123" s="302"/>
    </row>
    <row r="124" spans="1:4" ht="12.75" customHeight="1">
      <c r="A124" s="298"/>
      <c r="B124" s="298"/>
      <c r="C124" s="567"/>
    </row>
    <row r="125" spans="1:4" ht="12.75" customHeight="1">
      <c r="A125" s="296"/>
      <c r="B125" s="298"/>
      <c r="C125" s="567"/>
    </row>
    <row r="126" spans="1:4" ht="12.75" customHeight="1">
      <c r="A126" s="298"/>
      <c r="B126" s="298"/>
      <c r="C126" s="302"/>
    </row>
    <row r="127" spans="1:4" ht="12.75" customHeight="1">
      <c r="A127" s="298"/>
      <c r="B127" s="298"/>
      <c r="C127" s="302"/>
    </row>
    <row r="128" spans="1:4" ht="12.75" customHeight="1">
      <c r="A128" s="298"/>
      <c r="B128" s="298"/>
      <c r="C128" s="302"/>
    </row>
    <row r="129" spans="1:3" ht="12.75" customHeight="1">
      <c r="A129" s="298"/>
      <c r="B129" s="298"/>
      <c r="C129" s="302"/>
    </row>
    <row r="130" spans="1:3" ht="12.75" customHeight="1">
      <c r="A130" s="298"/>
      <c r="B130" s="298"/>
      <c r="C130" s="30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14</v>
      </c>
      <c r="C1" s="145"/>
      <c r="D1" s="18"/>
    </row>
    <row r="2" spans="1:20" s="109" customFormat="1" ht="12.75" customHeight="1">
      <c r="B2" s="284" t="s">
        <v>833</v>
      </c>
      <c r="C2" s="146"/>
      <c r="D2" s="121"/>
    </row>
    <row r="3" spans="1:20" ht="18.75" customHeight="1">
      <c r="B3" s="270" t="s">
        <v>791</v>
      </c>
      <c r="C3" s="271" t="s">
        <v>792</v>
      </c>
      <c r="D3" s="272" t="s">
        <v>793</v>
      </c>
      <c r="E3" s="271" t="s">
        <v>794</v>
      </c>
      <c r="F3" s="338" t="s">
        <v>923</v>
      </c>
      <c r="G3" s="271" t="s">
        <v>795</v>
      </c>
      <c r="H3" s="271" t="s">
        <v>422</v>
      </c>
      <c r="I3" s="271" t="s">
        <v>796</v>
      </c>
      <c r="J3" s="271" t="s">
        <v>797</v>
      </c>
      <c r="K3" s="271" t="s">
        <v>798</v>
      </c>
      <c r="L3" s="271" t="s">
        <v>865</v>
      </c>
      <c r="M3" s="271" t="s">
        <v>799</v>
      </c>
      <c r="N3" s="271" t="s">
        <v>1052</v>
      </c>
      <c r="O3" s="338" t="s">
        <v>1053</v>
      </c>
      <c r="P3" s="271" t="s">
        <v>800</v>
      </c>
    </row>
    <row r="4" spans="1:20" s="6" customFormat="1" ht="18.75">
      <c r="A4" s="282"/>
      <c r="B4" s="460" t="s">
        <v>1360</v>
      </c>
      <c r="C4" s="273"/>
      <c r="D4" s="274"/>
      <c r="E4" s="279"/>
      <c r="F4" s="337"/>
      <c r="G4" s="273"/>
      <c r="H4" s="273"/>
      <c r="I4" s="273"/>
      <c r="J4" s="273"/>
      <c r="K4" s="273"/>
      <c r="L4" s="273"/>
      <c r="M4" s="276"/>
      <c r="N4" s="273"/>
      <c r="O4" s="304"/>
      <c r="P4" s="273"/>
    </row>
    <row r="5" spans="1:20" s="6" customFormat="1" ht="15">
      <c r="A5" s="273" t="s">
        <v>1361</v>
      </c>
      <c r="B5" s="277" t="s">
        <v>1054</v>
      </c>
      <c r="C5" s="273">
        <v>5</v>
      </c>
      <c r="D5" s="274" t="s">
        <v>801</v>
      </c>
      <c r="E5" s="305">
        <v>65540</v>
      </c>
      <c r="F5" s="337">
        <v>17829.05</v>
      </c>
      <c r="G5" s="273">
        <v>4</v>
      </c>
      <c r="H5" s="273">
        <v>1997</v>
      </c>
      <c r="I5" s="273" t="s">
        <v>802</v>
      </c>
      <c r="J5" s="273" t="s">
        <v>803</v>
      </c>
      <c r="K5" s="273" t="s">
        <v>814</v>
      </c>
      <c r="L5" s="304">
        <v>102.5</v>
      </c>
      <c r="M5" s="276">
        <v>0.3</v>
      </c>
      <c r="N5" s="273" t="s">
        <v>12</v>
      </c>
      <c r="O5" s="304">
        <v>420</v>
      </c>
      <c r="P5" s="273">
        <v>163</v>
      </c>
    </row>
    <row r="6" spans="1:20" s="6" customFormat="1" ht="15">
      <c r="A6" s="273" t="s">
        <v>1361</v>
      </c>
      <c r="B6" s="277" t="s">
        <v>1055</v>
      </c>
      <c r="C6" s="273">
        <v>5</v>
      </c>
      <c r="D6" s="274" t="s">
        <v>801</v>
      </c>
      <c r="E6" s="305">
        <v>65480</v>
      </c>
      <c r="F6" s="337">
        <v>17812.849999999999</v>
      </c>
      <c r="G6" s="273">
        <v>4</v>
      </c>
      <c r="H6" s="273">
        <v>1997</v>
      </c>
      <c r="I6" s="273" t="s">
        <v>802</v>
      </c>
      <c r="J6" s="273" t="s">
        <v>803</v>
      </c>
      <c r="K6" s="273" t="s">
        <v>814</v>
      </c>
      <c r="L6" s="304">
        <v>102.5</v>
      </c>
      <c r="M6" s="276">
        <v>0.3</v>
      </c>
      <c r="N6" s="273" t="s">
        <v>12</v>
      </c>
      <c r="O6" s="304">
        <v>420</v>
      </c>
      <c r="P6" s="273">
        <v>162</v>
      </c>
    </row>
    <row r="7" spans="1:20" s="109" customFormat="1" ht="15">
      <c r="A7" s="273" t="s">
        <v>1361</v>
      </c>
      <c r="B7" s="277" t="s">
        <v>1056</v>
      </c>
      <c r="C7" s="273">
        <v>5</v>
      </c>
      <c r="D7" s="274" t="s">
        <v>801</v>
      </c>
      <c r="E7" s="305">
        <v>69090</v>
      </c>
      <c r="F7" s="337">
        <v>18787.55</v>
      </c>
      <c r="G7" s="273">
        <v>4</v>
      </c>
      <c r="H7" s="273">
        <v>1997</v>
      </c>
      <c r="I7" s="273" t="s">
        <v>802</v>
      </c>
      <c r="J7" s="273" t="s">
        <v>803</v>
      </c>
      <c r="K7" s="273" t="s">
        <v>814</v>
      </c>
      <c r="L7" s="304">
        <v>102.5</v>
      </c>
      <c r="M7" s="276">
        <v>0.3</v>
      </c>
      <c r="N7" s="273" t="s">
        <v>12</v>
      </c>
      <c r="O7" s="304">
        <v>420</v>
      </c>
      <c r="P7" s="273">
        <v>163</v>
      </c>
    </row>
    <row r="8" spans="1:20" ht="15">
      <c r="A8" s="273" t="s">
        <v>1361</v>
      </c>
      <c r="B8" s="277" t="s">
        <v>1057</v>
      </c>
      <c r="C8" s="273">
        <v>5</v>
      </c>
      <c r="D8" s="274" t="s">
        <v>801</v>
      </c>
      <c r="E8" s="305">
        <v>78720</v>
      </c>
      <c r="F8" s="337">
        <v>25552.799999999999</v>
      </c>
      <c r="G8" s="273">
        <v>4</v>
      </c>
      <c r="H8" s="273">
        <v>1997</v>
      </c>
      <c r="I8" s="273" t="s">
        <v>804</v>
      </c>
      <c r="J8" s="273" t="s">
        <v>818</v>
      </c>
      <c r="K8" s="273" t="s">
        <v>814</v>
      </c>
      <c r="L8" s="304">
        <v>560</v>
      </c>
      <c r="M8" s="276">
        <v>0.35</v>
      </c>
      <c r="N8" s="273" t="s">
        <v>93</v>
      </c>
      <c r="O8" s="304">
        <v>600</v>
      </c>
      <c r="P8" s="273">
        <v>172</v>
      </c>
    </row>
    <row r="9" spans="1:20" ht="15">
      <c r="A9" s="273" t="s">
        <v>1361</v>
      </c>
      <c r="B9" s="277" t="s">
        <v>1058</v>
      </c>
      <c r="C9" s="273">
        <v>5</v>
      </c>
      <c r="D9" s="274" t="s">
        <v>801</v>
      </c>
      <c r="E9" s="305">
        <v>78660</v>
      </c>
      <c r="F9" s="337">
        <v>25533.899999999998</v>
      </c>
      <c r="G9" s="273">
        <v>4</v>
      </c>
      <c r="H9" s="273">
        <v>1997</v>
      </c>
      <c r="I9" s="273" t="s">
        <v>804</v>
      </c>
      <c r="J9" s="273" t="s">
        <v>818</v>
      </c>
      <c r="K9" s="273" t="s">
        <v>814</v>
      </c>
      <c r="L9" s="304">
        <v>560</v>
      </c>
      <c r="M9" s="276">
        <v>0.35</v>
      </c>
      <c r="N9" s="273" t="s">
        <v>93</v>
      </c>
      <c r="O9" s="304">
        <v>600</v>
      </c>
      <c r="P9" s="273">
        <v>171</v>
      </c>
    </row>
    <row r="10" spans="1:20" ht="15">
      <c r="A10" s="273" t="s">
        <v>1361</v>
      </c>
      <c r="B10" s="277" t="s">
        <v>1059</v>
      </c>
      <c r="C10" s="273">
        <v>5</v>
      </c>
      <c r="D10" s="274" t="s">
        <v>801</v>
      </c>
      <c r="E10" s="305">
        <v>82500</v>
      </c>
      <c r="F10" s="337">
        <v>26743.5</v>
      </c>
      <c r="G10" s="273">
        <v>4</v>
      </c>
      <c r="H10" s="273">
        <v>1997</v>
      </c>
      <c r="I10" s="273" t="s">
        <v>804</v>
      </c>
      <c r="J10" s="273" t="s">
        <v>818</v>
      </c>
      <c r="K10" s="273" t="s">
        <v>814</v>
      </c>
      <c r="L10" s="304">
        <v>560</v>
      </c>
      <c r="M10" s="276">
        <v>0.35</v>
      </c>
      <c r="N10" s="273" t="s">
        <v>93</v>
      </c>
      <c r="O10" s="304">
        <v>600</v>
      </c>
      <c r="P10" s="273">
        <v>172</v>
      </c>
    </row>
    <row r="11" spans="1:20" ht="15">
      <c r="A11" s="273" t="s">
        <v>1361</v>
      </c>
      <c r="B11" s="277" t="s">
        <v>1060</v>
      </c>
      <c r="C11" s="273">
        <v>5</v>
      </c>
      <c r="D11" s="274" t="s">
        <v>801</v>
      </c>
      <c r="E11" s="305">
        <v>89170</v>
      </c>
      <c r="F11" s="337">
        <v>28844.55</v>
      </c>
      <c r="G11" s="273">
        <v>4</v>
      </c>
      <c r="H11" s="273">
        <v>1997</v>
      </c>
      <c r="I11" s="273" t="s">
        <v>804</v>
      </c>
      <c r="J11" s="273" t="s">
        <v>818</v>
      </c>
      <c r="K11" s="273" t="s">
        <v>814</v>
      </c>
      <c r="L11" s="304">
        <v>560</v>
      </c>
      <c r="M11" s="276">
        <v>0.35</v>
      </c>
      <c r="N11" s="273" t="s">
        <v>93</v>
      </c>
      <c r="O11" s="304">
        <v>600</v>
      </c>
      <c r="P11" s="273">
        <v>172</v>
      </c>
      <c r="T11" s="436"/>
    </row>
    <row r="12" spans="1:20" ht="15">
      <c r="A12" s="273" t="s">
        <v>1361</v>
      </c>
      <c r="B12" s="277" t="s">
        <v>1061</v>
      </c>
      <c r="C12" s="273">
        <v>5</v>
      </c>
      <c r="D12" s="274" t="s">
        <v>801</v>
      </c>
      <c r="E12" s="305">
        <v>82030</v>
      </c>
      <c r="F12" s="337">
        <v>26595.449999999997</v>
      </c>
      <c r="G12" s="273">
        <v>4</v>
      </c>
      <c r="H12" s="273">
        <v>1997</v>
      </c>
      <c r="I12" s="273" t="s">
        <v>804</v>
      </c>
      <c r="J12" s="273" t="s">
        <v>818</v>
      </c>
      <c r="K12" s="273" t="s">
        <v>814</v>
      </c>
      <c r="L12" s="304">
        <v>560</v>
      </c>
      <c r="M12" s="276">
        <v>0.35</v>
      </c>
      <c r="N12" s="273" t="s">
        <v>93</v>
      </c>
      <c r="O12" s="304">
        <v>600</v>
      </c>
      <c r="P12" s="273">
        <v>172</v>
      </c>
    </row>
    <row r="13" spans="1:20" ht="15">
      <c r="A13" s="273" t="s">
        <v>1361</v>
      </c>
      <c r="B13" s="277" t="s">
        <v>1063</v>
      </c>
      <c r="C13" s="273">
        <v>5</v>
      </c>
      <c r="D13" s="274" t="s">
        <v>801</v>
      </c>
      <c r="E13" s="305">
        <v>83190</v>
      </c>
      <c r="F13" s="337">
        <v>26960.85</v>
      </c>
      <c r="G13" s="273">
        <v>4</v>
      </c>
      <c r="H13" s="273">
        <v>1997</v>
      </c>
      <c r="I13" s="273" t="s">
        <v>804</v>
      </c>
      <c r="J13" s="273" t="s">
        <v>818</v>
      </c>
      <c r="K13" s="273" t="s">
        <v>1062</v>
      </c>
      <c r="L13" s="304">
        <v>560</v>
      </c>
      <c r="M13" s="276">
        <v>0.35</v>
      </c>
      <c r="N13" s="273" t="s">
        <v>93</v>
      </c>
      <c r="O13" s="304">
        <v>600</v>
      </c>
      <c r="P13" s="273">
        <v>172</v>
      </c>
    </row>
    <row r="14" spans="1:20" ht="15">
      <c r="A14" s="273" t="s">
        <v>1361</v>
      </c>
      <c r="B14" s="277" t="s">
        <v>1064</v>
      </c>
      <c r="C14" s="273">
        <v>5</v>
      </c>
      <c r="D14" s="274" t="s">
        <v>801</v>
      </c>
      <c r="E14" s="305">
        <v>83120</v>
      </c>
      <c r="F14" s="337">
        <v>26938.799999999999</v>
      </c>
      <c r="G14" s="273">
        <v>4</v>
      </c>
      <c r="H14" s="273">
        <v>1997</v>
      </c>
      <c r="I14" s="273" t="s">
        <v>804</v>
      </c>
      <c r="J14" s="273" t="s">
        <v>818</v>
      </c>
      <c r="K14" s="273" t="s">
        <v>1062</v>
      </c>
      <c r="L14" s="304">
        <v>560</v>
      </c>
      <c r="M14" s="276">
        <v>0.35</v>
      </c>
      <c r="N14" s="273" t="s">
        <v>93</v>
      </c>
      <c r="O14" s="304">
        <v>600</v>
      </c>
      <c r="P14" s="273">
        <v>172</v>
      </c>
    </row>
    <row r="15" spans="1:20" ht="15">
      <c r="A15" s="273" t="s">
        <v>1361</v>
      </c>
      <c r="B15" s="277" t="s">
        <v>1065</v>
      </c>
      <c r="C15" s="273">
        <v>5</v>
      </c>
      <c r="D15" s="274" t="s">
        <v>801</v>
      </c>
      <c r="E15" s="305">
        <v>86970</v>
      </c>
      <c r="F15" s="337">
        <v>28151.55</v>
      </c>
      <c r="G15" s="273">
        <v>4</v>
      </c>
      <c r="H15" s="273">
        <v>1997</v>
      </c>
      <c r="I15" s="273" t="s">
        <v>804</v>
      </c>
      <c r="J15" s="273" t="s">
        <v>818</v>
      </c>
      <c r="K15" s="273" t="s">
        <v>1062</v>
      </c>
      <c r="L15" s="304">
        <v>560</v>
      </c>
      <c r="M15" s="276">
        <v>0.35</v>
      </c>
      <c r="N15" s="273" t="s">
        <v>93</v>
      </c>
      <c r="O15" s="304">
        <v>600</v>
      </c>
      <c r="P15" s="273">
        <v>172</v>
      </c>
    </row>
    <row r="16" spans="1:20" ht="15">
      <c r="A16" s="273" t="s">
        <v>1361</v>
      </c>
      <c r="B16" s="277" t="s">
        <v>1066</v>
      </c>
      <c r="C16" s="273">
        <v>5</v>
      </c>
      <c r="D16" s="274" t="s">
        <v>801</v>
      </c>
      <c r="E16" s="305">
        <v>93650</v>
      </c>
      <c r="F16" s="337">
        <v>30255.749999999996</v>
      </c>
      <c r="G16" s="273">
        <v>4</v>
      </c>
      <c r="H16" s="273">
        <v>1997</v>
      </c>
      <c r="I16" s="273" t="s">
        <v>804</v>
      </c>
      <c r="J16" s="273" t="s">
        <v>818</v>
      </c>
      <c r="K16" s="273" t="s">
        <v>1062</v>
      </c>
      <c r="L16" s="304">
        <v>560</v>
      </c>
      <c r="M16" s="276">
        <v>0.35</v>
      </c>
      <c r="N16" s="273" t="s">
        <v>93</v>
      </c>
      <c r="O16" s="304">
        <v>600</v>
      </c>
      <c r="P16" s="273">
        <v>173</v>
      </c>
    </row>
    <row r="17" spans="1:16" ht="15">
      <c r="A17" s="273" t="s">
        <v>1361</v>
      </c>
      <c r="B17" s="277" t="s">
        <v>1067</v>
      </c>
      <c r="C17" s="273">
        <v>5</v>
      </c>
      <c r="D17" s="274" t="s">
        <v>801</v>
      </c>
      <c r="E17" s="305">
        <v>86490</v>
      </c>
      <c r="F17" s="337">
        <v>28000.35</v>
      </c>
      <c r="G17" s="273">
        <v>4</v>
      </c>
      <c r="H17" s="273">
        <v>1997</v>
      </c>
      <c r="I17" s="273" t="s">
        <v>804</v>
      </c>
      <c r="J17" s="273" t="s">
        <v>818</v>
      </c>
      <c r="K17" s="273" t="s">
        <v>1062</v>
      </c>
      <c r="L17" s="304">
        <v>560</v>
      </c>
      <c r="M17" s="276">
        <v>0.35</v>
      </c>
      <c r="N17" s="273" t="s">
        <v>93</v>
      </c>
      <c r="O17" s="304">
        <v>600</v>
      </c>
      <c r="P17" s="273">
        <v>173</v>
      </c>
    </row>
    <row r="18" spans="1:16" ht="15">
      <c r="A18" s="273" t="s">
        <v>1361</v>
      </c>
      <c r="B18" s="277" t="s">
        <v>1070</v>
      </c>
      <c r="C18" s="273">
        <v>5</v>
      </c>
      <c r="D18" s="274" t="s">
        <v>801</v>
      </c>
      <c r="E18" s="305">
        <v>68540</v>
      </c>
      <c r="F18" s="337">
        <v>4505.2700000000004</v>
      </c>
      <c r="G18" s="273">
        <v>4</v>
      </c>
      <c r="H18" s="273">
        <v>1497</v>
      </c>
      <c r="I18" s="273" t="s">
        <v>804</v>
      </c>
      <c r="J18" s="273" t="s">
        <v>818</v>
      </c>
      <c r="K18" s="273" t="s">
        <v>807</v>
      </c>
      <c r="L18" s="304">
        <v>175</v>
      </c>
      <c r="M18" s="276">
        <v>7.0000000000000007E-2</v>
      </c>
      <c r="N18" s="273" t="s">
        <v>13</v>
      </c>
      <c r="O18" s="304">
        <v>140</v>
      </c>
      <c r="P18" s="273">
        <v>44</v>
      </c>
    </row>
    <row r="19" spans="1:16" ht="15">
      <c r="A19" s="273" t="s">
        <v>1361</v>
      </c>
      <c r="B19" s="277" t="s">
        <v>1071</v>
      </c>
      <c r="C19" s="273">
        <v>5</v>
      </c>
      <c r="D19" s="274" t="s">
        <v>801</v>
      </c>
      <c r="E19" s="305">
        <v>71620</v>
      </c>
      <c r="F19" s="337">
        <v>4699.3100000000004</v>
      </c>
      <c r="G19" s="273">
        <v>4</v>
      </c>
      <c r="H19" s="273">
        <v>1497</v>
      </c>
      <c r="I19" s="273" t="s">
        <v>804</v>
      </c>
      <c r="J19" s="273" t="s">
        <v>818</v>
      </c>
      <c r="K19" s="273" t="s">
        <v>807</v>
      </c>
      <c r="L19" s="304">
        <v>175</v>
      </c>
      <c r="M19" s="276">
        <v>7.0000000000000007E-2</v>
      </c>
      <c r="N19" s="273" t="s">
        <v>13</v>
      </c>
      <c r="O19" s="304">
        <v>140</v>
      </c>
      <c r="P19" s="273">
        <v>44</v>
      </c>
    </row>
    <row r="20" spans="1:16" ht="15">
      <c r="A20" s="273" t="s">
        <v>1361</v>
      </c>
      <c r="B20" s="277" t="s">
        <v>1072</v>
      </c>
      <c r="C20" s="273">
        <v>5</v>
      </c>
      <c r="D20" s="274" t="s">
        <v>801</v>
      </c>
      <c r="E20" s="305">
        <v>76830</v>
      </c>
      <c r="F20" s="337">
        <v>5027.5400000000009</v>
      </c>
      <c r="G20" s="273">
        <v>4</v>
      </c>
      <c r="H20" s="273">
        <v>1497</v>
      </c>
      <c r="I20" s="273" t="s">
        <v>804</v>
      </c>
      <c r="J20" s="273" t="s">
        <v>818</v>
      </c>
      <c r="K20" s="273" t="s">
        <v>807</v>
      </c>
      <c r="L20" s="304">
        <v>175</v>
      </c>
      <c r="M20" s="276">
        <v>7.0000000000000007E-2</v>
      </c>
      <c r="N20" s="273" t="s">
        <v>13</v>
      </c>
      <c r="O20" s="304">
        <v>140</v>
      </c>
      <c r="P20" s="273">
        <v>44</v>
      </c>
    </row>
    <row r="21" spans="1:16" ht="18.75">
      <c r="A21" s="282"/>
      <c r="B21" s="460" t="s">
        <v>1362</v>
      </c>
      <c r="C21" s="273"/>
      <c r="D21" s="274"/>
      <c r="E21" s="279"/>
      <c r="F21" s="337"/>
      <c r="G21" s="273"/>
      <c r="H21" s="273"/>
      <c r="I21" s="273"/>
      <c r="J21" s="273"/>
      <c r="K21" s="273"/>
      <c r="L21" s="273"/>
      <c r="M21" s="276"/>
      <c r="N21" s="273"/>
      <c r="O21" s="304"/>
      <c r="P21" s="273"/>
    </row>
    <row r="22" spans="1:16" ht="15">
      <c r="A22" s="273" t="s">
        <v>1361</v>
      </c>
      <c r="B22" s="277" t="s">
        <v>1565</v>
      </c>
      <c r="C22" s="273">
        <v>5</v>
      </c>
      <c r="D22" s="274" t="s">
        <v>801</v>
      </c>
      <c r="E22" s="281">
        <v>83520</v>
      </c>
      <c r="F22" s="337">
        <v>22706.399999999998</v>
      </c>
      <c r="G22" s="273">
        <v>4</v>
      </c>
      <c r="H22" s="273">
        <v>1997</v>
      </c>
      <c r="I22" s="273" t="s">
        <v>804</v>
      </c>
      <c r="J22" s="273" t="s">
        <v>818</v>
      </c>
      <c r="K22" s="273" t="s">
        <v>814</v>
      </c>
      <c r="L22" s="304">
        <v>120</v>
      </c>
      <c r="M22" s="276">
        <v>0.3</v>
      </c>
      <c r="N22" s="273" t="s">
        <v>12</v>
      </c>
      <c r="O22" s="304">
        <v>420</v>
      </c>
      <c r="P22" s="273">
        <v>169</v>
      </c>
    </row>
    <row r="23" spans="1:16" ht="15">
      <c r="A23" s="273" t="s">
        <v>1361</v>
      </c>
      <c r="B23" s="277" t="s">
        <v>1566</v>
      </c>
      <c r="C23" s="273">
        <v>5</v>
      </c>
      <c r="D23" s="274" t="s">
        <v>801</v>
      </c>
      <c r="E23" s="281">
        <v>80730</v>
      </c>
      <c r="F23" s="337">
        <v>21953.1</v>
      </c>
      <c r="G23" s="273">
        <v>4</v>
      </c>
      <c r="H23" s="273">
        <v>1997</v>
      </c>
      <c r="I23" s="273" t="s">
        <v>804</v>
      </c>
      <c r="J23" s="273" t="s">
        <v>818</v>
      </c>
      <c r="K23" s="273" t="s">
        <v>814</v>
      </c>
      <c r="L23" s="304">
        <v>120</v>
      </c>
      <c r="M23" s="276">
        <v>0.3</v>
      </c>
      <c r="N23" s="273" t="s">
        <v>12</v>
      </c>
      <c r="O23" s="304">
        <v>420</v>
      </c>
      <c r="P23" s="273">
        <v>166</v>
      </c>
    </row>
    <row r="24" spans="1:16" ht="15">
      <c r="A24" s="273" t="s">
        <v>1361</v>
      </c>
      <c r="B24" s="277" t="s">
        <v>1567</v>
      </c>
      <c r="C24" s="273">
        <v>5</v>
      </c>
      <c r="D24" s="274" t="s">
        <v>801</v>
      </c>
      <c r="E24" s="281">
        <v>92380</v>
      </c>
      <c r="F24" s="337">
        <v>29261.699999999997</v>
      </c>
      <c r="G24" s="273">
        <v>4</v>
      </c>
      <c r="H24" s="273">
        <v>1997</v>
      </c>
      <c r="I24" s="273" t="s">
        <v>804</v>
      </c>
      <c r="J24" s="273" t="s">
        <v>818</v>
      </c>
      <c r="K24" s="273" t="s">
        <v>814</v>
      </c>
      <c r="L24" s="304">
        <v>120</v>
      </c>
      <c r="M24" s="276">
        <v>0.35</v>
      </c>
      <c r="N24" s="273" t="s">
        <v>93</v>
      </c>
      <c r="O24" s="304">
        <v>600</v>
      </c>
      <c r="P24" s="273">
        <v>171</v>
      </c>
    </row>
    <row r="25" spans="1:16" ht="15">
      <c r="A25" s="273" t="s">
        <v>1361</v>
      </c>
      <c r="B25" s="277" t="s">
        <v>1568</v>
      </c>
      <c r="C25" s="273">
        <v>5</v>
      </c>
      <c r="D25" s="274" t="s">
        <v>801</v>
      </c>
      <c r="E25" s="281">
        <v>85400</v>
      </c>
      <c r="F25" s="337">
        <v>23214</v>
      </c>
      <c r="G25" s="273">
        <v>4</v>
      </c>
      <c r="H25" s="273">
        <v>1997</v>
      </c>
      <c r="I25" s="273" t="s">
        <v>804</v>
      </c>
      <c r="J25" s="273" t="s">
        <v>818</v>
      </c>
      <c r="K25" s="273" t="s">
        <v>814</v>
      </c>
      <c r="L25" s="304">
        <v>120</v>
      </c>
      <c r="M25" s="276">
        <v>0.3</v>
      </c>
      <c r="N25" s="273" t="s">
        <v>12</v>
      </c>
      <c r="O25" s="304">
        <v>420</v>
      </c>
      <c r="P25" s="273">
        <v>166</v>
      </c>
    </row>
    <row r="26" spans="1:16" ht="15">
      <c r="A26" s="273" t="s">
        <v>1361</v>
      </c>
      <c r="B26" s="277" t="s">
        <v>1569</v>
      </c>
      <c r="C26" s="273">
        <v>5</v>
      </c>
      <c r="D26" s="274" t="s">
        <v>801</v>
      </c>
      <c r="E26" s="281">
        <v>87730</v>
      </c>
      <c r="F26" s="337">
        <v>23843.1</v>
      </c>
      <c r="G26" s="273">
        <v>4</v>
      </c>
      <c r="H26" s="273">
        <v>1997</v>
      </c>
      <c r="I26" s="273" t="s">
        <v>804</v>
      </c>
      <c r="J26" s="273" t="s">
        <v>818</v>
      </c>
      <c r="K26" s="273" t="s">
        <v>1062</v>
      </c>
      <c r="L26" s="304">
        <v>120</v>
      </c>
      <c r="M26" s="276">
        <v>0.3</v>
      </c>
      <c r="N26" s="273" t="s">
        <v>12</v>
      </c>
      <c r="O26" s="304">
        <v>420</v>
      </c>
      <c r="P26" s="273">
        <v>169</v>
      </c>
    </row>
    <row r="27" spans="1:16" ht="15">
      <c r="A27" s="273" t="s">
        <v>1361</v>
      </c>
      <c r="B27" s="277" t="s">
        <v>1073</v>
      </c>
      <c r="C27" s="273">
        <v>5</v>
      </c>
      <c r="D27" s="274" t="s">
        <v>801</v>
      </c>
      <c r="E27" s="281">
        <v>84940</v>
      </c>
      <c r="F27" s="337">
        <v>23089.8</v>
      </c>
      <c r="G27" s="273">
        <v>4</v>
      </c>
      <c r="H27" s="273">
        <v>1997</v>
      </c>
      <c r="I27" s="273" t="s">
        <v>804</v>
      </c>
      <c r="J27" s="273" t="s">
        <v>818</v>
      </c>
      <c r="K27" s="273" t="s">
        <v>1062</v>
      </c>
      <c r="L27" s="304">
        <v>120</v>
      </c>
      <c r="M27" s="276">
        <v>0.3</v>
      </c>
      <c r="N27" s="273" t="s">
        <v>12</v>
      </c>
      <c r="O27" s="304">
        <v>420</v>
      </c>
      <c r="P27" s="273">
        <v>166</v>
      </c>
    </row>
    <row r="28" spans="1:16" ht="15">
      <c r="A28" s="273" t="s">
        <v>1361</v>
      </c>
      <c r="B28" s="277" t="s">
        <v>1074</v>
      </c>
      <c r="C28" s="273">
        <v>5</v>
      </c>
      <c r="D28" s="274" t="s">
        <v>801</v>
      </c>
      <c r="E28" s="281">
        <v>96880</v>
      </c>
      <c r="F28" s="337">
        <v>30679.199999999997</v>
      </c>
      <c r="G28" s="273">
        <v>4</v>
      </c>
      <c r="H28" s="273">
        <v>1997</v>
      </c>
      <c r="I28" s="273" t="s">
        <v>804</v>
      </c>
      <c r="J28" s="273" t="s">
        <v>818</v>
      </c>
      <c r="K28" s="273" t="s">
        <v>1062</v>
      </c>
      <c r="L28" s="304">
        <v>120</v>
      </c>
      <c r="M28" s="276">
        <v>0.35</v>
      </c>
      <c r="N28" s="273" t="s">
        <v>93</v>
      </c>
      <c r="O28" s="304">
        <v>600</v>
      </c>
      <c r="P28" s="273">
        <v>171</v>
      </c>
    </row>
    <row r="29" spans="1:16" ht="15">
      <c r="A29" s="273" t="s">
        <v>1361</v>
      </c>
      <c r="B29" s="277" t="s">
        <v>1075</v>
      </c>
      <c r="C29" s="273">
        <v>5</v>
      </c>
      <c r="D29" s="274" t="s">
        <v>801</v>
      </c>
      <c r="E29" s="281">
        <v>103500</v>
      </c>
      <c r="F29" s="337">
        <v>28101</v>
      </c>
      <c r="G29" s="273">
        <v>4</v>
      </c>
      <c r="H29" s="273">
        <v>1997</v>
      </c>
      <c r="I29" s="273" t="s">
        <v>804</v>
      </c>
      <c r="J29" s="273" t="s">
        <v>818</v>
      </c>
      <c r="K29" s="273" t="s">
        <v>1062</v>
      </c>
      <c r="L29" s="304">
        <v>120</v>
      </c>
      <c r="M29" s="276">
        <v>0.3</v>
      </c>
      <c r="N29" s="273" t="s">
        <v>12</v>
      </c>
      <c r="O29" s="304">
        <v>420</v>
      </c>
      <c r="P29" s="273">
        <v>169</v>
      </c>
    </row>
    <row r="30" spans="1:16" ht="15">
      <c r="A30" s="273" t="s">
        <v>1361</v>
      </c>
      <c r="B30" s="277" t="s">
        <v>1570</v>
      </c>
      <c r="C30" s="273">
        <v>5</v>
      </c>
      <c r="D30" s="274" t="s">
        <v>801</v>
      </c>
      <c r="E30" s="281">
        <v>89620</v>
      </c>
      <c r="F30" s="337">
        <v>24353.399999999998</v>
      </c>
      <c r="G30" s="273">
        <v>4</v>
      </c>
      <c r="H30" s="273">
        <v>1997</v>
      </c>
      <c r="I30" s="273" t="s">
        <v>804</v>
      </c>
      <c r="J30" s="273" t="s">
        <v>818</v>
      </c>
      <c r="K30" s="273" t="s">
        <v>1062</v>
      </c>
      <c r="L30" s="304">
        <v>120</v>
      </c>
      <c r="M30" s="276">
        <v>0.3</v>
      </c>
      <c r="N30" s="273" t="s">
        <v>12</v>
      </c>
      <c r="O30" s="304">
        <v>1250</v>
      </c>
      <c r="P30" s="273">
        <v>170</v>
      </c>
    </row>
    <row r="31" spans="1:16" ht="15">
      <c r="A31" s="273" t="s">
        <v>1361</v>
      </c>
      <c r="B31" s="277" t="s">
        <v>1571</v>
      </c>
      <c r="C31" s="273">
        <v>5</v>
      </c>
      <c r="D31" s="274" t="s">
        <v>801</v>
      </c>
      <c r="E31" s="281">
        <v>115910</v>
      </c>
      <c r="F31" s="337">
        <v>42941.399999999994</v>
      </c>
      <c r="G31" s="273">
        <v>4</v>
      </c>
      <c r="H31" s="273">
        <v>2996</v>
      </c>
      <c r="I31" s="273" t="s">
        <v>804</v>
      </c>
      <c r="J31" s="273" t="s">
        <v>818</v>
      </c>
      <c r="K31" s="273" t="s">
        <v>807</v>
      </c>
      <c r="L31" s="304">
        <v>121</v>
      </c>
      <c r="M31" s="276">
        <v>0.41</v>
      </c>
      <c r="N31" s="273" t="s">
        <v>1069</v>
      </c>
      <c r="O31" s="304">
        <v>1250</v>
      </c>
      <c r="P31" s="273">
        <v>213</v>
      </c>
    </row>
    <row r="32" spans="1:16" ht="15">
      <c r="A32" s="273" t="s">
        <v>1361</v>
      </c>
      <c r="B32" s="277" t="s">
        <v>1572</v>
      </c>
      <c r="C32" s="273">
        <v>5</v>
      </c>
      <c r="D32" s="274" t="s">
        <v>801</v>
      </c>
      <c r="E32" s="281">
        <v>112680</v>
      </c>
      <c r="F32" s="337">
        <v>41749.53</v>
      </c>
      <c r="G32" s="273">
        <v>4</v>
      </c>
      <c r="H32" s="273">
        <v>2996</v>
      </c>
      <c r="I32" s="273" t="s">
        <v>804</v>
      </c>
      <c r="J32" s="273" t="s">
        <v>818</v>
      </c>
      <c r="K32" s="273" t="s">
        <v>807</v>
      </c>
      <c r="L32" s="304">
        <v>121</v>
      </c>
      <c r="M32" s="276">
        <v>0.41</v>
      </c>
      <c r="N32" s="273" t="s">
        <v>1069</v>
      </c>
      <c r="O32" s="304">
        <v>1250</v>
      </c>
      <c r="P32" s="273">
        <v>213</v>
      </c>
    </row>
    <row r="33" spans="1:16" ht="15">
      <c r="A33" s="273" t="s">
        <v>1361</v>
      </c>
      <c r="B33" s="277" t="s">
        <v>1573</v>
      </c>
      <c r="C33" s="273">
        <v>5</v>
      </c>
      <c r="D33" s="274" t="s">
        <v>801</v>
      </c>
      <c r="E33" s="281">
        <v>119580</v>
      </c>
      <c r="F33" s="337">
        <v>44295.63</v>
      </c>
      <c r="G33" s="273">
        <v>4</v>
      </c>
      <c r="H33" s="273">
        <v>2996</v>
      </c>
      <c r="I33" s="273" t="s">
        <v>804</v>
      </c>
      <c r="J33" s="273" t="s">
        <v>818</v>
      </c>
      <c r="K33" s="273" t="s">
        <v>807</v>
      </c>
      <c r="L33" s="304">
        <v>121</v>
      </c>
      <c r="M33" s="276">
        <v>0.41</v>
      </c>
      <c r="N33" s="273" t="s">
        <v>1069</v>
      </c>
      <c r="O33" s="304">
        <v>1250</v>
      </c>
      <c r="P33" s="273">
        <v>213</v>
      </c>
    </row>
    <row r="34" spans="1:16" ht="15">
      <c r="A34" s="273" t="s">
        <v>1361</v>
      </c>
      <c r="B34" s="277" t="s">
        <v>1574</v>
      </c>
      <c r="C34" s="273">
        <v>5</v>
      </c>
      <c r="D34" s="274" t="s">
        <v>801</v>
      </c>
      <c r="E34" s="281">
        <v>132140</v>
      </c>
      <c r="F34" s="337">
        <v>48930.27</v>
      </c>
      <c r="G34" s="273">
        <v>4</v>
      </c>
      <c r="H34" s="273">
        <v>2996</v>
      </c>
      <c r="I34" s="273" t="s">
        <v>804</v>
      </c>
      <c r="J34" s="273" t="s">
        <v>818</v>
      </c>
      <c r="K34" s="273" t="s">
        <v>807</v>
      </c>
      <c r="L34" s="304">
        <v>121</v>
      </c>
      <c r="M34" s="276">
        <v>0.41</v>
      </c>
      <c r="N34" s="273" t="s">
        <v>1069</v>
      </c>
      <c r="O34" s="304">
        <v>1250</v>
      </c>
      <c r="P34" s="273">
        <v>213</v>
      </c>
    </row>
    <row r="35" spans="1:16" ht="15">
      <c r="A35" s="273" t="s">
        <v>1361</v>
      </c>
      <c r="B35" s="277" t="s">
        <v>1575</v>
      </c>
      <c r="C35" s="273">
        <v>5</v>
      </c>
      <c r="D35" s="274" t="s">
        <v>801</v>
      </c>
      <c r="E35" s="281">
        <v>118090</v>
      </c>
      <c r="F35" s="337">
        <v>43745.82</v>
      </c>
      <c r="G35" s="273">
        <v>4</v>
      </c>
      <c r="H35" s="273">
        <v>2996</v>
      </c>
      <c r="I35" s="273" t="s">
        <v>804</v>
      </c>
      <c r="J35" s="273" t="s">
        <v>818</v>
      </c>
      <c r="K35" s="273" t="s">
        <v>807</v>
      </c>
      <c r="L35" s="304">
        <v>121</v>
      </c>
      <c r="M35" s="276">
        <v>0.41</v>
      </c>
      <c r="N35" s="273" t="s">
        <v>1069</v>
      </c>
      <c r="O35" s="304">
        <v>1250</v>
      </c>
      <c r="P35" s="273">
        <v>213</v>
      </c>
    </row>
    <row r="36" spans="1:16" ht="15">
      <c r="A36" s="273" t="s">
        <v>1361</v>
      </c>
      <c r="B36" s="277" t="s">
        <v>1576</v>
      </c>
      <c r="C36" s="273">
        <v>5</v>
      </c>
      <c r="D36" s="274" t="s">
        <v>801</v>
      </c>
      <c r="E36" s="281">
        <v>102260</v>
      </c>
      <c r="F36" s="337">
        <v>37939.095000000001</v>
      </c>
      <c r="G36" s="273">
        <v>4</v>
      </c>
      <c r="H36" s="273">
        <v>1997</v>
      </c>
      <c r="I36" s="273" t="s">
        <v>804</v>
      </c>
      <c r="J36" s="273" t="s">
        <v>818</v>
      </c>
      <c r="K36" s="273" t="s">
        <v>812</v>
      </c>
      <c r="L36" s="304">
        <v>145.5</v>
      </c>
      <c r="M36" s="276">
        <v>0.41</v>
      </c>
      <c r="N36" s="273" t="s">
        <v>1069</v>
      </c>
      <c r="O36" s="304">
        <v>1250</v>
      </c>
      <c r="P36" s="273">
        <v>210</v>
      </c>
    </row>
    <row r="37" spans="1:16" ht="15">
      <c r="A37" s="273" t="s">
        <v>1361</v>
      </c>
      <c r="B37" s="277" t="s">
        <v>1577</v>
      </c>
      <c r="C37" s="273">
        <v>5</v>
      </c>
      <c r="D37" s="274" t="s">
        <v>801</v>
      </c>
      <c r="E37" s="281">
        <v>99030</v>
      </c>
      <c r="F37" s="337">
        <v>36747.224999999999</v>
      </c>
      <c r="G37" s="273">
        <v>4</v>
      </c>
      <c r="H37" s="273">
        <v>1997</v>
      </c>
      <c r="I37" s="273" t="s">
        <v>804</v>
      </c>
      <c r="J37" s="273" t="s">
        <v>818</v>
      </c>
      <c r="K37" s="273" t="s">
        <v>812</v>
      </c>
      <c r="L37" s="304">
        <v>145.5</v>
      </c>
      <c r="M37" s="276">
        <v>0.41</v>
      </c>
      <c r="N37" s="273" t="s">
        <v>1069</v>
      </c>
      <c r="O37" s="304">
        <v>1250</v>
      </c>
      <c r="P37" s="273">
        <v>210</v>
      </c>
    </row>
    <row r="38" spans="1:16" ht="15">
      <c r="A38" s="273" t="s">
        <v>1361</v>
      </c>
      <c r="B38" s="277" t="s">
        <v>1578</v>
      </c>
      <c r="C38" s="273">
        <v>5</v>
      </c>
      <c r="D38" s="274" t="s">
        <v>801</v>
      </c>
      <c r="E38" s="281">
        <v>105930</v>
      </c>
      <c r="F38" s="337">
        <v>39293.324999999997</v>
      </c>
      <c r="G38" s="273">
        <v>4</v>
      </c>
      <c r="H38" s="273">
        <v>1997</v>
      </c>
      <c r="I38" s="273" t="s">
        <v>804</v>
      </c>
      <c r="J38" s="273" t="s">
        <v>818</v>
      </c>
      <c r="K38" s="273" t="s">
        <v>812</v>
      </c>
      <c r="L38" s="304">
        <v>145.5</v>
      </c>
      <c r="M38" s="276">
        <v>0.41</v>
      </c>
      <c r="N38" s="273" t="s">
        <v>1069</v>
      </c>
      <c r="O38" s="304">
        <v>1250</v>
      </c>
      <c r="P38" s="273">
        <v>210</v>
      </c>
    </row>
    <row r="39" spans="1:16" ht="15">
      <c r="A39" s="273" t="s">
        <v>1361</v>
      </c>
      <c r="B39" s="277" t="s">
        <v>1579</v>
      </c>
      <c r="C39" s="273">
        <v>5</v>
      </c>
      <c r="D39" s="274" t="s">
        <v>801</v>
      </c>
      <c r="E39" s="281">
        <v>120500</v>
      </c>
      <c r="F39" s="337">
        <v>44669.654999999999</v>
      </c>
      <c r="G39" s="273">
        <v>4</v>
      </c>
      <c r="H39" s="273">
        <v>1997</v>
      </c>
      <c r="I39" s="273" t="s">
        <v>804</v>
      </c>
      <c r="J39" s="273" t="s">
        <v>818</v>
      </c>
      <c r="K39" s="273" t="s">
        <v>812</v>
      </c>
      <c r="L39" s="304">
        <v>145.5</v>
      </c>
      <c r="M39" s="276">
        <v>0.41</v>
      </c>
      <c r="N39" s="273" t="s">
        <v>1069</v>
      </c>
      <c r="O39" s="304">
        <v>1250</v>
      </c>
      <c r="P39" s="273">
        <v>210</v>
      </c>
    </row>
    <row r="40" spans="1:16" ht="15">
      <c r="A40" s="273" t="s">
        <v>1361</v>
      </c>
      <c r="B40" s="277" t="s">
        <v>1580</v>
      </c>
      <c r="C40" s="273">
        <v>5</v>
      </c>
      <c r="D40" s="274" t="s">
        <v>801</v>
      </c>
      <c r="E40" s="281">
        <v>104440</v>
      </c>
      <c r="F40" s="337">
        <v>38743.514999999999</v>
      </c>
      <c r="G40" s="273">
        <v>4</v>
      </c>
      <c r="H40" s="273">
        <v>1997</v>
      </c>
      <c r="I40" s="273" t="s">
        <v>804</v>
      </c>
      <c r="J40" s="273" t="s">
        <v>818</v>
      </c>
      <c r="K40" s="273" t="s">
        <v>809</v>
      </c>
      <c r="L40" s="304">
        <v>145.5</v>
      </c>
      <c r="M40" s="276">
        <v>0.41</v>
      </c>
      <c r="N40" s="273" t="s">
        <v>1069</v>
      </c>
      <c r="O40" s="304">
        <v>1250</v>
      </c>
      <c r="P40" s="273">
        <v>210</v>
      </c>
    </row>
    <row r="41" spans="1:16" ht="15">
      <c r="A41" s="273" t="s">
        <v>1361</v>
      </c>
      <c r="B41" s="277" t="s">
        <v>1581</v>
      </c>
      <c r="C41" s="273">
        <v>5</v>
      </c>
      <c r="D41" s="274" t="s">
        <v>801</v>
      </c>
      <c r="E41" s="281">
        <v>76440</v>
      </c>
      <c r="F41" s="337">
        <v>4971.4050000000007</v>
      </c>
      <c r="G41" s="273">
        <v>4</v>
      </c>
      <c r="H41" s="273">
        <v>1997</v>
      </c>
      <c r="I41" s="273" t="s">
        <v>804</v>
      </c>
      <c r="J41" s="273" t="s">
        <v>818</v>
      </c>
      <c r="K41" s="273" t="s">
        <v>809</v>
      </c>
      <c r="L41" s="304">
        <v>145.5</v>
      </c>
      <c r="M41" s="276">
        <v>7.0000000000000007E-2</v>
      </c>
      <c r="N41" s="273" t="s">
        <v>13</v>
      </c>
      <c r="O41" s="304">
        <v>140</v>
      </c>
      <c r="P41" s="273">
        <v>49</v>
      </c>
    </row>
    <row r="42" spans="1:16" ht="15">
      <c r="A42" s="273" t="s">
        <v>1361</v>
      </c>
      <c r="B42" s="277" t="s">
        <v>1582</v>
      </c>
      <c r="C42" s="273">
        <v>5</v>
      </c>
      <c r="D42" s="274" t="s">
        <v>801</v>
      </c>
      <c r="E42" s="281">
        <v>82730</v>
      </c>
      <c r="F42" s="337">
        <v>6859.7249999999995</v>
      </c>
      <c r="G42" s="273">
        <v>4</v>
      </c>
      <c r="H42" s="273">
        <v>1997</v>
      </c>
      <c r="I42" s="273" t="s">
        <v>804</v>
      </c>
      <c r="J42" s="273" t="s">
        <v>818</v>
      </c>
      <c r="K42" s="273" t="s">
        <v>809</v>
      </c>
      <c r="L42" s="304">
        <v>145.5</v>
      </c>
      <c r="M42" s="276">
        <v>0.09</v>
      </c>
      <c r="N42" s="273" t="s">
        <v>4</v>
      </c>
      <c r="O42" s="304">
        <v>150</v>
      </c>
      <c r="P42" s="273">
        <v>51</v>
      </c>
    </row>
    <row r="43" spans="1:16" ht="15">
      <c r="A43" s="273" t="s">
        <v>1361</v>
      </c>
      <c r="B43" s="277" t="s">
        <v>1076</v>
      </c>
      <c r="C43" s="273">
        <v>5</v>
      </c>
      <c r="D43" s="274" t="s">
        <v>801</v>
      </c>
      <c r="E43" s="281">
        <v>79160</v>
      </c>
      <c r="F43" s="337">
        <v>5142.7650000000003</v>
      </c>
      <c r="G43" s="273">
        <v>4</v>
      </c>
      <c r="H43" s="273">
        <v>1997</v>
      </c>
      <c r="I43" s="273" t="s">
        <v>804</v>
      </c>
      <c r="J43" s="273" t="s">
        <v>818</v>
      </c>
      <c r="K43" s="273" t="s">
        <v>809</v>
      </c>
      <c r="L43" s="304">
        <v>145.5</v>
      </c>
      <c r="M43" s="276">
        <v>7.0000000000000007E-2</v>
      </c>
      <c r="N43" s="273" t="s">
        <v>4</v>
      </c>
      <c r="O43" s="304">
        <v>150</v>
      </c>
      <c r="P43" s="273">
        <v>50</v>
      </c>
    </row>
    <row r="44" spans="1:16" ht="15">
      <c r="A44" s="273" t="s">
        <v>1361</v>
      </c>
      <c r="B44" s="277" t="s">
        <v>1077</v>
      </c>
      <c r="C44" s="273">
        <v>5</v>
      </c>
      <c r="D44" s="274" t="s">
        <v>801</v>
      </c>
      <c r="E44" s="281">
        <v>85760</v>
      </c>
      <c r="F44" s="337">
        <v>7105.1549999999997</v>
      </c>
      <c r="G44" s="273">
        <v>4</v>
      </c>
      <c r="H44" s="273">
        <v>1997</v>
      </c>
      <c r="I44" s="273" t="s">
        <v>804</v>
      </c>
      <c r="J44" s="273" t="s">
        <v>818</v>
      </c>
      <c r="K44" s="273" t="s">
        <v>809</v>
      </c>
      <c r="L44" s="304">
        <v>145.5</v>
      </c>
      <c r="M44" s="276">
        <v>0.09</v>
      </c>
      <c r="N44" s="273" t="s">
        <v>4</v>
      </c>
      <c r="O44" s="304">
        <v>140</v>
      </c>
      <c r="P44" s="273">
        <v>54</v>
      </c>
    </row>
    <row r="45" spans="1:16" ht="15">
      <c r="A45" s="273" t="s">
        <v>1361</v>
      </c>
      <c r="B45" s="277" t="s">
        <v>1078</v>
      </c>
      <c r="C45" s="273">
        <v>5</v>
      </c>
      <c r="D45" s="274" t="s">
        <v>801</v>
      </c>
      <c r="E45" s="281">
        <v>94210</v>
      </c>
      <c r="F45" s="337">
        <v>7789.6049999999996</v>
      </c>
      <c r="G45" s="273">
        <v>4</v>
      </c>
      <c r="H45" s="273">
        <v>1997</v>
      </c>
      <c r="I45" s="273" t="s">
        <v>804</v>
      </c>
      <c r="J45" s="273" t="s">
        <v>818</v>
      </c>
      <c r="K45" s="273" t="s">
        <v>809</v>
      </c>
      <c r="L45" s="304">
        <v>145.5</v>
      </c>
      <c r="M45" s="276">
        <v>0.09</v>
      </c>
      <c r="N45" s="273" t="s">
        <v>4</v>
      </c>
      <c r="O45" s="304">
        <v>150</v>
      </c>
      <c r="P45" s="273">
        <v>52</v>
      </c>
    </row>
    <row r="46" spans="1:16" ht="15">
      <c r="A46" s="273" t="s">
        <v>1361</v>
      </c>
      <c r="B46" s="277" t="s">
        <v>1583</v>
      </c>
      <c r="C46" s="273">
        <v>5</v>
      </c>
      <c r="D46" s="274" t="s">
        <v>801</v>
      </c>
      <c r="E46" s="281">
        <v>81990</v>
      </c>
      <c r="F46" s="337">
        <v>5321.0550000000003</v>
      </c>
      <c r="G46" s="273">
        <v>4</v>
      </c>
      <c r="H46" s="273">
        <v>1997</v>
      </c>
      <c r="I46" s="273" t="s">
        <v>804</v>
      </c>
      <c r="J46" s="273" t="s">
        <v>818</v>
      </c>
      <c r="K46" s="273" t="s">
        <v>809</v>
      </c>
      <c r="L46" s="304">
        <v>145.5</v>
      </c>
      <c r="M46" s="276">
        <v>7.0000000000000007E-2</v>
      </c>
      <c r="N46" s="273" t="s">
        <v>13</v>
      </c>
      <c r="O46" s="304">
        <v>150</v>
      </c>
      <c r="P46" s="273">
        <v>50</v>
      </c>
    </row>
    <row r="47" spans="1:16" ht="15">
      <c r="A47" s="273" t="s">
        <v>1361</v>
      </c>
      <c r="B47" s="277" t="s">
        <v>1584</v>
      </c>
      <c r="C47" s="273">
        <v>5</v>
      </c>
      <c r="D47" s="274" t="s">
        <v>801</v>
      </c>
      <c r="E47" s="281">
        <v>122400</v>
      </c>
      <c r="F47" s="337">
        <v>45241.74</v>
      </c>
      <c r="G47" s="273">
        <v>4</v>
      </c>
      <c r="H47" s="273">
        <v>2995</v>
      </c>
      <c r="I47" s="273" t="s">
        <v>804</v>
      </c>
      <c r="J47" s="273" t="s">
        <v>818</v>
      </c>
      <c r="K47" s="273" t="s">
        <v>808</v>
      </c>
      <c r="L47" s="304">
        <v>54</v>
      </c>
      <c r="M47" s="276">
        <v>0.41</v>
      </c>
      <c r="N47" s="273" t="s">
        <v>1069</v>
      </c>
      <c r="O47" s="304">
        <v>1250</v>
      </c>
      <c r="P47" s="273">
        <v>224</v>
      </c>
    </row>
    <row r="48" spans="1:16" ht="15">
      <c r="A48" s="273" t="s">
        <v>1361</v>
      </c>
      <c r="B48" s="277" t="s">
        <v>1585</v>
      </c>
      <c r="C48" s="273">
        <v>5</v>
      </c>
      <c r="D48" s="274" t="s">
        <v>801</v>
      </c>
      <c r="E48" s="281">
        <v>119170</v>
      </c>
      <c r="F48" s="337">
        <v>44049.869999999995</v>
      </c>
      <c r="G48" s="273">
        <v>4</v>
      </c>
      <c r="H48" s="273">
        <v>2995</v>
      </c>
      <c r="I48" s="273" t="s">
        <v>804</v>
      </c>
      <c r="J48" s="273" t="s">
        <v>818</v>
      </c>
      <c r="K48" s="273" t="s">
        <v>808</v>
      </c>
      <c r="L48" s="304">
        <v>54</v>
      </c>
      <c r="M48" s="276">
        <v>0.41</v>
      </c>
      <c r="N48" s="273" t="s">
        <v>1069</v>
      </c>
      <c r="O48" s="304">
        <v>1250</v>
      </c>
      <c r="P48" s="273">
        <v>211</v>
      </c>
    </row>
    <row r="49" spans="1:16" ht="15">
      <c r="A49" s="273" t="s">
        <v>1361</v>
      </c>
      <c r="B49" s="277" t="s">
        <v>1586</v>
      </c>
      <c r="C49" s="273">
        <v>5</v>
      </c>
      <c r="D49" s="274" t="s">
        <v>801</v>
      </c>
      <c r="E49" s="281">
        <v>126070</v>
      </c>
      <c r="F49" s="337">
        <v>46595.969999999994</v>
      </c>
      <c r="G49" s="273">
        <v>4</v>
      </c>
      <c r="H49" s="273">
        <v>2995</v>
      </c>
      <c r="I49" s="273" t="s">
        <v>804</v>
      </c>
      <c r="J49" s="273" t="s">
        <v>818</v>
      </c>
      <c r="K49" s="273" t="s">
        <v>808</v>
      </c>
      <c r="L49" s="304">
        <v>54</v>
      </c>
      <c r="M49" s="276">
        <v>0.41</v>
      </c>
      <c r="N49" s="273" t="s">
        <v>1069</v>
      </c>
      <c r="O49" s="304">
        <v>1250</v>
      </c>
      <c r="P49" s="273">
        <v>211</v>
      </c>
    </row>
    <row r="50" spans="1:16" ht="15">
      <c r="A50" s="273" t="s">
        <v>1361</v>
      </c>
      <c r="B50" s="277" t="s">
        <v>1587</v>
      </c>
      <c r="C50" s="273">
        <v>5</v>
      </c>
      <c r="D50" s="274" t="s">
        <v>801</v>
      </c>
      <c r="E50" s="281">
        <v>138630</v>
      </c>
      <c r="F50" s="337">
        <v>51230.61</v>
      </c>
      <c r="G50" s="273">
        <v>4</v>
      </c>
      <c r="H50" s="273">
        <v>2995</v>
      </c>
      <c r="I50" s="273" t="s">
        <v>804</v>
      </c>
      <c r="J50" s="273" t="s">
        <v>818</v>
      </c>
      <c r="K50" s="273" t="s">
        <v>808</v>
      </c>
      <c r="L50" s="304">
        <v>54</v>
      </c>
      <c r="M50" s="276">
        <v>0.41</v>
      </c>
      <c r="N50" s="273" t="s">
        <v>1069</v>
      </c>
      <c r="O50" s="304">
        <v>1250</v>
      </c>
      <c r="P50" s="273">
        <v>211</v>
      </c>
    </row>
    <row r="51" spans="1:16" ht="15">
      <c r="A51" s="273" t="s">
        <v>1361</v>
      </c>
      <c r="B51" s="277" t="s">
        <v>1588</v>
      </c>
      <c r="C51" s="273">
        <v>5</v>
      </c>
      <c r="D51" s="274" t="s">
        <v>801</v>
      </c>
      <c r="E51" s="281">
        <v>124580</v>
      </c>
      <c r="F51" s="337">
        <v>46046.159999999996</v>
      </c>
      <c r="G51" s="273">
        <v>4</v>
      </c>
      <c r="H51" s="273">
        <v>2995</v>
      </c>
      <c r="I51" s="273" t="s">
        <v>804</v>
      </c>
      <c r="J51" s="273" t="s">
        <v>818</v>
      </c>
      <c r="K51" s="273" t="s">
        <v>808</v>
      </c>
      <c r="L51" s="304">
        <v>54</v>
      </c>
      <c r="M51" s="276">
        <v>0.41</v>
      </c>
      <c r="N51" s="273" t="s">
        <v>98</v>
      </c>
      <c r="O51" s="304">
        <v>2400</v>
      </c>
      <c r="P51" s="273">
        <v>211</v>
      </c>
    </row>
    <row r="52" spans="1:16" ht="15">
      <c r="A52" s="273" t="s">
        <v>1361</v>
      </c>
      <c r="B52" s="277" t="s">
        <v>1589</v>
      </c>
      <c r="C52" s="273">
        <v>5</v>
      </c>
      <c r="D52" s="274" t="s">
        <v>801</v>
      </c>
      <c r="E52" s="281">
        <v>166740</v>
      </c>
      <c r="F52" s="337">
        <v>61608.628499999999</v>
      </c>
      <c r="G52" s="273">
        <v>8</v>
      </c>
      <c r="H52" s="273">
        <v>5000</v>
      </c>
      <c r="I52" s="273" t="s">
        <v>804</v>
      </c>
      <c r="J52" s="273" t="s">
        <v>818</v>
      </c>
      <c r="K52" s="273" t="s">
        <v>811</v>
      </c>
      <c r="L52" s="304">
        <v>57.85</v>
      </c>
      <c r="M52" s="276">
        <v>0.41</v>
      </c>
      <c r="N52" s="273" t="s">
        <v>98</v>
      </c>
      <c r="O52" s="304">
        <v>2400</v>
      </c>
      <c r="P52" s="273">
        <v>275</v>
      </c>
    </row>
    <row r="53" spans="1:16" ht="18.75">
      <c r="A53" s="282"/>
      <c r="B53" s="460" t="s">
        <v>1363</v>
      </c>
      <c r="C53" s="273"/>
      <c r="D53" s="274"/>
      <c r="E53" s="279"/>
      <c r="F53" s="337"/>
      <c r="G53" s="273"/>
      <c r="H53" s="273"/>
      <c r="I53" s="273"/>
      <c r="J53" s="273"/>
      <c r="K53" s="273"/>
      <c r="L53" s="273"/>
      <c r="M53" s="276"/>
      <c r="N53" s="273"/>
      <c r="O53" s="304"/>
      <c r="P53" s="273"/>
    </row>
    <row r="54" spans="1:16" ht="15">
      <c r="A54" s="273" t="s">
        <v>1361</v>
      </c>
      <c r="B54" s="277" t="s">
        <v>1080</v>
      </c>
      <c r="C54" s="273">
        <v>4</v>
      </c>
      <c r="D54" s="274" t="s">
        <v>97</v>
      </c>
      <c r="E54" s="279">
        <v>59760</v>
      </c>
      <c r="F54" s="337">
        <v>9722.3512499999997</v>
      </c>
      <c r="G54" s="273">
        <v>4</v>
      </c>
      <c r="H54" s="273">
        <v>1997</v>
      </c>
      <c r="I54" s="273" t="s">
        <v>804</v>
      </c>
      <c r="J54" s="273" t="s">
        <v>813</v>
      </c>
      <c r="K54" s="273" t="s">
        <v>1062</v>
      </c>
      <c r="L54" s="304">
        <v>85.95</v>
      </c>
      <c r="M54" s="398">
        <v>0.17499999999999999</v>
      </c>
      <c r="N54" s="273" t="s">
        <v>1079</v>
      </c>
      <c r="O54" s="304">
        <v>190</v>
      </c>
      <c r="P54" s="273">
        <v>129</v>
      </c>
    </row>
    <row r="55" spans="1:16" ht="15">
      <c r="A55" s="273" t="s">
        <v>1361</v>
      </c>
      <c r="B55" s="277" t="s">
        <v>1081</v>
      </c>
      <c r="C55" s="273">
        <v>4</v>
      </c>
      <c r="D55" s="274" t="s">
        <v>97</v>
      </c>
      <c r="E55" s="279">
        <v>58790</v>
      </c>
      <c r="F55" s="337">
        <v>9566.1812499999996</v>
      </c>
      <c r="G55" s="273">
        <v>4</v>
      </c>
      <c r="H55" s="273">
        <v>1997</v>
      </c>
      <c r="I55" s="273" t="s">
        <v>804</v>
      </c>
      <c r="J55" s="273" t="s">
        <v>813</v>
      </c>
      <c r="K55" s="273" t="s">
        <v>1062</v>
      </c>
      <c r="L55" s="304">
        <v>85.95</v>
      </c>
      <c r="M55" s="398">
        <v>0.17499999999999999</v>
      </c>
      <c r="N55" s="273" t="s">
        <v>1079</v>
      </c>
      <c r="O55" s="304">
        <v>190</v>
      </c>
      <c r="P55" s="273">
        <v>128</v>
      </c>
    </row>
    <row r="56" spans="1:16" ht="15">
      <c r="A56" s="273" t="s">
        <v>1361</v>
      </c>
      <c r="B56" s="277" t="s">
        <v>1082</v>
      </c>
      <c r="C56" s="273">
        <v>4</v>
      </c>
      <c r="D56" s="274" t="s">
        <v>97</v>
      </c>
      <c r="E56" s="279">
        <v>62920</v>
      </c>
      <c r="F56" s="337">
        <v>10231.11125</v>
      </c>
      <c r="G56" s="273">
        <v>4</v>
      </c>
      <c r="H56" s="273">
        <v>1997</v>
      </c>
      <c r="I56" s="273" t="s">
        <v>804</v>
      </c>
      <c r="J56" s="273" t="s">
        <v>813</v>
      </c>
      <c r="K56" s="273" t="s">
        <v>1062</v>
      </c>
      <c r="L56" s="304">
        <v>85.95</v>
      </c>
      <c r="M56" s="398">
        <v>0.17499999999999999</v>
      </c>
      <c r="N56" s="273" t="s">
        <v>1079</v>
      </c>
      <c r="O56" s="304">
        <v>190</v>
      </c>
      <c r="P56" s="273">
        <v>128</v>
      </c>
    </row>
    <row r="57" spans="1:16" s="185" customFormat="1" ht="18.75">
      <c r="A57" s="282"/>
      <c r="B57" s="460" t="s">
        <v>1364</v>
      </c>
      <c r="C57" s="273"/>
      <c r="D57" s="274"/>
      <c r="E57" s="279"/>
      <c r="F57" s="337"/>
      <c r="G57" s="273"/>
      <c r="H57" s="273"/>
      <c r="I57" s="273"/>
      <c r="J57" s="273"/>
      <c r="K57" s="273"/>
      <c r="L57" s="273"/>
      <c r="M57" s="276"/>
      <c r="N57" s="273"/>
      <c r="O57" s="304"/>
      <c r="P57" s="273"/>
    </row>
    <row r="58" spans="1:16" s="185" customFormat="1" ht="18">
      <c r="A58" s="273" t="s">
        <v>1361</v>
      </c>
      <c r="B58" s="277" t="s">
        <v>1083</v>
      </c>
      <c r="C58" s="273">
        <v>4</v>
      </c>
      <c r="D58" s="274" t="s">
        <v>97</v>
      </c>
      <c r="E58" s="281">
        <v>64290</v>
      </c>
      <c r="F58" s="337">
        <v>11488.314</v>
      </c>
      <c r="G58" s="273">
        <v>4</v>
      </c>
      <c r="H58" s="273">
        <v>1997</v>
      </c>
      <c r="I58" s="273" t="s">
        <v>804</v>
      </c>
      <c r="J58" s="273" t="s">
        <v>813</v>
      </c>
      <c r="K58" s="273" t="s">
        <v>1062</v>
      </c>
      <c r="L58" s="304">
        <v>86</v>
      </c>
      <c r="M58" s="398">
        <v>0.1925</v>
      </c>
      <c r="N58" s="273" t="s">
        <v>5</v>
      </c>
      <c r="O58" s="304">
        <v>210</v>
      </c>
      <c r="P58" s="273">
        <v>131</v>
      </c>
    </row>
    <row r="59" spans="1:16" ht="15">
      <c r="A59" s="273" t="s">
        <v>1361</v>
      </c>
      <c r="B59" s="277" t="s">
        <v>1590</v>
      </c>
      <c r="C59" s="273">
        <v>4</v>
      </c>
      <c r="D59" s="274" t="s">
        <v>97</v>
      </c>
      <c r="E59" s="281">
        <v>80130</v>
      </c>
      <c r="F59" s="337">
        <v>14293.578000000001</v>
      </c>
      <c r="G59" s="273">
        <v>4</v>
      </c>
      <c r="H59" s="273">
        <v>1997</v>
      </c>
      <c r="I59" s="273" t="s">
        <v>804</v>
      </c>
      <c r="J59" s="273" t="s">
        <v>813</v>
      </c>
      <c r="K59" s="273" t="s">
        <v>1062</v>
      </c>
      <c r="L59" s="304">
        <v>86</v>
      </c>
      <c r="M59" s="398">
        <v>0.1925</v>
      </c>
      <c r="N59" s="273" t="s">
        <v>5</v>
      </c>
      <c r="O59" s="304">
        <v>210</v>
      </c>
      <c r="P59" s="273">
        <v>131</v>
      </c>
    </row>
    <row r="60" spans="1:16" ht="18.75">
      <c r="A60" s="282"/>
      <c r="B60" s="460" t="s">
        <v>1365</v>
      </c>
      <c r="C60" s="273"/>
      <c r="D60" s="274"/>
      <c r="E60" s="281"/>
      <c r="F60" s="337"/>
      <c r="G60" s="273"/>
      <c r="H60" s="273"/>
      <c r="I60" s="273"/>
      <c r="J60" s="273"/>
      <c r="K60" s="273"/>
      <c r="L60" s="273"/>
      <c r="M60" s="276"/>
      <c r="N60" s="273"/>
      <c r="O60" s="304"/>
      <c r="P60" s="273"/>
    </row>
    <row r="61" spans="1:16" ht="15.75">
      <c r="A61" s="273" t="s">
        <v>1361</v>
      </c>
      <c r="B61" s="283" t="s">
        <v>1591</v>
      </c>
      <c r="C61" s="273">
        <v>5</v>
      </c>
      <c r="D61" s="274" t="s">
        <v>801</v>
      </c>
      <c r="E61" s="281">
        <v>74940</v>
      </c>
      <c r="F61" s="337">
        <v>4721.22</v>
      </c>
      <c r="G61" s="273">
        <v>0</v>
      </c>
      <c r="H61" s="273">
        <v>0</v>
      </c>
      <c r="I61" s="273" t="s">
        <v>804</v>
      </c>
      <c r="J61" s="273" t="s">
        <v>327</v>
      </c>
      <c r="K61" s="273" t="s">
        <v>808</v>
      </c>
      <c r="L61" s="273">
        <v>0</v>
      </c>
      <c r="M61" s="276">
        <v>7.0000000000000007E-2</v>
      </c>
      <c r="N61" s="273" t="s">
        <v>13</v>
      </c>
      <c r="O61" s="304">
        <v>140</v>
      </c>
      <c r="P61" s="273">
        <v>0</v>
      </c>
    </row>
    <row r="62" spans="1:16" ht="15.75">
      <c r="A62" s="273" t="s">
        <v>1361</v>
      </c>
      <c r="B62" s="283" t="s">
        <v>1379</v>
      </c>
      <c r="C62" s="273">
        <v>5</v>
      </c>
      <c r="D62" s="274" t="s">
        <v>801</v>
      </c>
      <c r="E62" s="281">
        <v>78400</v>
      </c>
      <c r="F62" s="337">
        <v>4939.2000000000007</v>
      </c>
      <c r="G62" s="273">
        <v>0</v>
      </c>
      <c r="H62" s="273">
        <v>0</v>
      </c>
      <c r="I62" s="273" t="s">
        <v>804</v>
      </c>
      <c r="J62" s="273" t="s">
        <v>327</v>
      </c>
      <c r="K62" s="273" t="s">
        <v>808</v>
      </c>
      <c r="L62" s="273">
        <v>0</v>
      </c>
      <c r="M62" s="276">
        <v>7.0000000000000007E-2</v>
      </c>
      <c r="N62" s="273" t="s">
        <v>13</v>
      </c>
      <c r="O62" s="304">
        <v>140</v>
      </c>
      <c r="P62" s="273">
        <v>0</v>
      </c>
    </row>
    <row r="63" spans="1:16" ht="15.75">
      <c r="A63" s="273" t="s">
        <v>1361</v>
      </c>
      <c r="B63" s="283" t="s">
        <v>815</v>
      </c>
      <c r="C63" s="273">
        <v>5</v>
      </c>
      <c r="D63" s="274" t="s">
        <v>801</v>
      </c>
      <c r="E63" s="281">
        <v>87740</v>
      </c>
      <c r="F63" s="337">
        <v>5527.6200000000008</v>
      </c>
      <c r="G63" s="273">
        <v>0</v>
      </c>
      <c r="H63" s="273">
        <v>0</v>
      </c>
      <c r="I63" s="273" t="s">
        <v>804</v>
      </c>
      <c r="J63" s="273" t="s">
        <v>327</v>
      </c>
      <c r="K63" s="273" t="s">
        <v>808</v>
      </c>
      <c r="L63" s="273">
        <v>0</v>
      </c>
      <c r="M63" s="276">
        <v>7.0000000000000007E-2</v>
      </c>
      <c r="N63" s="273" t="s">
        <v>13</v>
      </c>
      <c r="O63" s="304">
        <v>140</v>
      </c>
      <c r="P63" s="273">
        <v>0</v>
      </c>
    </row>
    <row r="64" spans="1:16" ht="15.75">
      <c r="A64" s="273" t="s">
        <v>1361</v>
      </c>
      <c r="B64" s="283" t="s">
        <v>816</v>
      </c>
      <c r="C64" s="273">
        <v>5</v>
      </c>
      <c r="D64" s="274" t="s">
        <v>801</v>
      </c>
      <c r="E64" s="281">
        <v>96090</v>
      </c>
      <c r="F64" s="337">
        <v>6053.670000000001</v>
      </c>
      <c r="G64" s="273">
        <v>0</v>
      </c>
      <c r="H64" s="273">
        <v>0</v>
      </c>
      <c r="I64" s="273" t="s">
        <v>804</v>
      </c>
      <c r="J64" s="273" t="s">
        <v>327</v>
      </c>
      <c r="K64" s="273" t="s">
        <v>808</v>
      </c>
      <c r="L64" s="273">
        <v>0</v>
      </c>
      <c r="M64" s="276">
        <v>7.0000000000000007E-2</v>
      </c>
      <c r="N64" s="273" t="s">
        <v>13</v>
      </c>
      <c r="O64" s="304">
        <v>140</v>
      </c>
      <c r="P64" s="273">
        <v>0</v>
      </c>
    </row>
    <row r="65" spans="1:16" ht="15.75">
      <c r="A65" s="273" t="s">
        <v>1361</v>
      </c>
      <c r="B65" s="283" t="s">
        <v>817</v>
      </c>
      <c r="C65" s="273">
        <v>5</v>
      </c>
      <c r="D65" s="274" t="s">
        <v>801</v>
      </c>
      <c r="E65" s="281">
        <v>103300</v>
      </c>
      <c r="F65" s="337">
        <v>6507.9000000000005</v>
      </c>
      <c r="G65" s="273">
        <v>0</v>
      </c>
      <c r="H65" s="273">
        <v>0</v>
      </c>
      <c r="I65" s="273" t="s">
        <v>804</v>
      </c>
      <c r="J65" s="273" t="s">
        <v>327</v>
      </c>
      <c r="K65" s="273" t="s">
        <v>808</v>
      </c>
      <c r="L65" s="273">
        <v>0</v>
      </c>
      <c r="M65" s="276">
        <v>7.0000000000000007E-2</v>
      </c>
      <c r="N65" s="273" t="s">
        <v>13</v>
      </c>
      <c r="O65" s="304">
        <v>140</v>
      </c>
      <c r="P65" s="273">
        <v>0</v>
      </c>
    </row>
    <row r="66" spans="1:16" ht="18.75">
      <c r="A66" s="282"/>
      <c r="B66" s="460" t="s">
        <v>1366</v>
      </c>
      <c r="C66" s="273"/>
      <c r="D66" s="274"/>
      <c r="E66" s="281"/>
      <c r="F66" s="337"/>
      <c r="G66" s="273"/>
      <c r="H66" s="273"/>
      <c r="I66" s="273"/>
      <c r="J66" s="273"/>
      <c r="K66" s="273"/>
      <c r="L66" s="273"/>
      <c r="M66" s="276"/>
      <c r="N66" s="273"/>
      <c r="O66" s="304"/>
      <c r="P66" s="273"/>
    </row>
    <row r="67" spans="1:16" ht="15">
      <c r="A67" s="273" t="s">
        <v>1361</v>
      </c>
      <c r="B67" s="306" t="s">
        <v>1550</v>
      </c>
      <c r="C67" s="273">
        <v>2</v>
      </c>
      <c r="D67" s="274" t="s">
        <v>645</v>
      </c>
      <c r="E67" s="281">
        <v>118850</v>
      </c>
      <c r="F67" s="337">
        <v>44992.369999999995</v>
      </c>
      <c r="G67" s="273">
        <v>4</v>
      </c>
      <c r="H67" s="273">
        <v>1997</v>
      </c>
      <c r="I67" s="273" t="s">
        <v>804</v>
      </c>
      <c r="J67" s="273" t="s">
        <v>813</v>
      </c>
      <c r="K67" s="273" t="s">
        <v>807</v>
      </c>
      <c r="L67" s="304">
        <v>115</v>
      </c>
      <c r="M67" s="276">
        <v>0.41</v>
      </c>
      <c r="N67" s="273" t="s">
        <v>1069</v>
      </c>
      <c r="O67" s="304">
        <v>1250</v>
      </c>
      <c r="P67" s="273">
        <v>219</v>
      </c>
    </row>
    <row r="68" spans="1:16" ht="15">
      <c r="A68" s="273" t="s">
        <v>1361</v>
      </c>
      <c r="B68" s="306" t="s">
        <v>1380</v>
      </c>
      <c r="C68" s="273">
        <v>2</v>
      </c>
      <c r="D68" s="274" t="s">
        <v>645</v>
      </c>
      <c r="E68" s="281">
        <v>134060</v>
      </c>
      <c r="F68" s="337">
        <v>50729.582000000002</v>
      </c>
      <c r="G68" s="273">
        <v>4</v>
      </c>
      <c r="H68" s="273">
        <v>1997</v>
      </c>
      <c r="I68" s="273" t="s">
        <v>804</v>
      </c>
      <c r="J68" s="273" t="s">
        <v>813</v>
      </c>
      <c r="K68" s="273" t="s">
        <v>807</v>
      </c>
      <c r="L68" s="304">
        <v>115</v>
      </c>
      <c r="M68" s="276">
        <v>0.41</v>
      </c>
      <c r="N68" s="273" t="s">
        <v>1069</v>
      </c>
      <c r="O68" s="304">
        <v>1250</v>
      </c>
      <c r="P68" s="273">
        <v>219</v>
      </c>
    </row>
    <row r="69" spans="1:16" ht="15">
      <c r="A69" s="273" t="s">
        <v>1361</v>
      </c>
      <c r="B69" s="306" t="s">
        <v>1085</v>
      </c>
      <c r="C69" s="273">
        <v>2</v>
      </c>
      <c r="D69" s="274" t="s">
        <v>645</v>
      </c>
      <c r="E69" s="281">
        <v>172500</v>
      </c>
      <c r="F69" s="337">
        <v>65196.719999999994</v>
      </c>
      <c r="G69" s="273">
        <v>8</v>
      </c>
      <c r="H69" s="273">
        <v>5000</v>
      </c>
      <c r="I69" s="273" t="s">
        <v>804</v>
      </c>
      <c r="J69" s="273" t="s">
        <v>818</v>
      </c>
      <c r="K69" s="273" t="s">
        <v>866</v>
      </c>
      <c r="L69" s="304">
        <v>92</v>
      </c>
      <c r="M69" s="276">
        <v>0.41</v>
      </c>
      <c r="N69" s="273" t="s">
        <v>98</v>
      </c>
      <c r="O69" s="304">
        <v>2400</v>
      </c>
      <c r="P69" s="273">
        <v>246</v>
      </c>
    </row>
    <row r="70" spans="1:16" ht="15">
      <c r="A70" s="273" t="s">
        <v>1361</v>
      </c>
      <c r="B70" s="472" t="s">
        <v>1381</v>
      </c>
      <c r="C70" s="273">
        <v>2</v>
      </c>
      <c r="D70" s="274" t="s">
        <v>645</v>
      </c>
      <c r="E70" s="281">
        <v>186760</v>
      </c>
      <c r="F70" s="337">
        <v>70575.592000000004</v>
      </c>
      <c r="G70" s="273">
        <v>8</v>
      </c>
      <c r="H70" s="273">
        <v>5000</v>
      </c>
      <c r="I70" s="273" t="s">
        <v>804</v>
      </c>
      <c r="J70" s="273" t="s">
        <v>818</v>
      </c>
      <c r="K70" s="273" t="s">
        <v>866</v>
      </c>
      <c r="L70" s="304">
        <v>92</v>
      </c>
      <c r="M70" s="276">
        <v>0.41</v>
      </c>
      <c r="N70" s="273" t="s">
        <v>98</v>
      </c>
      <c r="O70" s="304">
        <v>2400</v>
      </c>
      <c r="P70" s="273">
        <v>246</v>
      </c>
    </row>
    <row r="71" spans="1:16" ht="15">
      <c r="A71" s="273" t="s">
        <v>1361</v>
      </c>
      <c r="B71" s="306" t="s">
        <v>1086</v>
      </c>
      <c r="C71" s="273">
        <v>2</v>
      </c>
      <c r="D71" s="274" t="s">
        <v>645</v>
      </c>
      <c r="E71" s="281">
        <v>217210</v>
      </c>
      <c r="F71" s="337">
        <v>82064.152000000002</v>
      </c>
      <c r="G71" s="273">
        <v>8</v>
      </c>
      <c r="H71" s="273">
        <v>5000</v>
      </c>
      <c r="I71" s="273" t="s">
        <v>804</v>
      </c>
      <c r="J71" s="273" t="s">
        <v>818</v>
      </c>
      <c r="K71" s="273" t="s">
        <v>811</v>
      </c>
      <c r="L71" s="304">
        <v>94</v>
      </c>
      <c r="M71" s="276">
        <v>0.41</v>
      </c>
      <c r="N71" s="273" t="s">
        <v>98</v>
      </c>
      <c r="O71" s="304">
        <v>2400</v>
      </c>
      <c r="P71" s="273">
        <v>243</v>
      </c>
    </row>
    <row r="72" spans="1:16" ht="15">
      <c r="A72" s="273" t="s">
        <v>1361</v>
      </c>
      <c r="B72" s="306" t="s">
        <v>1551</v>
      </c>
      <c r="C72" s="273">
        <v>2</v>
      </c>
      <c r="D72" s="274" t="s">
        <v>646</v>
      </c>
      <c r="E72" s="281">
        <v>107370</v>
      </c>
      <c r="F72" s="337">
        <v>40662.114000000001</v>
      </c>
      <c r="G72" s="273">
        <v>4</v>
      </c>
      <c r="H72" s="273">
        <v>1997</v>
      </c>
      <c r="I72" s="273" t="s">
        <v>804</v>
      </c>
      <c r="J72" s="273" t="s">
        <v>813</v>
      </c>
      <c r="K72" s="273" t="s">
        <v>807</v>
      </c>
      <c r="L72" s="304">
        <v>115</v>
      </c>
      <c r="M72" s="276">
        <v>0.41</v>
      </c>
      <c r="N72" s="273" t="s">
        <v>1069</v>
      </c>
      <c r="O72" s="304">
        <v>1250</v>
      </c>
      <c r="P72" s="273">
        <v>217</v>
      </c>
    </row>
    <row r="73" spans="1:16" ht="15">
      <c r="A73" s="273" t="s">
        <v>1361</v>
      </c>
      <c r="B73" s="306" t="s">
        <v>1382</v>
      </c>
      <c r="C73" s="273">
        <v>2</v>
      </c>
      <c r="D73" s="274" t="s">
        <v>646</v>
      </c>
      <c r="E73" s="281">
        <v>123020</v>
      </c>
      <c r="F73" s="337">
        <v>46565.294000000002</v>
      </c>
      <c r="G73" s="273">
        <v>4</v>
      </c>
      <c r="H73" s="273">
        <v>1997</v>
      </c>
      <c r="I73" s="273" t="s">
        <v>804</v>
      </c>
      <c r="J73" s="273" t="s">
        <v>813</v>
      </c>
      <c r="K73" s="273" t="s">
        <v>807</v>
      </c>
      <c r="L73" s="304">
        <v>115</v>
      </c>
      <c r="M73" s="276">
        <v>0.41</v>
      </c>
      <c r="N73" s="273" t="s">
        <v>1069</v>
      </c>
      <c r="O73" s="304">
        <v>1250</v>
      </c>
      <c r="P73" s="273">
        <v>217</v>
      </c>
    </row>
    <row r="74" spans="1:16" ht="15">
      <c r="A74" s="273" t="s">
        <v>1361</v>
      </c>
      <c r="B74" s="306" t="s">
        <v>1087</v>
      </c>
      <c r="C74" s="273">
        <v>2</v>
      </c>
      <c r="D74" s="274" t="s">
        <v>646</v>
      </c>
      <c r="E74" s="281">
        <v>161030</v>
      </c>
      <c r="F74" s="337">
        <v>60870.235999999997</v>
      </c>
      <c r="G74" s="273">
        <v>8</v>
      </c>
      <c r="H74" s="273">
        <v>5000</v>
      </c>
      <c r="I74" s="273" t="s">
        <v>804</v>
      </c>
      <c r="J74" s="273" t="s">
        <v>818</v>
      </c>
      <c r="K74" s="273" t="s">
        <v>866</v>
      </c>
      <c r="L74" s="304">
        <v>92</v>
      </c>
      <c r="M74" s="276">
        <v>0.41</v>
      </c>
      <c r="N74" s="273" t="s">
        <v>98</v>
      </c>
      <c r="O74" s="304">
        <v>2400</v>
      </c>
      <c r="P74" s="273">
        <v>247</v>
      </c>
    </row>
    <row r="75" spans="1:16" ht="15">
      <c r="A75" s="273" t="s">
        <v>1361</v>
      </c>
      <c r="B75" s="306" t="s">
        <v>1383</v>
      </c>
      <c r="C75" s="273">
        <v>2</v>
      </c>
      <c r="D75" s="274" t="s">
        <v>646</v>
      </c>
      <c r="E75" s="281">
        <v>175720</v>
      </c>
      <c r="F75" s="337">
        <v>66411.303999999989</v>
      </c>
      <c r="G75" s="273">
        <v>8</v>
      </c>
      <c r="H75" s="273">
        <v>5000</v>
      </c>
      <c r="I75" s="273" t="s">
        <v>804</v>
      </c>
      <c r="J75" s="273" t="s">
        <v>818</v>
      </c>
      <c r="K75" s="273" t="s">
        <v>866</v>
      </c>
      <c r="L75" s="304">
        <v>92</v>
      </c>
      <c r="M75" s="276">
        <v>0.41</v>
      </c>
      <c r="N75" s="273" t="s">
        <v>98</v>
      </c>
      <c r="O75" s="304">
        <v>2400</v>
      </c>
      <c r="P75" s="273">
        <v>247</v>
      </c>
    </row>
    <row r="76" spans="1:16" ht="15">
      <c r="A76" s="273" t="s">
        <v>1361</v>
      </c>
      <c r="B76" s="306" t="s">
        <v>1088</v>
      </c>
      <c r="C76" s="273">
        <v>2</v>
      </c>
      <c r="D76" s="274" t="s">
        <v>646</v>
      </c>
      <c r="E76" s="281">
        <v>206590</v>
      </c>
      <c r="F76" s="337">
        <v>78058.288</v>
      </c>
      <c r="G76" s="273">
        <v>8</v>
      </c>
      <c r="H76" s="273">
        <v>5000</v>
      </c>
      <c r="I76" s="273" t="s">
        <v>804</v>
      </c>
      <c r="J76" s="273" t="s">
        <v>818</v>
      </c>
      <c r="K76" s="273" t="s">
        <v>811</v>
      </c>
      <c r="L76" s="304">
        <v>94</v>
      </c>
      <c r="M76" s="276">
        <v>0.41</v>
      </c>
      <c r="N76" s="273" t="s">
        <v>98</v>
      </c>
      <c r="O76" s="304">
        <v>2400</v>
      </c>
      <c r="P76" s="273">
        <v>243</v>
      </c>
    </row>
    <row r="77" spans="1:16" ht="12.75" customHeight="1">
      <c r="A77" s="273"/>
      <c r="B77" s="273"/>
      <c r="C77" s="273"/>
      <c r="D77" s="274"/>
      <c r="E77" s="281"/>
      <c r="F77" s="337"/>
      <c r="G77" s="273"/>
      <c r="H77" s="273"/>
      <c r="I77" s="273"/>
      <c r="J77" s="273"/>
      <c r="K77" s="273"/>
      <c r="L77" s="273"/>
      <c r="M77" s="276"/>
      <c r="N77" s="273"/>
      <c r="O77" s="304"/>
      <c r="P77" s="273"/>
    </row>
    <row r="81" s="185" customFormat="1" ht="18"/>
    <row r="82" s="185" customFormat="1" ht="18"/>
    <row r="83" s="185" customFormat="1" ht="18"/>
    <row r="84" s="185" customFormat="1" ht="18"/>
  </sheetData>
  <phoneticPr fontId="0" type="noConversion"/>
  <conditionalFormatting sqref="B92:F93">
    <cfRule type="expression" dxfId="8"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autoPageBreaks="0"/>
  </sheetPr>
  <dimension ref="A1:H2"/>
  <sheetViews>
    <sheetView workbookViewId="0">
      <selection sqref="A1:XFD2"/>
    </sheetView>
  </sheetViews>
  <sheetFormatPr defaultRowHeight="12.75"/>
  <sheetData>
    <row r="1" spans="1:8">
      <c r="A1" s="234" t="s">
        <v>14</v>
      </c>
      <c r="B1" s="235"/>
      <c r="C1" s="263"/>
      <c r="D1" s="263"/>
      <c r="E1" s="109"/>
      <c r="F1" s="235"/>
      <c r="G1" s="236"/>
      <c r="H1" s="234"/>
    </row>
    <row r="2" spans="1:8" s="109" customFormat="1">
      <c r="A2" s="530" t="s">
        <v>833</v>
      </c>
      <c r="B2" s="146"/>
      <c r="C2" s="12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454" customWidth="1"/>
    <col min="2" max="2" width="18.7109375" style="149" customWidth="1"/>
    <col min="3" max="3" width="10.42578125" style="147" customWidth="1"/>
    <col min="4" max="4" width="23.5703125" style="148" bestFit="1" customWidth="1"/>
    <col min="5" max="16384" width="9.140625" style="148"/>
  </cols>
  <sheetData>
    <row r="1" spans="1:4" ht="12.75" customHeight="1">
      <c r="A1" s="449" t="s">
        <v>14</v>
      </c>
      <c r="B1" s="450"/>
      <c r="C1" s="451"/>
    </row>
    <row r="2" spans="1:4" ht="12.75" customHeight="1">
      <c r="A2" s="452" t="s">
        <v>833</v>
      </c>
      <c r="B2" s="450"/>
      <c r="C2" s="451"/>
    </row>
    <row r="3" spans="1:4" ht="12.75" customHeight="1">
      <c r="A3" s="148"/>
      <c r="B3" s="453"/>
    </row>
    <row r="4" spans="1:4">
      <c r="A4" s="149" t="s">
        <v>3323</v>
      </c>
      <c r="C4" s="958"/>
      <c r="D4" s="956"/>
    </row>
    <row r="5" spans="1:4" ht="12.75" customHeight="1">
      <c r="A5" s="474" t="s">
        <v>3324</v>
      </c>
      <c r="B5" s="454" t="s">
        <v>463</v>
      </c>
      <c r="C5" s="959">
        <v>48250</v>
      </c>
      <c r="D5" s="957"/>
    </row>
    <row r="6" spans="1:4" ht="12.75" customHeight="1">
      <c r="A6" s="474" t="s">
        <v>3324</v>
      </c>
      <c r="B6" s="454" t="s">
        <v>3325</v>
      </c>
      <c r="C6" s="959">
        <v>51750</v>
      </c>
      <c r="D6" s="957"/>
    </row>
    <row r="7" spans="1:4" ht="12.75" customHeight="1">
      <c r="A7" s="454" t="s">
        <v>3326</v>
      </c>
      <c r="B7" s="454" t="s">
        <v>3325</v>
      </c>
      <c r="C7" s="959">
        <v>56595</v>
      </c>
      <c r="D7" s="957"/>
    </row>
    <row r="8" spans="1:4" ht="13.7" customHeight="1">
      <c r="C8" s="959"/>
      <c r="D8" s="957"/>
    </row>
    <row r="9" spans="1:4" ht="13.7" customHeight="1">
      <c r="A9" s="149" t="s">
        <v>3327</v>
      </c>
      <c r="B9" s="454"/>
      <c r="C9" s="958"/>
      <c r="D9" s="957"/>
    </row>
    <row r="10" spans="1:4" ht="13.7" customHeight="1">
      <c r="A10" s="454" t="s">
        <v>3328</v>
      </c>
      <c r="B10" s="454" t="s">
        <v>463</v>
      </c>
      <c r="C10" s="959">
        <v>38250</v>
      </c>
      <c r="D10" s="957"/>
    </row>
    <row r="11" spans="1:4" ht="13.7" customHeight="1">
      <c r="B11" s="454"/>
      <c r="C11" s="959"/>
      <c r="D11" s="957"/>
    </row>
    <row r="12" spans="1:4" ht="13.7" customHeight="1">
      <c r="B12" s="160"/>
    </row>
    <row r="13" spans="1:4" ht="13.7" customHeight="1">
      <c r="B13" s="160"/>
    </row>
    <row r="14" spans="1:4" ht="13.7" customHeight="1">
      <c r="B14" s="160"/>
    </row>
    <row r="15" spans="1:4" ht="13.7" customHeight="1"/>
    <row r="16" spans="1:4" ht="13.7" customHeight="1">
      <c r="A16" s="159"/>
    </row>
    <row r="17" spans="1:2" ht="13.7" customHeight="1">
      <c r="A17" s="474"/>
      <c r="B17" s="160"/>
    </row>
    <row r="18" spans="1:2" ht="13.7" customHeight="1"/>
    <row r="19" spans="1:2" ht="13.7" customHeight="1"/>
    <row r="20" spans="1:2" ht="13.7" customHeight="1">
      <c r="A20" s="159"/>
    </row>
    <row r="21" spans="1:2" ht="13.7" customHeight="1">
      <c r="B21" s="160"/>
    </row>
    <row r="22" spans="1:2" ht="13.7" customHeight="1">
      <c r="B22" s="160"/>
    </row>
    <row r="23" spans="1:2" ht="13.7" customHeight="1">
      <c r="B23" s="160"/>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48"/>
  <sheetViews>
    <sheetView tabSelected="1" workbookViewId="0">
      <selection activeCell="T9" sqref="T9"/>
    </sheetView>
  </sheetViews>
  <sheetFormatPr defaultRowHeight="18.75"/>
  <cols>
    <col min="1" max="1" width="38.42578125" style="674" bestFit="1" customWidth="1"/>
    <col min="2" max="2" width="10.85546875" style="674" bestFit="1" customWidth="1"/>
    <col min="3" max="3" width="9.85546875" style="675" bestFit="1" customWidth="1"/>
    <col min="4" max="4" width="46.42578125" style="676" customWidth="1"/>
    <col min="5" max="5" width="19.5703125" style="683" customWidth="1"/>
    <col min="7" max="7" width="9.5703125" bestFit="1" customWidth="1"/>
  </cols>
  <sheetData>
    <row r="1" spans="1:7" s="148" customFormat="1" ht="12.75" customHeight="1">
      <c r="A1" s="449" t="s">
        <v>14</v>
      </c>
      <c r="B1" s="450"/>
      <c r="C1" s="451"/>
    </row>
    <row r="2" spans="1:7" s="148" customFormat="1" ht="12.75" customHeight="1" thickBot="1">
      <c r="A2" s="452" t="s">
        <v>833</v>
      </c>
      <c r="B2" s="450"/>
      <c r="C2" s="451"/>
    </row>
    <row r="3" spans="1:7">
      <c r="A3" s="1023"/>
      <c r="B3" s="1024"/>
      <c r="C3" s="1025"/>
      <c r="D3" s="1026"/>
      <c r="E3" s="1027"/>
      <c r="F3" s="1027"/>
      <c r="G3" s="1027"/>
    </row>
    <row r="4" spans="1:7" ht="23.25">
      <c r="A4" s="1028"/>
      <c r="D4" s="1029"/>
      <c r="E4" s="1030" t="s">
        <v>3348</v>
      </c>
      <c r="F4" s="1027"/>
      <c r="G4" s="1027"/>
    </row>
    <row r="5" spans="1:7" ht="75">
      <c r="A5" s="1031"/>
      <c r="B5" s="1032" t="s">
        <v>2314</v>
      </c>
      <c r="C5" s="1032" t="s">
        <v>665</v>
      </c>
      <c r="D5" s="1032" t="s">
        <v>99</v>
      </c>
      <c r="E5" s="1033" t="s">
        <v>100</v>
      </c>
      <c r="F5" s="1034"/>
      <c r="G5" s="1033" t="s">
        <v>2315</v>
      </c>
    </row>
    <row r="6" spans="1:7">
      <c r="A6" s="1035" t="s">
        <v>2316</v>
      </c>
      <c r="B6" s="677">
        <v>11.9</v>
      </c>
      <c r="C6" s="678">
        <v>115</v>
      </c>
      <c r="D6" s="679" t="s">
        <v>2317</v>
      </c>
      <c r="E6" s="1036">
        <v>16490</v>
      </c>
      <c r="F6" s="1037"/>
      <c r="G6" s="680">
        <v>250</v>
      </c>
    </row>
    <row r="7" spans="1:7">
      <c r="A7" s="1035"/>
      <c r="B7" s="677">
        <v>20.9</v>
      </c>
      <c r="C7" s="678">
        <v>118</v>
      </c>
      <c r="D7" s="679" t="s">
        <v>2318</v>
      </c>
      <c r="E7" s="1036">
        <v>19440</v>
      </c>
      <c r="F7" s="1037"/>
      <c r="G7" s="680">
        <v>250</v>
      </c>
    </row>
    <row r="8" spans="1:7">
      <c r="A8" s="1038"/>
      <c r="B8" s="1038"/>
      <c r="C8" s="1038"/>
      <c r="D8" s="1038"/>
      <c r="E8" s="1038"/>
      <c r="F8" s="1038"/>
      <c r="G8" s="1038"/>
    </row>
    <row r="9" spans="1:7">
      <c r="A9" s="1039" t="s">
        <v>2319</v>
      </c>
      <c r="B9" s="677">
        <v>14.1</v>
      </c>
      <c r="C9" s="678">
        <v>123</v>
      </c>
      <c r="D9" s="679" t="s">
        <v>2320</v>
      </c>
      <c r="E9" s="1036">
        <v>20200</v>
      </c>
      <c r="F9" s="1040"/>
      <c r="G9" s="680">
        <v>300</v>
      </c>
    </row>
    <row r="10" spans="1:7">
      <c r="A10" s="1041"/>
      <c r="B10" s="1041"/>
      <c r="C10" s="1041"/>
      <c r="D10" s="1041"/>
      <c r="E10" s="1041"/>
      <c r="F10" s="1038"/>
      <c r="G10" s="1038"/>
    </row>
    <row r="11" spans="1:7">
      <c r="A11" s="1035" t="s">
        <v>2321</v>
      </c>
      <c r="B11" s="677">
        <v>17.7</v>
      </c>
      <c r="C11" s="678">
        <v>125</v>
      </c>
      <c r="D11" s="679" t="s">
        <v>2322</v>
      </c>
      <c r="E11" s="1036">
        <v>23900</v>
      </c>
      <c r="F11" s="1040"/>
      <c r="G11" s="680">
        <v>350</v>
      </c>
    </row>
    <row r="12" spans="1:7">
      <c r="A12" s="1035"/>
      <c r="B12" s="677">
        <v>18.3</v>
      </c>
      <c r="C12" s="678">
        <v>129</v>
      </c>
      <c r="D12" s="679" t="s">
        <v>3349</v>
      </c>
      <c r="E12" s="1036">
        <v>27960</v>
      </c>
      <c r="F12" s="1040"/>
      <c r="G12" s="680">
        <v>350</v>
      </c>
    </row>
    <row r="13" spans="1:7">
      <c r="A13" s="1041"/>
      <c r="B13" s="1041"/>
      <c r="C13" s="1041"/>
      <c r="D13" s="1041"/>
      <c r="E13" s="1041"/>
      <c r="F13" s="1038"/>
      <c r="G13" s="1038"/>
    </row>
    <row r="14" spans="1:7">
      <c r="A14" s="1035" t="s">
        <v>2323</v>
      </c>
      <c r="B14" s="677">
        <v>20.6</v>
      </c>
      <c r="C14" s="678">
        <v>126</v>
      </c>
      <c r="D14" s="679" t="s">
        <v>2324</v>
      </c>
      <c r="E14" s="1036">
        <v>29150</v>
      </c>
      <c r="F14" s="1037"/>
      <c r="G14" s="680">
        <v>400</v>
      </c>
    </row>
    <row r="15" spans="1:7">
      <c r="A15" s="1035"/>
      <c r="B15" s="677">
        <v>13.9</v>
      </c>
      <c r="C15" s="678">
        <v>118</v>
      </c>
      <c r="D15" s="679" t="s">
        <v>2325</v>
      </c>
      <c r="E15" s="1036">
        <v>32750</v>
      </c>
      <c r="F15" s="1037"/>
      <c r="G15" s="680">
        <v>400</v>
      </c>
    </row>
    <row r="16" spans="1:7">
      <c r="A16" s="1035"/>
      <c r="B16" s="677">
        <v>13.9</v>
      </c>
      <c r="C16" s="678">
        <v>115</v>
      </c>
      <c r="D16" s="679" t="s">
        <v>3350</v>
      </c>
      <c r="E16" s="1036">
        <v>30300</v>
      </c>
      <c r="F16" s="1037"/>
      <c r="G16" s="680">
        <v>400</v>
      </c>
    </row>
    <row r="17" spans="1:7">
      <c r="A17" s="1038"/>
      <c r="B17" s="1038"/>
      <c r="C17" s="1038"/>
      <c r="D17" s="1038"/>
      <c r="E17" s="1038"/>
      <c r="F17" s="1038"/>
      <c r="G17" s="1038"/>
    </row>
    <row r="18" spans="1:7">
      <c r="A18" s="1039" t="s">
        <v>2326</v>
      </c>
      <c r="B18" s="677">
        <v>9.39</v>
      </c>
      <c r="C18" s="678">
        <v>38</v>
      </c>
      <c r="D18" s="679" t="s">
        <v>3351</v>
      </c>
      <c r="E18" s="1036">
        <v>37000</v>
      </c>
      <c r="F18" s="1037"/>
      <c r="G18" s="680">
        <v>500</v>
      </c>
    </row>
    <row r="19" spans="1:7">
      <c r="A19" s="1038"/>
      <c r="B19" s="1038"/>
      <c r="C19" s="1038"/>
      <c r="D19" s="1038"/>
      <c r="E19" s="1038"/>
      <c r="F19" s="1038"/>
      <c r="G19" s="1038"/>
    </row>
    <row r="20" spans="1:7">
      <c r="A20" s="1035" t="s">
        <v>2327</v>
      </c>
      <c r="B20" s="681">
        <v>0</v>
      </c>
      <c r="C20" s="682">
        <v>0</v>
      </c>
      <c r="D20" s="679" t="s">
        <v>2328</v>
      </c>
      <c r="E20" s="1042">
        <v>59300</v>
      </c>
      <c r="F20" s="1037"/>
      <c r="G20" s="680">
        <v>650</v>
      </c>
    </row>
    <row r="21" spans="1:7">
      <c r="A21" s="1035"/>
      <c r="B21" s="681">
        <v>0</v>
      </c>
      <c r="C21" s="682">
        <v>0</v>
      </c>
      <c r="D21" s="679" t="s">
        <v>2329</v>
      </c>
      <c r="E21" s="1042">
        <v>65000</v>
      </c>
      <c r="F21" s="1037"/>
      <c r="G21" s="680">
        <v>650</v>
      </c>
    </row>
    <row r="22" spans="1:7">
      <c r="A22" s="1035"/>
      <c r="B22" s="681">
        <v>0</v>
      </c>
      <c r="C22" s="682">
        <v>0</v>
      </c>
      <c r="D22" s="679" t="s">
        <v>2330</v>
      </c>
      <c r="E22" s="1042">
        <v>85000</v>
      </c>
      <c r="F22" s="1037"/>
      <c r="G22" s="680">
        <v>650</v>
      </c>
    </row>
    <row r="23" spans="1:7">
      <c r="A23" s="1038"/>
      <c r="B23" s="1038"/>
      <c r="C23" s="1038"/>
      <c r="D23" s="1038"/>
      <c r="E23" s="1038"/>
      <c r="F23" s="1038"/>
      <c r="G23" s="1038"/>
    </row>
    <row r="24" spans="1:7">
      <c r="A24" s="1035" t="s">
        <v>2331</v>
      </c>
      <c r="B24" s="681">
        <v>5</v>
      </c>
      <c r="C24" s="682">
        <v>105</v>
      </c>
      <c r="D24" s="679" t="s">
        <v>2332</v>
      </c>
      <c r="E24" s="1042">
        <v>38200</v>
      </c>
      <c r="F24" s="1037"/>
      <c r="G24" s="680">
        <v>600</v>
      </c>
    </row>
    <row r="25" spans="1:7">
      <c r="A25" s="1035"/>
      <c r="B25" s="681">
        <v>5.8</v>
      </c>
      <c r="C25" s="682">
        <v>21</v>
      </c>
      <c r="D25" s="679" t="s">
        <v>2333</v>
      </c>
      <c r="E25" s="1042">
        <v>40200</v>
      </c>
      <c r="F25" s="1037"/>
      <c r="G25" s="680">
        <v>600</v>
      </c>
    </row>
    <row r="26" spans="1:7">
      <c r="A26" s="1035"/>
      <c r="B26" s="681">
        <v>5.8</v>
      </c>
      <c r="C26" s="682">
        <v>21</v>
      </c>
      <c r="D26" s="679" t="s">
        <v>2334</v>
      </c>
      <c r="E26" s="1042">
        <v>43200</v>
      </c>
      <c r="F26" s="1037"/>
      <c r="G26" s="680">
        <v>600</v>
      </c>
    </row>
    <row r="27" spans="1:7">
      <c r="A27" s="1035"/>
      <c r="B27" s="681">
        <v>0</v>
      </c>
      <c r="C27" s="682">
        <v>0</v>
      </c>
      <c r="D27" s="679" t="s">
        <v>2335</v>
      </c>
      <c r="E27" s="1042">
        <v>50200</v>
      </c>
      <c r="F27" s="1037"/>
      <c r="G27" s="680">
        <v>600</v>
      </c>
    </row>
    <row r="28" spans="1:7">
      <c r="A28" s="1035"/>
      <c r="B28" s="681">
        <v>0</v>
      </c>
      <c r="C28" s="682">
        <v>0</v>
      </c>
      <c r="D28" s="679" t="s">
        <v>2336</v>
      </c>
      <c r="E28" s="1042">
        <v>52415</v>
      </c>
      <c r="F28" s="1037"/>
      <c r="G28" s="680">
        <v>600</v>
      </c>
    </row>
    <row r="29" spans="1:7">
      <c r="A29" s="1038"/>
      <c r="B29" s="1038"/>
      <c r="C29" s="1038"/>
      <c r="D29" s="1038"/>
      <c r="E29" s="1038"/>
      <c r="F29" s="1038"/>
      <c r="G29" s="1038"/>
    </row>
    <row r="30" spans="1:7">
      <c r="A30" s="1035" t="s">
        <v>2337</v>
      </c>
      <c r="B30" s="681">
        <v>18.7</v>
      </c>
      <c r="C30" s="682">
        <v>135</v>
      </c>
      <c r="D30" s="679" t="s">
        <v>3352</v>
      </c>
      <c r="E30" s="1042">
        <v>47000</v>
      </c>
      <c r="F30" s="1037"/>
      <c r="G30" s="680">
        <v>600</v>
      </c>
    </row>
    <row r="31" spans="1:7">
      <c r="A31" s="1035"/>
      <c r="B31" s="681">
        <v>28.3</v>
      </c>
      <c r="C31" s="682">
        <v>128</v>
      </c>
      <c r="D31" s="679" t="s">
        <v>2338</v>
      </c>
      <c r="E31" s="1042">
        <v>44650</v>
      </c>
      <c r="F31" s="1037"/>
      <c r="G31" s="680">
        <v>600</v>
      </c>
    </row>
    <row r="32" spans="1:7">
      <c r="A32" s="1035"/>
      <c r="B32" s="681">
        <v>15</v>
      </c>
      <c r="C32" s="682">
        <v>135</v>
      </c>
      <c r="D32" s="679" t="s">
        <v>3353</v>
      </c>
      <c r="E32" s="1042">
        <v>41500</v>
      </c>
      <c r="F32" s="1037"/>
      <c r="G32" s="680">
        <v>600</v>
      </c>
    </row>
    <row r="33" spans="1:7">
      <c r="A33" s="1035"/>
      <c r="B33" s="681">
        <v>15</v>
      </c>
      <c r="C33" s="682">
        <v>135</v>
      </c>
      <c r="D33" s="679" t="s">
        <v>3354</v>
      </c>
      <c r="E33" s="1042">
        <v>44000</v>
      </c>
      <c r="F33" s="1037"/>
      <c r="G33" s="680">
        <v>600</v>
      </c>
    </row>
    <row r="34" spans="1:7">
      <c r="A34" s="1035"/>
      <c r="B34" s="681">
        <v>18.7</v>
      </c>
      <c r="C34" s="682">
        <v>129</v>
      </c>
      <c r="D34" s="679" t="s">
        <v>3355</v>
      </c>
      <c r="E34" s="1042">
        <v>38000</v>
      </c>
      <c r="F34" s="1037"/>
      <c r="G34" s="680">
        <v>600</v>
      </c>
    </row>
    <row r="35" spans="1:7">
      <c r="A35" s="1035"/>
      <c r="B35" s="681">
        <v>15</v>
      </c>
      <c r="C35" s="682">
        <v>138</v>
      </c>
      <c r="D35" s="679" t="s">
        <v>3356</v>
      </c>
      <c r="E35" s="1042">
        <v>37000</v>
      </c>
      <c r="F35" s="1037"/>
      <c r="G35" s="680">
        <v>600</v>
      </c>
    </row>
    <row r="36" spans="1:7">
      <c r="A36" s="1035"/>
      <c r="B36" s="681">
        <v>15</v>
      </c>
      <c r="C36" s="682">
        <v>139</v>
      </c>
      <c r="D36" s="679" t="s">
        <v>3357</v>
      </c>
      <c r="E36" s="1042">
        <v>40500</v>
      </c>
      <c r="F36" s="1037"/>
      <c r="G36" s="680">
        <v>600</v>
      </c>
    </row>
    <row r="37" spans="1:7">
      <c r="A37" s="1035"/>
      <c r="B37" s="681">
        <v>15</v>
      </c>
      <c r="C37" s="682">
        <v>139</v>
      </c>
      <c r="D37" s="679" t="s">
        <v>3358</v>
      </c>
      <c r="E37" s="1042">
        <v>43000</v>
      </c>
      <c r="F37" s="1037"/>
      <c r="G37" s="680">
        <v>600</v>
      </c>
    </row>
    <row r="38" spans="1:7">
      <c r="A38" s="1035"/>
      <c r="B38" s="681">
        <v>6.2</v>
      </c>
      <c r="C38" s="682">
        <v>25</v>
      </c>
      <c r="D38" s="679" t="s">
        <v>2339</v>
      </c>
      <c r="E38" s="1042">
        <v>47500</v>
      </c>
      <c r="F38" s="1037"/>
      <c r="G38" s="680">
        <v>600</v>
      </c>
    </row>
    <row r="39" spans="1:7">
      <c r="A39" s="1035"/>
      <c r="B39" s="681">
        <v>6.2</v>
      </c>
      <c r="C39" s="682">
        <v>25</v>
      </c>
      <c r="D39" s="679" t="s">
        <v>2340</v>
      </c>
      <c r="E39" s="1042">
        <v>50000</v>
      </c>
      <c r="F39" s="1037"/>
      <c r="G39" s="680">
        <v>600</v>
      </c>
    </row>
    <row r="40" spans="1:7">
      <c r="A40" s="1038"/>
      <c r="B40" s="1038"/>
      <c r="C40" s="1038"/>
      <c r="D40" s="1038"/>
      <c r="E40" s="1038"/>
      <c r="F40" s="1041"/>
      <c r="G40" s="1041"/>
    </row>
    <row r="41" spans="1:7">
      <c r="A41" s="1043"/>
      <c r="B41" s="681">
        <v>36.200000000000003</v>
      </c>
      <c r="C41" s="682">
        <v>164</v>
      </c>
      <c r="D41" s="679" t="s">
        <v>3359</v>
      </c>
      <c r="E41" s="1042">
        <v>49495</v>
      </c>
      <c r="F41" s="1037"/>
      <c r="G41" s="680">
        <v>600</v>
      </c>
    </row>
    <row r="42" spans="1:7">
      <c r="A42" s="1035" t="s">
        <v>2341</v>
      </c>
      <c r="B42" s="681">
        <v>36.200000000000003</v>
      </c>
      <c r="C42" s="682">
        <v>164</v>
      </c>
      <c r="D42" s="679" t="s">
        <v>3360</v>
      </c>
      <c r="E42" s="1042">
        <v>56440</v>
      </c>
      <c r="F42" s="1037"/>
      <c r="G42" s="680">
        <v>600</v>
      </c>
    </row>
    <row r="43" spans="1:7">
      <c r="A43" s="1035"/>
      <c r="B43" s="681">
        <v>43.2</v>
      </c>
      <c r="C43" s="682">
        <v>165</v>
      </c>
      <c r="D43" s="679" t="s">
        <v>2342</v>
      </c>
      <c r="E43" s="1042">
        <v>57440</v>
      </c>
      <c r="F43" s="1037"/>
      <c r="G43" s="680">
        <v>600</v>
      </c>
    </row>
    <row r="44" spans="1:7">
      <c r="A44" s="1035"/>
      <c r="B44" s="681">
        <v>36.200000000000003</v>
      </c>
      <c r="C44" s="682">
        <v>165</v>
      </c>
      <c r="D44" s="679" t="s">
        <v>2907</v>
      </c>
      <c r="E44" s="1042">
        <v>57440</v>
      </c>
      <c r="F44" s="1037"/>
      <c r="G44" s="680">
        <v>600</v>
      </c>
    </row>
    <row r="45" spans="1:7">
      <c r="A45" s="1035"/>
      <c r="B45" s="681">
        <v>43.2</v>
      </c>
      <c r="C45" s="682">
        <v>165</v>
      </c>
      <c r="D45" s="679" t="s">
        <v>2343</v>
      </c>
      <c r="E45" s="1042">
        <v>62430</v>
      </c>
      <c r="F45" s="1037"/>
      <c r="G45" s="680">
        <v>600</v>
      </c>
    </row>
    <row r="46" spans="1:7">
      <c r="A46" s="1035"/>
      <c r="B46" s="681">
        <v>4.5</v>
      </c>
      <c r="C46" s="682">
        <v>38</v>
      </c>
      <c r="D46" s="679" t="s">
        <v>3361</v>
      </c>
      <c r="E46" s="1042">
        <v>55500</v>
      </c>
      <c r="F46" s="1037"/>
      <c r="G46" s="680">
        <v>600</v>
      </c>
    </row>
    <row r="47" spans="1:7">
      <c r="A47" s="1035"/>
      <c r="B47" s="681">
        <v>4.5</v>
      </c>
      <c r="C47" s="682">
        <v>38</v>
      </c>
      <c r="D47" s="679" t="s">
        <v>2344</v>
      </c>
      <c r="E47" s="1042">
        <v>56500</v>
      </c>
      <c r="F47" s="1037"/>
      <c r="G47" s="680">
        <v>600</v>
      </c>
    </row>
    <row r="48" spans="1:7">
      <c r="A48" s="1035"/>
      <c r="B48" s="681">
        <v>4.5</v>
      </c>
      <c r="C48" s="682">
        <v>38</v>
      </c>
      <c r="D48" s="679" t="s">
        <v>2345</v>
      </c>
      <c r="E48" s="1042">
        <v>61495</v>
      </c>
      <c r="F48" s="1037"/>
      <c r="G48" s="680">
        <v>600</v>
      </c>
    </row>
  </sheetData>
  <mergeCells count="20">
    <mergeCell ref="F29:G29"/>
    <mergeCell ref="A30:A39"/>
    <mergeCell ref="A40:E40"/>
    <mergeCell ref="A42:A48"/>
    <mergeCell ref="F17:G17"/>
    <mergeCell ref="A19:E19"/>
    <mergeCell ref="F19:G19"/>
    <mergeCell ref="A20:A22"/>
    <mergeCell ref="A23:E23"/>
    <mergeCell ref="F23:G23"/>
    <mergeCell ref="F8:G8"/>
    <mergeCell ref="F10:G10"/>
    <mergeCell ref="A11:A12"/>
    <mergeCell ref="F13:G13"/>
    <mergeCell ref="A14:A16"/>
    <mergeCell ref="A17:E17"/>
    <mergeCell ref="A24:A28"/>
    <mergeCell ref="A29:E29"/>
    <mergeCell ref="A8:E8"/>
    <mergeCell ref="A6:A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V12" sqref="V12"/>
    </sheetView>
  </sheetViews>
  <sheetFormatPr defaultColWidth="9.140625" defaultRowHeight="12.75"/>
  <cols>
    <col min="1" max="1" width="11.140625" style="211" bestFit="1" customWidth="1"/>
    <col min="2" max="2" width="64.42578125" style="211" customWidth="1"/>
    <col min="3" max="3" width="8.42578125" style="211" bestFit="1" customWidth="1"/>
    <col min="4" max="4" width="16.42578125" style="211" bestFit="1" customWidth="1"/>
    <col min="5" max="5" width="9.42578125" style="211" bestFit="1" customWidth="1"/>
    <col min="6" max="6" width="12.5703125" style="211" bestFit="1" customWidth="1"/>
    <col min="7" max="7" width="10.85546875" style="307" customWidth="1"/>
    <col min="8" max="9" width="7" style="307" customWidth="1"/>
    <col min="10" max="10" width="6.140625" style="307" bestFit="1" customWidth="1"/>
    <col min="11" max="11" width="6.140625" style="307" customWidth="1"/>
    <col min="12" max="12" width="7.140625" style="307" bestFit="1" customWidth="1"/>
    <col min="13" max="14" width="8.42578125" style="307" bestFit="1" customWidth="1"/>
    <col min="15" max="15" width="7.7109375" style="211" bestFit="1" customWidth="1"/>
    <col min="16" max="16384" width="9.140625" style="211"/>
  </cols>
  <sheetData>
    <row r="1" spans="1:17" s="6" customFormat="1" ht="12.75" customHeight="1">
      <c r="B1" s="16" t="s">
        <v>14</v>
      </c>
      <c r="C1" s="17"/>
      <c r="D1" s="19"/>
    </row>
    <row r="2" spans="1:17">
      <c r="B2" s="211" t="s">
        <v>833</v>
      </c>
      <c r="N2" s="437"/>
    </row>
    <row r="3" spans="1:17" ht="15">
      <c r="B3" s="270" t="s">
        <v>791</v>
      </c>
      <c r="C3" s="271" t="s">
        <v>792</v>
      </c>
      <c r="D3" s="271">
        <v>5000</v>
      </c>
      <c r="E3" s="272" t="s">
        <v>793</v>
      </c>
      <c r="F3" s="271" t="s">
        <v>794</v>
      </c>
      <c r="G3" s="338" t="s">
        <v>923</v>
      </c>
      <c r="H3" s="271" t="s">
        <v>795</v>
      </c>
      <c r="I3" s="271" t="s">
        <v>422</v>
      </c>
      <c r="J3" s="271" t="s">
        <v>796</v>
      </c>
      <c r="K3" s="271" t="s">
        <v>797</v>
      </c>
      <c r="L3" s="271" t="s">
        <v>798</v>
      </c>
      <c r="M3" s="271" t="s">
        <v>865</v>
      </c>
      <c r="N3" s="271" t="s">
        <v>799</v>
      </c>
      <c r="O3" s="271" t="s">
        <v>1052</v>
      </c>
      <c r="P3" s="338" t="s">
        <v>1053</v>
      </c>
      <c r="Q3" s="271" t="s">
        <v>800</v>
      </c>
    </row>
    <row r="4" spans="1:17" ht="27.75" customHeight="1">
      <c r="A4" s="461"/>
      <c r="B4" s="461" t="s">
        <v>2827</v>
      </c>
      <c r="C4" s="273"/>
      <c r="D4" s="273"/>
      <c r="E4" s="274"/>
      <c r="F4" s="275"/>
      <c r="G4" s="304"/>
      <c r="H4" s="273"/>
      <c r="I4" s="273"/>
      <c r="J4" s="273"/>
      <c r="K4" s="273"/>
      <c r="L4" s="274"/>
      <c r="M4" s="274"/>
      <c r="N4" s="276"/>
      <c r="O4" s="273"/>
      <c r="P4" s="304"/>
      <c r="Q4" s="273"/>
    </row>
    <row r="5" spans="1:17" ht="15">
      <c r="A5" s="273" t="s">
        <v>1367</v>
      </c>
      <c r="B5" s="277" t="s">
        <v>1089</v>
      </c>
      <c r="C5" s="273">
        <v>5</v>
      </c>
      <c r="D5" s="273">
        <v>5000769846</v>
      </c>
      <c r="E5" s="274" t="s">
        <v>801</v>
      </c>
      <c r="F5" s="280">
        <v>80820</v>
      </c>
      <c r="G5" s="304">
        <v>25697.357737226273</v>
      </c>
      <c r="H5" s="273">
        <v>4</v>
      </c>
      <c r="I5" s="273">
        <v>1997</v>
      </c>
      <c r="J5" s="273" t="s">
        <v>804</v>
      </c>
      <c r="K5" s="273" t="s">
        <v>327</v>
      </c>
      <c r="L5" s="274" t="s">
        <v>814</v>
      </c>
      <c r="M5" s="303">
        <v>176</v>
      </c>
      <c r="N5" s="276">
        <v>0.35</v>
      </c>
      <c r="O5" s="273" t="s">
        <v>93</v>
      </c>
      <c r="P5" s="304">
        <v>600</v>
      </c>
      <c r="Q5" s="273">
        <v>179</v>
      </c>
    </row>
    <row r="6" spans="1:17" ht="15">
      <c r="A6" s="273" t="s">
        <v>1367</v>
      </c>
      <c r="B6" s="277" t="s">
        <v>1090</v>
      </c>
      <c r="C6" s="273">
        <v>5</v>
      </c>
      <c r="D6" s="273">
        <v>5000769850</v>
      </c>
      <c r="E6" s="274" t="s">
        <v>801</v>
      </c>
      <c r="F6" s="280">
        <v>78380</v>
      </c>
      <c r="G6" s="304">
        <v>24928.30248175182</v>
      </c>
      <c r="H6" s="273">
        <v>4</v>
      </c>
      <c r="I6" s="273">
        <v>1997</v>
      </c>
      <c r="J6" s="273" t="s">
        <v>804</v>
      </c>
      <c r="K6" s="273" t="s">
        <v>327</v>
      </c>
      <c r="L6" s="274" t="s">
        <v>814</v>
      </c>
      <c r="M6" s="303">
        <v>176</v>
      </c>
      <c r="N6" s="276">
        <v>0.35</v>
      </c>
      <c r="O6" s="273" t="s">
        <v>93</v>
      </c>
      <c r="P6" s="304">
        <v>600</v>
      </c>
      <c r="Q6" s="273">
        <v>177</v>
      </c>
    </row>
    <row r="7" spans="1:17" ht="15">
      <c r="A7" s="273" t="s">
        <v>1367</v>
      </c>
      <c r="B7" s="277" t="s">
        <v>1091</v>
      </c>
      <c r="C7" s="273">
        <v>5</v>
      </c>
      <c r="D7" s="273">
        <v>5000769852</v>
      </c>
      <c r="E7" s="274" t="s">
        <v>801</v>
      </c>
      <c r="F7" s="280">
        <v>84710</v>
      </c>
      <c r="G7" s="304">
        <v>26922.491605839416</v>
      </c>
      <c r="H7" s="273">
        <v>4</v>
      </c>
      <c r="I7" s="273">
        <v>1997</v>
      </c>
      <c r="J7" s="273" t="s">
        <v>804</v>
      </c>
      <c r="K7" s="273" t="s">
        <v>327</v>
      </c>
      <c r="L7" s="274" t="s">
        <v>814</v>
      </c>
      <c r="M7" s="303">
        <v>176</v>
      </c>
      <c r="N7" s="276">
        <v>0.35</v>
      </c>
      <c r="O7" s="273" t="s">
        <v>93</v>
      </c>
      <c r="P7" s="304">
        <v>600</v>
      </c>
      <c r="Q7" s="273">
        <v>180</v>
      </c>
    </row>
    <row r="8" spans="1:17" ht="15">
      <c r="A8" s="273" t="s">
        <v>1367</v>
      </c>
      <c r="B8" s="277" t="s">
        <v>1092</v>
      </c>
      <c r="C8" s="273">
        <v>5</v>
      </c>
      <c r="D8" s="273">
        <v>5000769854</v>
      </c>
      <c r="E8" s="274" t="s">
        <v>801</v>
      </c>
      <c r="F8" s="280">
        <v>91700</v>
      </c>
      <c r="G8" s="304">
        <v>29123.509270072987</v>
      </c>
      <c r="H8" s="273">
        <v>4</v>
      </c>
      <c r="I8" s="273">
        <v>1997</v>
      </c>
      <c r="J8" s="273" t="s">
        <v>804</v>
      </c>
      <c r="K8" s="273" t="s">
        <v>327</v>
      </c>
      <c r="L8" s="274" t="s">
        <v>814</v>
      </c>
      <c r="M8" s="303">
        <v>176</v>
      </c>
      <c r="N8" s="276">
        <v>0.35</v>
      </c>
      <c r="O8" s="273" t="s">
        <v>93</v>
      </c>
      <c r="P8" s="304">
        <v>600</v>
      </c>
      <c r="Q8" s="273">
        <v>179</v>
      </c>
    </row>
    <row r="9" spans="1:17" ht="15">
      <c r="A9" s="273" t="s">
        <v>1367</v>
      </c>
      <c r="B9" s="277" t="s">
        <v>1093</v>
      </c>
      <c r="C9" s="273">
        <v>5</v>
      </c>
      <c r="D9" s="273">
        <v>5000769870</v>
      </c>
      <c r="E9" s="274" t="s">
        <v>801</v>
      </c>
      <c r="F9" s="280">
        <v>78120</v>
      </c>
      <c r="G9" s="304">
        <v>24844.590656934302</v>
      </c>
      <c r="H9" s="273">
        <v>4</v>
      </c>
      <c r="I9" s="273">
        <v>1997</v>
      </c>
      <c r="J9" s="273" t="s">
        <v>804</v>
      </c>
      <c r="K9" s="273" t="s">
        <v>327</v>
      </c>
      <c r="L9" s="274" t="s">
        <v>814</v>
      </c>
      <c r="M9" s="303">
        <v>176</v>
      </c>
      <c r="N9" s="276">
        <v>0.35</v>
      </c>
      <c r="O9" s="273" t="s">
        <v>93</v>
      </c>
      <c r="P9" s="304">
        <v>600</v>
      </c>
      <c r="Q9" s="273">
        <v>180</v>
      </c>
    </row>
    <row r="10" spans="1:17" ht="15">
      <c r="A10" s="273" t="s">
        <v>1367</v>
      </c>
      <c r="B10" s="277" t="s">
        <v>1094</v>
      </c>
      <c r="C10" s="273">
        <v>5</v>
      </c>
      <c r="D10" s="273">
        <v>5000769860</v>
      </c>
      <c r="E10" s="274" t="s">
        <v>801</v>
      </c>
      <c r="F10" s="280">
        <v>85400</v>
      </c>
      <c r="G10" s="304">
        <v>27139.026186131385</v>
      </c>
      <c r="H10" s="273">
        <v>4</v>
      </c>
      <c r="I10" s="273">
        <v>1997</v>
      </c>
      <c r="J10" s="273" t="s">
        <v>804</v>
      </c>
      <c r="K10" s="273" t="s">
        <v>327</v>
      </c>
      <c r="L10" s="274" t="s">
        <v>1062</v>
      </c>
      <c r="M10" s="303">
        <v>176.05</v>
      </c>
      <c r="N10" s="276">
        <v>0.35</v>
      </c>
      <c r="O10" s="273" t="s">
        <v>93</v>
      </c>
      <c r="P10" s="304">
        <v>600</v>
      </c>
      <c r="Q10" s="273">
        <v>179</v>
      </c>
    </row>
    <row r="11" spans="1:17" ht="15">
      <c r="A11" s="273" t="s">
        <v>1367</v>
      </c>
      <c r="B11" s="277" t="s">
        <v>1095</v>
      </c>
      <c r="C11" s="273">
        <v>5</v>
      </c>
      <c r="D11" s="273">
        <v>5000769864</v>
      </c>
      <c r="E11" s="274" t="s">
        <v>801</v>
      </c>
      <c r="F11" s="280">
        <v>82960</v>
      </c>
      <c r="G11" s="304">
        <v>26369.970930656931</v>
      </c>
      <c r="H11" s="273">
        <v>4</v>
      </c>
      <c r="I11" s="273">
        <v>1997</v>
      </c>
      <c r="J11" s="273" t="s">
        <v>804</v>
      </c>
      <c r="K11" s="273" t="s">
        <v>327</v>
      </c>
      <c r="L11" s="274" t="s">
        <v>1062</v>
      </c>
      <c r="M11" s="303">
        <v>176.05</v>
      </c>
      <c r="N11" s="276">
        <v>0.35</v>
      </c>
      <c r="O11" s="273" t="s">
        <v>93</v>
      </c>
      <c r="P11" s="304">
        <v>600</v>
      </c>
      <c r="Q11" s="273">
        <v>177</v>
      </c>
    </row>
    <row r="12" spans="1:17" ht="15">
      <c r="A12" s="273" t="s">
        <v>1367</v>
      </c>
      <c r="B12" s="277" t="s">
        <v>1096</v>
      </c>
      <c r="C12" s="273">
        <v>5</v>
      </c>
      <c r="D12" s="273">
        <v>5000769866</v>
      </c>
      <c r="E12" s="274" t="s">
        <v>801</v>
      </c>
      <c r="F12" s="280">
        <v>89290</v>
      </c>
      <c r="G12" s="304">
        <v>28364.348594890515</v>
      </c>
      <c r="H12" s="273">
        <v>4</v>
      </c>
      <c r="I12" s="273">
        <v>1997</v>
      </c>
      <c r="J12" s="273" t="s">
        <v>804</v>
      </c>
      <c r="K12" s="273" t="s">
        <v>327</v>
      </c>
      <c r="L12" s="274" t="s">
        <v>1062</v>
      </c>
      <c r="M12" s="303">
        <v>176.05</v>
      </c>
      <c r="N12" s="276">
        <v>0.35</v>
      </c>
      <c r="O12" s="273" t="s">
        <v>93</v>
      </c>
      <c r="P12" s="304">
        <v>600</v>
      </c>
      <c r="Q12" s="273">
        <v>179</v>
      </c>
    </row>
    <row r="13" spans="1:17" ht="15">
      <c r="A13" s="273" t="s">
        <v>1367</v>
      </c>
      <c r="B13" s="277" t="s">
        <v>1097</v>
      </c>
      <c r="C13" s="273">
        <v>5</v>
      </c>
      <c r="D13" s="273">
        <v>5000769868</v>
      </c>
      <c r="E13" s="274" t="s">
        <v>801</v>
      </c>
      <c r="F13" s="280">
        <v>96680</v>
      </c>
      <c r="G13" s="304">
        <v>31106.081824817513</v>
      </c>
      <c r="H13" s="273">
        <v>4</v>
      </c>
      <c r="I13" s="273">
        <v>1997</v>
      </c>
      <c r="J13" s="273" t="s">
        <v>804</v>
      </c>
      <c r="K13" s="273" t="s">
        <v>327</v>
      </c>
      <c r="L13" s="274" t="s">
        <v>1062</v>
      </c>
      <c r="M13" s="303">
        <v>481.99999999999994</v>
      </c>
      <c r="N13" s="276">
        <v>0.35</v>
      </c>
      <c r="O13" s="273" t="s">
        <v>93</v>
      </c>
      <c r="P13" s="304">
        <v>600</v>
      </c>
      <c r="Q13" s="273">
        <v>179</v>
      </c>
    </row>
    <row r="14" spans="1:17" ht="15">
      <c r="A14" s="273" t="s">
        <v>1367</v>
      </c>
      <c r="B14" s="277" t="s">
        <v>1384</v>
      </c>
      <c r="C14" s="273">
        <v>5</v>
      </c>
      <c r="D14" s="273">
        <v>5000769872</v>
      </c>
      <c r="E14" s="274" t="s">
        <v>801</v>
      </c>
      <c r="F14" s="280">
        <v>82690</v>
      </c>
      <c r="G14" s="304">
        <v>26286.259105839417</v>
      </c>
      <c r="H14" s="273">
        <v>4</v>
      </c>
      <c r="I14" s="273">
        <v>1997</v>
      </c>
      <c r="J14" s="273" t="s">
        <v>804</v>
      </c>
      <c r="K14" s="273" t="s">
        <v>327</v>
      </c>
      <c r="L14" s="274" t="s">
        <v>1062</v>
      </c>
      <c r="M14" s="303">
        <v>176.05</v>
      </c>
      <c r="N14" s="276">
        <v>0.35</v>
      </c>
      <c r="O14" s="273" t="s">
        <v>93</v>
      </c>
      <c r="P14" s="304">
        <v>600</v>
      </c>
      <c r="Q14" s="273">
        <v>179</v>
      </c>
    </row>
    <row r="15" spans="1:17" ht="15">
      <c r="A15" s="273" t="s">
        <v>1367</v>
      </c>
      <c r="B15" s="277" t="s">
        <v>1098</v>
      </c>
      <c r="C15" s="273">
        <v>5</v>
      </c>
      <c r="D15" s="273">
        <v>5000769886</v>
      </c>
      <c r="E15" s="274" t="s">
        <v>801</v>
      </c>
      <c r="F15" s="280">
        <v>73140</v>
      </c>
      <c r="G15" s="304">
        <v>4636.9246207909</v>
      </c>
      <c r="H15" s="273">
        <v>3</v>
      </c>
      <c r="I15" s="273">
        <v>1498</v>
      </c>
      <c r="J15" s="273" t="s">
        <v>804</v>
      </c>
      <c r="K15" s="273" t="s">
        <v>327</v>
      </c>
      <c r="L15" s="274" t="s">
        <v>1939</v>
      </c>
      <c r="M15" s="303">
        <v>27</v>
      </c>
      <c r="N15" s="276">
        <v>7.0000000000000007E-2</v>
      </c>
      <c r="O15" s="273" t="s">
        <v>13</v>
      </c>
      <c r="P15" s="304">
        <v>140</v>
      </c>
      <c r="Q15" s="273">
        <v>44</v>
      </c>
    </row>
    <row r="16" spans="1:17" ht="15">
      <c r="A16" s="273" t="s">
        <v>1367</v>
      </c>
      <c r="B16" s="277" t="s">
        <v>1099</v>
      </c>
      <c r="C16" s="273">
        <v>5</v>
      </c>
      <c r="D16" s="273">
        <v>5000769890</v>
      </c>
      <c r="E16" s="274" t="s">
        <v>801</v>
      </c>
      <c r="F16" s="280">
        <v>71460</v>
      </c>
      <c r="G16" s="304">
        <v>4530.9340141167277</v>
      </c>
      <c r="H16" s="273">
        <v>3</v>
      </c>
      <c r="I16" s="273">
        <v>1498</v>
      </c>
      <c r="J16" s="273" t="s">
        <v>804</v>
      </c>
      <c r="K16" s="273" t="s">
        <v>327</v>
      </c>
      <c r="L16" s="274" t="s">
        <v>1939</v>
      </c>
      <c r="M16" s="303">
        <v>27</v>
      </c>
      <c r="N16" s="278">
        <v>7.0000000000000007E-2</v>
      </c>
      <c r="O16" s="273" t="s">
        <v>13</v>
      </c>
      <c r="P16" s="304">
        <v>140</v>
      </c>
      <c r="Q16" s="274">
        <v>44</v>
      </c>
    </row>
    <row r="17" spans="1:17" ht="15">
      <c r="A17" s="273" t="s">
        <v>1367</v>
      </c>
      <c r="B17" s="277" t="s">
        <v>1100</v>
      </c>
      <c r="C17" s="273">
        <v>5</v>
      </c>
      <c r="D17" s="273">
        <v>5000769892</v>
      </c>
      <c r="E17" s="274" t="s">
        <v>801</v>
      </c>
      <c r="F17" s="280">
        <v>75780</v>
      </c>
      <c r="G17" s="304">
        <v>4802.963046097705</v>
      </c>
      <c r="H17" s="273">
        <v>3</v>
      </c>
      <c r="I17" s="273">
        <v>1498</v>
      </c>
      <c r="J17" s="273" t="s">
        <v>804</v>
      </c>
      <c r="K17" s="273" t="s">
        <v>327</v>
      </c>
      <c r="L17" s="274" t="s">
        <v>1939</v>
      </c>
      <c r="M17" s="303">
        <v>27</v>
      </c>
      <c r="N17" s="276">
        <v>7.0000000000000007E-2</v>
      </c>
      <c r="O17" s="273" t="s">
        <v>13</v>
      </c>
      <c r="P17" s="304">
        <v>140</v>
      </c>
      <c r="Q17" s="273">
        <v>44</v>
      </c>
    </row>
    <row r="18" spans="1:17" ht="15">
      <c r="A18" s="273" t="s">
        <v>1367</v>
      </c>
      <c r="B18" s="277" t="s">
        <v>1101</v>
      </c>
      <c r="C18" s="273">
        <v>5</v>
      </c>
      <c r="D18" s="273">
        <v>5000769894</v>
      </c>
      <c r="E18" s="274" t="s">
        <v>801</v>
      </c>
      <c r="F18" s="280">
        <v>80460</v>
      </c>
      <c r="G18" s="304">
        <v>5097.8609556924994</v>
      </c>
      <c r="H18" s="273">
        <v>3</v>
      </c>
      <c r="I18" s="273">
        <v>1498</v>
      </c>
      <c r="J18" s="273" t="s">
        <v>804</v>
      </c>
      <c r="K18" s="273" t="s">
        <v>327</v>
      </c>
      <c r="L18" s="274" t="s">
        <v>1939</v>
      </c>
      <c r="M18" s="303">
        <v>27</v>
      </c>
      <c r="N18" s="276">
        <v>7.0000000000000007E-2</v>
      </c>
      <c r="O18" s="273" t="s">
        <v>13</v>
      </c>
      <c r="P18" s="304">
        <v>140</v>
      </c>
      <c r="Q18" s="273">
        <v>44</v>
      </c>
    </row>
    <row r="19" spans="1:17" ht="15" customHeight="1">
      <c r="A19" s="461"/>
      <c r="B19" s="461" t="s">
        <v>2828</v>
      </c>
      <c r="C19" s="273"/>
      <c r="D19" s="273"/>
      <c r="E19" s="274"/>
      <c r="F19" s="275"/>
      <c r="G19" s="304"/>
      <c r="H19" s="273"/>
      <c r="I19" s="273"/>
      <c r="J19" s="273"/>
      <c r="K19" s="273"/>
      <c r="L19" s="273"/>
      <c r="M19" s="273"/>
      <c r="N19" s="276"/>
      <c r="O19" s="273"/>
      <c r="P19" s="304"/>
      <c r="Q19" s="273"/>
    </row>
    <row r="20" spans="1:17" ht="15" customHeight="1">
      <c r="A20" s="273" t="s">
        <v>1367</v>
      </c>
      <c r="B20" s="336" t="s">
        <v>1102</v>
      </c>
      <c r="C20" s="274">
        <v>5</v>
      </c>
      <c r="D20" s="274">
        <v>5000769787</v>
      </c>
      <c r="E20" s="274" t="s">
        <v>801</v>
      </c>
      <c r="F20" s="462">
        <v>80590</v>
      </c>
      <c r="G20" s="463">
        <v>25624.204160583933</v>
      </c>
      <c r="H20" s="274">
        <v>4</v>
      </c>
      <c r="I20" s="274">
        <v>1997</v>
      </c>
      <c r="J20" s="274" t="s">
        <v>804</v>
      </c>
      <c r="K20" s="274" t="s">
        <v>327</v>
      </c>
      <c r="L20" s="274" t="s">
        <v>814</v>
      </c>
      <c r="M20" s="303">
        <v>176</v>
      </c>
      <c r="N20" s="278">
        <v>0.35</v>
      </c>
      <c r="O20" s="274" t="s">
        <v>93</v>
      </c>
      <c r="P20" s="303">
        <v>600</v>
      </c>
      <c r="Q20" s="274">
        <v>173</v>
      </c>
    </row>
    <row r="21" spans="1:17" ht="15" customHeight="1">
      <c r="A21" s="273" t="s">
        <v>1367</v>
      </c>
      <c r="B21" s="464" t="s">
        <v>1103</v>
      </c>
      <c r="C21" s="465">
        <v>5</v>
      </c>
      <c r="D21" s="465">
        <v>5000769791</v>
      </c>
      <c r="E21" s="465" t="s">
        <v>801</v>
      </c>
      <c r="F21" s="466">
        <v>77260</v>
      </c>
      <c r="G21" s="467">
        <v>24573.84700729926</v>
      </c>
      <c r="H21" s="465">
        <v>4</v>
      </c>
      <c r="I21" s="465">
        <v>1997</v>
      </c>
      <c r="J21" s="465" t="s">
        <v>804</v>
      </c>
      <c r="K21" s="465" t="s">
        <v>327</v>
      </c>
      <c r="L21" s="465" t="s">
        <v>814</v>
      </c>
      <c r="M21" s="468">
        <v>176</v>
      </c>
      <c r="N21" s="278">
        <v>0.35</v>
      </c>
      <c r="O21" s="465" t="s">
        <v>93</v>
      </c>
      <c r="P21" s="468">
        <v>600</v>
      </c>
      <c r="Q21" s="465">
        <v>171</v>
      </c>
    </row>
    <row r="22" spans="1:17" ht="15" customHeight="1">
      <c r="A22" s="273" t="s">
        <v>1367</v>
      </c>
      <c r="B22" s="336" t="s">
        <v>1104</v>
      </c>
      <c r="C22" s="274">
        <v>5</v>
      </c>
      <c r="D22" s="274">
        <v>5000769795</v>
      </c>
      <c r="E22" s="274" t="s">
        <v>801</v>
      </c>
      <c r="F22" s="462">
        <v>84640</v>
      </c>
      <c r="G22" s="463">
        <v>26899.866788321164</v>
      </c>
      <c r="H22" s="274">
        <v>4</v>
      </c>
      <c r="I22" s="274">
        <v>1997</v>
      </c>
      <c r="J22" s="274" t="s">
        <v>804</v>
      </c>
      <c r="K22" s="274" t="s">
        <v>327</v>
      </c>
      <c r="L22" s="274" t="s">
        <v>814</v>
      </c>
      <c r="M22" s="303">
        <v>176</v>
      </c>
      <c r="N22" s="278">
        <v>0.35</v>
      </c>
      <c r="O22" s="274" t="s">
        <v>93</v>
      </c>
      <c r="P22" s="303">
        <v>600</v>
      </c>
      <c r="Q22" s="274">
        <v>173</v>
      </c>
    </row>
    <row r="23" spans="1:17" ht="15" customHeight="1">
      <c r="A23" s="273" t="s">
        <v>1367</v>
      </c>
      <c r="B23" s="336" t="s">
        <v>1105</v>
      </c>
      <c r="C23" s="274">
        <v>5</v>
      </c>
      <c r="D23" s="274">
        <v>5000769799</v>
      </c>
      <c r="E23" s="274" t="s">
        <v>801</v>
      </c>
      <c r="F23" s="462">
        <v>92100</v>
      </c>
      <c r="G23" s="463">
        <v>29248.699927007296</v>
      </c>
      <c r="H23" s="274">
        <v>4</v>
      </c>
      <c r="I23" s="274">
        <v>1997</v>
      </c>
      <c r="J23" s="274" t="s">
        <v>804</v>
      </c>
      <c r="K23" s="274" t="s">
        <v>327</v>
      </c>
      <c r="L23" s="274" t="s">
        <v>814</v>
      </c>
      <c r="M23" s="303">
        <v>176</v>
      </c>
      <c r="N23" s="278">
        <v>0.35</v>
      </c>
      <c r="O23" s="274" t="s">
        <v>93</v>
      </c>
      <c r="P23" s="303">
        <v>600</v>
      </c>
      <c r="Q23" s="274">
        <v>173</v>
      </c>
    </row>
    <row r="24" spans="1:17" ht="15" customHeight="1">
      <c r="A24" s="273" t="s">
        <v>1367</v>
      </c>
      <c r="B24" s="336" t="s">
        <v>1385</v>
      </c>
      <c r="C24" s="274">
        <v>5</v>
      </c>
      <c r="D24" s="274">
        <v>5000769839</v>
      </c>
      <c r="E24" s="274" t="s">
        <v>801</v>
      </c>
      <c r="F24" s="462">
        <v>79240</v>
      </c>
      <c r="G24" s="463">
        <v>25198.103430656931</v>
      </c>
      <c r="H24" s="274">
        <v>4</v>
      </c>
      <c r="I24" s="274">
        <v>1997</v>
      </c>
      <c r="J24" s="274" t="s">
        <v>804</v>
      </c>
      <c r="K24" s="274" t="s">
        <v>327</v>
      </c>
      <c r="L24" s="274" t="s">
        <v>814</v>
      </c>
      <c r="M24" s="303">
        <v>176</v>
      </c>
      <c r="N24" s="278">
        <v>0.35</v>
      </c>
      <c r="O24" s="274" t="s">
        <v>12</v>
      </c>
      <c r="P24" s="303">
        <v>420</v>
      </c>
      <c r="Q24" s="274">
        <v>173</v>
      </c>
    </row>
    <row r="25" spans="1:17" ht="15" customHeight="1">
      <c r="A25" s="273" t="s">
        <v>1367</v>
      </c>
      <c r="B25" s="336" t="s">
        <v>1106</v>
      </c>
      <c r="C25" s="274">
        <v>5</v>
      </c>
      <c r="D25" s="274">
        <v>5000769811</v>
      </c>
      <c r="E25" s="274" t="s">
        <v>801</v>
      </c>
      <c r="F25" s="462">
        <v>85170</v>
      </c>
      <c r="G25" s="463">
        <v>27065.02795620438</v>
      </c>
      <c r="H25" s="274">
        <v>4</v>
      </c>
      <c r="I25" s="274">
        <v>1997</v>
      </c>
      <c r="J25" s="274" t="s">
        <v>804</v>
      </c>
      <c r="K25" s="274" t="s">
        <v>327</v>
      </c>
      <c r="L25" s="274" t="s">
        <v>805</v>
      </c>
      <c r="M25" s="303">
        <v>176</v>
      </c>
      <c r="N25" s="278">
        <v>0.35</v>
      </c>
      <c r="O25" s="274" t="s">
        <v>93</v>
      </c>
      <c r="P25" s="303">
        <v>600</v>
      </c>
      <c r="Q25" s="274">
        <v>173</v>
      </c>
    </row>
    <row r="26" spans="1:17" ht="15">
      <c r="A26" s="273" t="s">
        <v>1367</v>
      </c>
      <c r="B26" s="336" t="s">
        <v>1107</v>
      </c>
      <c r="C26" s="274">
        <v>5</v>
      </c>
      <c r="D26" s="274">
        <v>5000769819</v>
      </c>
      <c r="E26" s="274" t="s">
        <v>801</v>
      </c>
      <c r="F26" s="462">
        <v>81750</v>
      </c>
      <c r="G26" s="463">
        <v>25989.029343065686</v>
      </c>
      <c r="H26" s="274">
        <v>4</v>
      </c>
      <c r="I26" s="274">
        <v>1997</v>
      </c>
      <c r="J26" s="274" t="s">
        <v>804</v>
      </c>
      <c r="K26" s="274" t="s">
        <v>327</v>
      </c>
      <c r="L26" s="274" t="s">
        <v>805</v>
      </c>
      <c r="M26" s="303">
        <v>176</v>
      </c>
      <c r="N26" s="278">
        <v>0.35</v>
      </c>
      <c r="O26" s="274" t="s">
        <v>93</v>
      </c>
      <c r="P26" s="303">
        <v>600</v>
      </c>
      <c r="Q26" s="274">
        <v>171</v>
      </c>
    </row>
    <row r="27" spans="1:17" ht="15">
      <c r="A27" s="273" t="s">
        <v>1367</v>
      </c>
      <c r="B27" s="336" t="s">
        <v>1108</v>
      </c>
      <c r="C27" s="274">
        <v>5</v>
      </c>
      <c r="D27" s="274">
        <v>5000769823</v>
      </c>
      <c r="E27" s="274" t="s">
        <v>801</v>
      </c>
      <c r="F27" s="462">
        <v>89210</v>
      </c>
      <c r="G27" s="463">
        <v>28339.370802919701</v>
      </c>
      <c r="H27" s="274">
        <v>4</v>
      </c>
      <c r="I27" s="274">
        <v>1997</v>
      </c>
      <c r="J27" s="274" t="s">
        <v>804</v>
      </c>
      <c r="K27" s="274" t="s">
        <v>327</v>
      </c>
      <c r="L27" s="274" t="s">
        <v>805</v>
      </c>
      <c r="M27" s="303">
        <v>176</v>
      </c>
      <c r="N27" s="278">
        <v>0.35</v>
      </c>
      <c r="O27" s="274" t="s">
        <v>93</v>
      </c>
      <c r="P27" s="303">
        <v>600</v>
      </c>
      <c r="Q27" s="274">
        <v>173</v>
      </c>
    </row>
    <row r="28" spans="1:17" ht="15">
      <c r="A28" s="273" t="s">
        <v>1367</v>
      </c>
      <c r="B28" s="336" t="s">
        <v>1109</v>
      </c>
      <c r="C28" s="274">
        <v>5</v>
      </c>
      <c r="D28" s="274">
        <v>5000769827</v>
      </c>
      <c r="E28" s="274" t="s">
        <v>801</v>
      </c>
      <c r="F28" s="462">
        <v>96670</v>
      </c>
      <c r="G28" s="463">
        <v>30689.523722627735</v>
      </c>
      <c r="H28" s="274">
        <v>4</v>
      </c>
      <c r="I28" s="274">
        <v>1997</v>
      </c>
      <c r="J28" s="274" t="s">
        <v>804</v>
      </c>
      <c r="K28" s="274" t="s">
        <v>327</v>
      </c>
      <c r="L28" s="274" t="s">
        <v>805</v>
      </c>
      <c r="M28" s="303">
        <v>176</v>
      </c>
      <c r="N28" s="278">
        <v>0.35</v>
      </c>
      <c r="O28" s="274" t="s">
        <v>93</v>
      </c>
      <c r="P28" s="303">
        <v>600</v>
      </c>
      <c r="Q28" s="274">
        <v>173</v>
      </c>
    </row>
    <row r="29" spans="1:17" ht="15">
      <c r="A29" s="273" t="s">
        <v>1367</v>
      </c>
      <c r="B29" s="336" t="s">
        <v>1110</v>
      </c>
      <c r="C29" s="274">
        <v>5</v>
      </c>
      <c r="D29" s="274">
        <v>5000769831</v>
      </c>
      <c r="E29" s="274" t="s">
        <v>801</v>
      </c>
      <c r="F29" s="462">
        <v>109260</v>
      </c>
      <c r="G29" s="463">
        <v>34654.711532846712</v>
      </c>
      <c r="H29" s="274">
        <v>4</v>
      </c>
      <c r="I29" s="274">
        <v>1997</v>
      </c>
      <c r="J29" s="274" t="s">
        <v>804</v>
      </c>
      <c r="K29" s="274" t="s">
        <v>327</v>
      </c>
      <c r="L29" s="274" t="s">
        <v>805</v>
      </c>
      <c r="M29" s="303">
        <v>176</v>
      </c>
      <c r="N29" s="278">
        <v>0.35</v>
      </c>
      <c r="O29" s="274" t="s">
        <v>93</v>
      </c>
      <c r="P29" s="303">
        <v>600</v>
      </c>
      <c r="Q29" s="274">
        <v>173</v>
      </c>
    </row>
    <row r="30" spans="1:17" ht="15">
      <c r="A30" s="273" t="s">
        <v>1367</v>
      </c>
      <c r="B30" s="336" t="s">
        <v>1386</v>
      </c>
      <c r="C30" s="274">
        <v>5</v>
      </c>
      <c r="D30" s="274">
        <v>5000769835</v>
      </c>
      <c r="E30" s="274" t="s">
        <v>801</v>
      </c>
      <c r="F30" s="462">
        <v>83810</v>
      </c>
      <c r="G30" s="463">
        <v>26637.607445255471</v>
      </c>
      <c r="H30" s="274">
        <v>4</v>
      </c>
      <c r="I30" s="274">
        <v>1997</v>
      </c>
      <c r="J30" s="274" t="s">
        <v>804</v>
      </c>
      <c r="K30" s="274" t="s">
        <v>327</v>
      </c>
      <c r="L30" s="274" t="s">
        <v>805</v>
      </c>
      <c r="M30" s="303">
        <v>176</v>
      </c>
      <c r="N30" s="278">
        <v>0.35</v>
      </c>
      <c r="O30" s="274" t="s">
        <v>93</v>
      </c>
      <c r="P30" s="303">
        <v>600</v>
      </c>
      <c r="Q30" s="274">
        <v>173</v>
      </c>
    </row>
    <row r="31" spans="1:17" ht="15">
      <c r="A31" s="273" t="s">
        <v>1367</v>
      </c>
      <c r="B31" s="336" t="s">
        <v>1111</v>
      </c>
      <c r="C31" s="274">
        <v>5</v>
      </c>
      <c r="D31" s="274">
        <v>5000837096</v>
      </c>
      <c r="E31" s="274" t="s">
        <v>801</v>
      </c>
      <c r="F31" s="462">
        <v>71690</v>
      </c>
      <c r="G31" s="463">
        <v>4545.5332301169774</v>
      </c>
      <c r="H31" s="274">
        <v>3</v>
      </c>
      <c r="I31" s="274">
        <v>1498</v>
      </c>
      <c r="J31" s="274" t="s">
        <v>804</v>
      </c>
      <c r="K31" s="274" t="s">
        <v>327</v>
      </c>
      <c r="L31" s="274" t="s">
        <v>1939</v>
      </c>
      <c r="M31" s="303">
        <v>27</v>
      </c>
      <c r="N31" s="278">
        <v>7.0000000000000007E-2</v>
      </c>
      <c r="O31" s="274" t="s">
        <v>13</v>
      </c>
      <c r="P31" s="303">
        <v>140</v>
      </c>
      <c r="Q31" s="274">
        <v>44</v>
      </c>
    </row>
    <row r="32" spans="1:17" ht="15">
      <c r="A32" s="273" t="s">
        <v>1367</v>
      </c>
      <c r="B32" s="336" t="s">
        <v>1112</v>
      </c>
      <c r="C32" s="274">
        <v>5</v>
      </c>
      <c r="D32" s="274">
        <v>5000837104</v>
      </c>
      <c r="E32" s="274" t="s">
        <v>801</v>
      </c>
      <c r="F32" s="462">
        <v>68910</v>
      </c>
      <c r="G32" s="463">
        <v>4370.0894869849035</v>
      </c>
      <c r="H32" s="274">
        <v>3</v>
      </c>
      <c r="I32" s="274">
        <v>1498</v>
      </c>
      <c r="J32" s="274" t="s">
        <v>804</v>
      </c>
      <c r="K32" s="274" t="s">
        <v>327</v>
      </c>
      <c r="L32" s="274" t="s">
        <v>1939</v>
      </c>
      <c r="M32" s="303">
        <v>27</v>
      </c>
      <c r="N32" s="278">
        <v>7.0000000000000007E-2</v>
      </c>
      <c r="O32" s="274" t="s">
        <v>13</v>
      </c>
      <c r="P32" s="303">
        <v>140</v>
      </c>
      <c r="Q32" s="274">
        <v>44</v>
      </c>
    </row>
    <row r="33" spans="1:17" ht="15">
      <c r="A33" s="273" t="s">
        <v>1367</v>
      </c>
      <c r="B33" s="336" t="s">
        <v>1113</v>
      </c>
      <c r="C33" s="274">
        <v>5</v>
      </c>
      <c r="D33" s="274">
        <v>5000837108</v>
      </c>
      <c r="E33" s="274" t="s">
        <v>801</v>
      </c>
      <c r="F33" s="462">
        <v>74310</v>
      </c>
      <c r="G33" s="463">
        <v>4710.4157917376888</v>
      </c>
      <c r="H33" s="274">
        <v>3</v>
      </c>
      <c r="I33" s="274">
        <v>1498</v>
      </c>
      <c r="J33" s="274" t="s">
        <v>804</v>
      </c>
      <c r="K33" s="274" t="s">
        <v>327</v>
      </c>
      <c r="L33" s="274" t="s">
        <v>1939</v>
      </c>
      <c r="M33" s="303">
        <v>27</v>
      </c>
      <c r="N33" s="278">
        <v>7.0000000000000007E-2</v>
      </c>
      <c r="O33" s="274" t="s">
        <v>13</v>
      </c>
      <c r="P33" s="303">
        <v>140</v>
      </c>
      <c r="Q33" s="274">
        <v>44</v>
      </c>
    </row>
    <row r="34" spans="1:17" ht="15">
      <c r="A34" s="273" t="s">
        <v>1367</v>
      </c>
      <c r="B34" s="336" t="s">
        <v>1114</v>
      </c>
      <c r="C34" s="274">
        <v>5</v>
      </c>
      <c r="D34" s="274">
        <v>5000837112</v>
      </c>
      <c r="E34" s="274" t="s">
        <v>801</v>
      </c>
      <c r="F34" s="462">
        <v>80220</v>
      </c>
      <c r="G34" s="463">
        <v>5082.530937080357</v>
      </c>
      <c r="H34" s="274">
        <v>3</v>
      </c>
      <c r="I34" s="274">
        <v>1498</v>
      </c>
      <c r="J34" s="274" t="s">
        <v>804</v>
      </c>
      <c r="K34" s="274" t="s">
        <v>327</v>
      </c>
      <c r="L34" s="274" t="s">
        <v>1939</v>
      </c>
      <c r="M34" s="303">
        <v>27</v>
      </c>
      <c r="N34" s="278">
        <v>7.0000000000000007E-2</v>
      </c>
      <c r="O34" s="274" t="s">
        <v>13</v>
      </c>
      <c r="P34" s="303">
        <v>140</v>
      </c>
      <c r="Q34" s="274">
        <v>44</v>
      </c>
    </row>
    <row r="35" spans="1:17" ht="15">
      <c r="A35" s="273" t="s">
        <v>1367</v>
      </c>
      <c r="B35" s="336" t="s">
        <v>1115</v>
      </c>
      <c r="C35" s="274">
        <v>5</v>
      </c>
      <c r="D35" s="274">
        <v>5000837092</v>
      </c>
      <c r="E35" s="274" t="s">
        <v>801</v>
      </c>
      <c r="F35" s="462">
        <v>88000</v>
      </c>
      <c r="G35" s="463">
        <v>5572.8851599235204</v>
      </c>
      <c r="H35" s="274">
        <v>3</v>
      </c>
      <c r="I35" s="274">
        <v>1498</v>
      </c>
      <c r="J35" s="274" t="s">
        <v>804</v>
      </c>
      <c r="K35" s="274" t="s">
        <v>327</v>
      </c>
      <c r="L35" s="274" t="s">
        <v>1939</v>
      </c>
      <c r="M35" s="303">
        <v>27</v>
      </c>
      <c r="N35" s="278">
        <v>7.0000000000000007E-2</v>
      </c>
      <c r="O35" s="274" t="s">
        <v>13</v>
      </c>
      <c r="P35" s="303">
        <v>140</v>
      </c>
      <c r="Q35" s="274">
        <v>44</v>
      </c>
    </row>
    <row r="36" spans="1:17" ht="15">
      <c r="A36" s="273" t="s">
        <v>1367</v>
      </c>
      <c r="B36" s="336" t="s">
        <v>1387</v>
      </c>
      <c r="C36" s="274">
        <v>5</v>
      </c>
      <c r="D36" s="274">
        <v>5000837088</v>
      </c>
      <c r="E36" s="274" t="s">
        <v>801</v>
      </c>
      <c r="F36" s="462">
        <v>70730</v>
      </c>
      <c r="G36" s="463">
        <v>4485.038145543338</v>
      </c>
      <c r="H36" s="274">
        <v>3</v>
      </c>
      <c r="I36" s="274">
        <v>1498</v>
      </c>
      <c r="J36" s="274" t="s">
        <v>804</v>
      </c>
      <c r="K36" s="274" t="s">
        <v>327</v>
      </c>
      <c r="L36" s="274" t="s">
        <v>1939</v>
      </c>
      <c r="M36" s="303">
        <v>27</v>
      </c>
      <c r="N36" s="278">
        <v>7.0000000000000007E-2</v>
      </c>
      <c r="O36" s="274" t="s">
        <v>13</v>
      </c>
      <c r="P36" s="303">
        <v>140</v>
      </c>
      <c r="Q36" s="274">
        <v>44</v>
      </c>
    </row>
    <row r="37" spans="1:17" ht="18.75">
      <c r="A37" s="461"/>
      <c r="B37" s="461" t="s">
        <v>2829</v>
      </c>
      <c r="C37" s="273"/>
      <c r="D37" s="273"/>
      <c r="E37" s="274"/>
      <c r="F37" s="279"/>
      <c r="G37" s="337"/>
      <c r="H37" s="273"/>
      <c r="I37" s="273"/>
      <c r="J37" s="273"/>
      <c r="K37" s="273"/>
      <c r="L37" s="273"/>
      <c r="M37" s="304"/>
      <c r="N37" s="276"/>
      <c r="O37" s="273"/>
      <c r="P37" s="304"/>
      <c r="Q37" s="273"/>
    </row>
    <row r="38" spans="1:17" ht="15.75">
      <c r="A38" s="273" t="s">
        <v>1367</v>
      </c>
      <c r="B38" s="277" t="s">
        <v>1368</v>
      </c>
      <c r="C38" s="273">
        <v>5</v>
      </c>
      <c r="D38" s="283">
        <v>5000784199</v>
      </c>
      <c r="E38" s="274" t="s">
        <v>801</v>
      </c>
      <c r="F38" s="281">
        <v>113360</v>
      </c>
      <c r="G38" s="337">
        <v>41975.07</v>
      </c>
      <c r="H38" s="273">
        <v>6</v>
      </c>
      <c r="I38" s="469">
        <v>2996</v>
      </c>
      <c r="J38" s="273" t="s">
        <v>804</v>
      </c>
      <c r="K38" s="273" t="s">
        <v>327</v>
      </c>
      <c r="L38" s="273" t="s">
        <v>806</v>
      </c>
      <c r="M38" s="304">
        <v>333.5</v>
      </c>
      <c r="N38" s="276">
        <v>0.41</v>
      </c>
      <c r="O38" s="273" t="s">
        <v>1069</v>
      </c>
      <c r="P38" s="304">
        <v>1250</v>
      </c>
      <c r="Q38" s="273">
        <v>220</v>
      </c>
    </row>
    <row r="39" spans="1:17" ht="15.75">
      <c r="A39" s="273" t="s">
        <v>1367</v>
      </c>
      <c r="B39" s="277" t="s">
        <v>1369</v>
      </c>
      <c r="C39" s="273">
        <v>5</v>
      </c>
      <c r="D39" s="283">
        <v>5000784201</v>
      </c>
      <c r="E39" s="274" t="s">
        <v>801</v>
      </c>
      <c r="F39" s="281">
        <v>120540</v>
      </c>
      <c r="G39" s="337">
        <v>44624.49</v>
      </c>
      <c r="H39" s="273">
        <v>6</v>
      </c>
      <c r="I39" s="469">
        <v>2996</v>
      </c>
      <c r="J39" s="273" t="s">
        <v>804</v>
      </c>
      <c r="K39" s="273" t="s">
        <v>327</v>
      </c>
      <c r="L39" s="273" t="s">
        <v>806</v>
      </c>
      <c r="M39" s="304">
        <v>333.5</v>
      </c>
      <c r="N39" s="276">
        <v>0.41</v>
      </c>
      <c r="O39" s="273" t="s">
        <v>1069</v>
      </c>
      <c r="P39" s="304">
        <v>1250</v>
      </c>
      <c r="Q39" s="273">
        <v>220</v>
      </c>
    </row>
    <row r="40" spans="1:17" ht="15.75">
      <c r="A40" s="273" t="s">
        <v>1367</v>
      </c>
      <c r="B40" s="277" t="s">
        <v>1370</v>
      </c>
      <c r="C40" s="273">
        <v>5</v>
      </c>
      <c r="D40" s="283">
        <v>5000784203</v>
      </c>
      <c r="E40" s="274" t="s">
        <v>801</v>
      </c>
      <c r="F40" s="281">
        <v>130680</v>
      </c>
      <c r="G40" s="337">
        <v>48366.149999999994</v>
      </c>
      <c r="H40" s="273">
        <v>6</v>
      </c>
      <c r="I40" s="469">
        <v>2996</v>
      </c>
      <c r="J40" s="273" t="s">
        <v>804</v>
      </c>
      <c r="K40" s="273" t="s">
        <v>327</v>
      </c>
      <c r="L40" s="273" t="s">
        <v>806</v>
      </c>
      <c r="M40" s="304">
        <v>333.5</v>
      </c>
      <c r="N40" s="276">
        <v>0.41</v>
      </c>
      <c r="O40" s="273" t="s">
        <v>1069</v>
      </c>
      <c r="P40" s="304">
        <v>1250</v>
      </c>
      <c r="Q40" s="273">
        <v>222</v>
      </c>
    </row>
    <row r="41" spans="1:17" ht="15.75">
      <c r="A41" s="273" t="s">
        <v>1367</v>
      </c>
      <c r="B41" s="277" t="s">
        <v>1371</v>
      </c>
      <c r="C41" s="273">
        <v>5</v>
      </c>
      <c r="D41" s="283">
        <v>5000784213</v>
      </c>
      <c r="E41" s="274" t="s">
        <v>801</v>
      </c>
      <c r="F41" s="281">
        <v>120810</v>
      </c>
      <c r="G41" s="337">
        <v>44724.119999999995</v>
      </c>
      <c r="H41" s="273">
        <v>6</v>
      </c>
      <c r="I41" s="469">
        <v>2996</v>
      </c>
      <c r="J41" s="273" t="s">
        <v>804</v>
      </c>
      <c r="K41" s="273" t="s">
        <v>327</v>
      </c>
      <c r="L41" s="273" t="s">
        <v>807</v>
      </c>
      <c r="M41" s="304">
        <v>333.5</v>
      </c>
      <c r="N41" s="276">
        <v>0.41</v>
      </c>
      <c r="O41" s="273" t="s">
        <v>1069</v>
      </c>
      <c r="P41" s="304">
        <v>1250</v>
      </c>
      <c r="Q41" s="273">
        <v>222</v>
      </c>
    </row>
    <row r="42" spans="1:17" ht="15.75">
      <c r="A42" s="273" t="s">
        <v>1367</v>
      </c>
      <c r="B42" s="277" t="s">
        <v>1372</v>
      </c>
      <c r="C42" s="273">
        <v>5</v>
      </c>
      <c r="D42" s="283">
        <v>5000784215</v>
      </c>
      <c r="E42" s="274" t="s">
        <v>801</v>
      </c>
      <c r="F42" s="281">
        <v>127980</v>
      </c>
      <c r="G42" s="337">
        <v>47369.85</v>
      </c>
      <c r="H42" s="273">
        <v>6</v>
      </c>
      <c r="I42" s="469">
        <v>2996</v>
      </c>
      <c r="J42" s="273" t="s">
        <v>804</v>
      </c>
      <c r="K42" s="273" t="s">
        <v>327</v>
      </c>
      <c r="L42" s="273" t="s">
        <v>807</v>
      </c>
      <c r="M42" s="304">
        <v>333.5</v>
      </c>
      <c r="N42" s="276">
        <v>0.41</v>
      </c>
      <c r="O42" s="273" t="s">
        <v>1069</v>
      </c>
      <c r="P42" s="304">
        <v>1250</v>
      </c>
      <c r="Q42" s="273">
        <v>222</v>
      </c>
    </row>
    <row r="43" spans="1:17" ht="15.75">
      <c r="A43" s="273" t="s">
        <v>1367</v>
      </c>
      <c r="B43" s="277" t="s">
        <v>1373</v>
      </c>
      <c r="C43" s="273">
        <v>5</v>
      </c>
      <c r="D43" s="283">
        <v>5000784217</v>
      </c>
      <c r="E43" s="274" t="s">
        <v>801</v>
      </c>
      <c r="F43" s="281">
        <v>138120</v>
      </c>
      <c r="G43" s="337">
        <v>51111.509999999995</v>
      </c>
      <c r="H43" s="273">
        <v>6</v>
      </c>
      <c r="I43" s="469">
        <v>2996</v>
      </c>
      <c r="J43" s="273" t="s">
        <v>804</v>
      </c>
      <c r="K43" s="273" t="s">
        <v>327</v>
      </c>
      <c r="L43" s="273" t="s">
        <v>807</v>
      </c>
      <c r="M43" s="304">
        <v>333.5</v>
      </c>
      <c r="N43" s="276">
        <v>0.41</v>
      </c>
      <c r="O43" s="273" t="s">
        <v>1069</v>
      </c>
      <c r="P43" s="304">
        <v>1250</v>
      </c>
      <c r="Q43" s="273">
        <v>223</v>
      </c>
    </row>
    <row r="44" spans="1:17" ht="15.75">
      <c r="A44" s="273" t="s">
        <v>1367</v>
      </c>
      <c r="B44" s="277" t="s">
        <v>1552</v>
      </c>
      <c r="C44" s="273">
        <v>5</v>
      </c>
      <c r="D44" s="283">
        <v>5000838999</v>
      </c>
      <c r="E44" s="274" t="s">
        <v>801</v>
      </c>
      <c r="F44" s="281">
        <v>147140</v>
      </c>
      <c r="G44" s="337">
        <v>54439.89</v>
      </c>
      <c r="H44" s="273">
        <v>6</v>
      </c>
      <c r="I44" s="469">
        <v>2996</v>
      </c>
      <c r="J44" s="273" t="s">
        <v>804</v>
      </c>
      <c r="K44" s="273" t="s">
        <v>327</v>
      </c>
      <c r="L44" s="273" t="s">
        <v>807</v>
      </c>
      <c r="M44" s="304">
        <v>333.5</v>
      </c>
      <c r="N44" s="276">
        <v>0.41</v>
      </c>
      <c r="O44" s="273" t="s">
        <v>1069</v>
      </c>
      <c r="P44" s="304">
        <v>1250</v>
      </c>
      <c r="Q44" s="273">
        <v>223</v>
      </c>
    </row>
    <row r="45" spans="1:17" ht="15.75">
      <c r="A45" s="273" t="s">
        <v>1367</v>
      </c>
      <c r="B45" s="277" t="s">
        <v>1375</v>
      </c>
      <c r="C45" s="273">
        <v>5</v>
      </c>
      <c r="D45" s="283">
        <v>5000784168</v>
      </c>
      <c r="E45" s="274" t="s">
        <v>801</v>
      </c>
      <c r="F45" s="281">
        <v>135040</v>
      </c>
      <c r="G45" s="337">
        <v>49947.494999999995</v>
      </c>
      <c r="H45" s="273">
        <v>6</v>
      </c>
      <c r="I45" s="469">
        <v>2995</v>
      </c>
      <c r="J45" s="273" t="s">
        <v>804</v>
      </c>
      <c r="K45" s="273" t="s">
        <v>327</v>
      </c>
      <c r="L45" s="273" t="s">
        <v>1374</v>
      </c>
      <c r="M45" s="304">
        <v>64.5</v>
      </c>
      <c r="N45" s="276">
        <v>0.41</v>
      </c>
      <c r="O45" s="273" t="s">
        <v>98</v>
      </c>
      <c r="P45" s="304">
        <v>2400</v>
      </c>
      <c r="Q45" s="273">
        <v>244</v>
      </c>
    </row>
    <row r="46" spans="1:17" ht="15.75">
      <c r="A46" s="273" t="s">
        <v>1367</v>
      </c>
      <c r="B46" s="277" t="s">
        <v>1553</v>
      </c>
      <c r="C46" s="273">
        <v>5</v>
      </c>
      <c r="D46" s="283">
        <v>5000838993</v>
      </c>
      <c r="E46" s="274" t="s">
        <v>801</v>
      </c>
      <c r="F46" s="281">
        <v>143660</v>
      </c>
      <c r="G46" s="337">
        <v>53128.274999999994</v>
      </c>
      <c r="H46" s="273">
        <v>6</v>
      </c>
      <c r="I46" s="469">
        <v>2995</v>
      </c>
      <c r="J46" s="273" t="s">
        <v>804</v>
      </c>
      <c r="K46" s="273" t="s">
        <v>327</v>
      </c>
      <c r="L46" s="273" t="s">
        <v>1374</v>
      </c>
      <c r="M46" s="304">
        <v>64.5</v>
      </c>
      <c r="N46" s="276">
        <v>0.41</v>
      </c>
      <c r="O46" s="273" t="s">
        <v>98</v>
      </c>
      <c r="P46" s="304">
        <v>2400</v>
      </c>
      <c r="Q46" s="273">
        <v>244</v>
      </c>
    </row>
    <row r="47" spans="1:17" ht="15.75">
      <c r="A47" s="273" t="s">
        <v>1367</v>
      </c>
      <c r="B47" s="277" t="s">
        <v>1376</v>
      </c>
      <c r="C47" s="273">
        <v>5</v>
      </c>
      <c r="D47" s="283">
        <v>5000784219</v>
      </c>
      <c r="E47" s="274" t="s">
        <v>801</v>
      </c>
      <c r="F47" s="470">
        <v>71440</v>
      </c>
      <c r="G47" s="337">
        <v>200</v>
      </c>
      <c r="H47" s="273">
        <v>6</v>
      </c>
      <c r="I47" s="469">
        <v>2996</v>
      </c>
      <c r="J47" s="273" t="s">
        <v>804</v>
      </c>
      <c r="K47" s="273" t="s">
        <v>327</v>
      </c>
      <c r="L47" s="273" t="s">
        <v>1377</v>
      </c>
      <c r="M47" s="304">
        <v>0</v>
      </c>
      <c r="N47" s="304">
        <v>200</v>
      </c>
      <c r="O47" s="304">
        <v>333</v>
      </c>
      <c r="P47" s="304">
        <v>333</v>
      </c>
      <c r="Q47" s="273">
        <v>232</v>
      </c>
    </row>
    <row r="48" spans="1:17" ht="15.75">
      <c r="A48" s="273" t="s">
        <v>1367</v>
      </c>
      <c r="B48" s="277" t="s">
        <v>1378</v>
      </c>
      <c r="C48" s="273">
        <v>5</v>
      </c>
      <c r="D48" s="283">
        <v>5000784221</v>
      </c>
      <c r="E48" s="274" t="s">
        <v>801</v>
      </c>
      <c r="F48" s="470">
        <v>74360</v>
      </c>
      <c r="G48" s="337">
        <v>200</v>
      </c>
      <c r="H48" s="273">
        <v>6</v>
      </c>
      <c r="I48" s="273">
        <v>2996</v>
      </c>
      <c r="J48" s="273" t="s">
        <v>804</v>
      </c>
      <c r="K48" s="273" t="s">
        <v>327</v>
      </c>
      <c r="L48" s="273" t="s">
        <v>1377</v>
      </c>
      <c r="M48" s="304">
        <v>0</v>
      </c>
      <c r="N48" s="304">
        <v>200</v>
      </c>
      <c r="O48" s="304">
        <v>333</v>
      </c>
      <c r="P48" s="304">
        <v>333</v>
      </c>
      <c r="Q48" s="273">
        <v>232</v>
      </c>
    </row>
    <row r="49" spans="1:17" ht="15.75">
      <c r="A49" s="273" t="s">
        <v>1367</v>
      </c>
      <c r="B49" s="277" t="s">
        <v>1554</v>
      </c>
      <c r="C49" s="273">
        <v>5</v>
      </c>
      <c r="D49" s="283">
        <v>5000839002</v>
      </c>
      <c r="E49" s="274" t="s">
        <v>801</v>
      </c>
      <c r="F49" s="470">
        <v>71850</v>
      </c>
      <c r="G49" s="337">
        <v>200</v>
      </c>
      <c r="H49" s="273">
        <v>6</v>
      </c>
      <c r="I49" s="469">
        <v>2996</v>
      </c>
      <c r="J49" s="273" t="s">
        <v>804</v>
      </c>
      <c r="K49" s="273" t="s">
        <v>327</v>
      </c>
      <c r="L49" s="273" t="s">
        <v>1377</v>
      </c>
      <c r="M49" s="304">
        <v>0</v>
      </c>
      <c r="N49" s="304">
        <v>200</v>
      </c>
      <c r="O49" s="304">
        <v>333</v>
      </c>
      <c r="P49" s="304">
        <v>333</v>
      </c>
      <c r="Q49" s="273">
        <v>232</v>
      </c>
    </row>
    <row r="50" spans="1:17" ht="15.75">
      <c r="A50" s="273" t="s">
        <v>1367</v>
      </c>
      <c r="B50" s="277" t="s">
        <v>1555</v>
      </c>
      <c r="C50" s="273">
        <v>5</v>
      </c>
      <c r="D50" s="283">
        <v>5000838996</v>
      </c>
      <c r="E50" s="274" t="s">
        <v>801</v>
      </c>
      <c r="F50" s="470">
        <v>75900</v>
      </c>
      <c r="G50" s="337">
        <v>200</v>
      </c>
      <c r="H50" s="273">
        <v>6</v>
      </c>
      <c r="I50" s="273">
        <v>2996</v>
      </c>
      <c r="J50" s="273" t="s">
        <v>804</v>
      </c>
      <c r="K50" s="273" t="s">
        <v>327</v>
      </c>
      <c r="L50" s="273" t="s">
        <v>1377</v>
      </c>
      <c r="M50" s="304">
        <v>0</v>
      </c>
      <c r="N50" s="304">
        <v>200</v>
      </c>
      <c r="O50" s="304">
        <v>333</v>
      </c>
      <c r="P50" s="304">
        <v>333</v>
      </c>
      <c r="Q50" s="273">
        <v>232</v>
      </c>
    </row>
    <row r="51" spans="1:17" ht="18.75">
      <c r="A51" s="473"/>
      <c r="B51" s="461" t="s">
        <v>1940</v>
      </c>
      <c r="C51" s="273"/>
      <c r="D51" s="273"/>
      <c r="E51" s="274"/>
      <c r="F51" s="279"/>
      <c r="G51" s="337"/>
      <c r="H51" s="273"/>
      <c r="I51" s="273"/>
      <c r="J51" s="273"/>
      <c r="K51" s="273"/>
      <c r="L51" s="273"/>
      <c r="M51" s="273"/>
      <c r="N51" s="276"/>
      <c r="O51" s="273"/>
      <c r="P51" s="304"/>
      <c r="Q51" s="273"/>
    </row>
    <row r="52" spans="1:17" ht="15">
      <c r="A52" s="273" t="s">
        <v>1367</v>
      </c>
      <c r="B52" s="336" t="s">
        <v>1941</v>
      </c>
      <c r="C52" s="273">
        <v>5</v>
      </c>
      <c r="D52" s="273">
        <v>5000824499</v>
      </c>
      <c r="E52" s="274" t="s">
        <v>801</v>
      </c>
      <c r="F52" s="280">
        <v>188220</v>
      </c>
      <c r="G52" s="304">
        <v>71184.555449550258</v>
      </c>
      <c r="H52" s="273">
        <v>6</v>
      </c>
      <c r="I52" s="273">
        <v>2997</v>
      </c>
      <c r="J52" s="273" t="s">
        <v>804</v>
      </c>
      <c r="K52" s="273" t="s">
        <v>327</v>
      </c>
      <c r="L52" s="273" t="s">
        <v>806</v>
      </c>
      <c r="M52" s="304">
        <v>133</v>
      </c>
      <c r="N52" s="276">
        <v>0.41</v>
      </c>
      <c r="O52" s="273" t="s">
        <v>1942</v>
      </c>
      <c r="P52" s="304">
        <v>1250</v>
      </c>
      <c r="Q52" s="273">
        <v>198</v>
      </c>
    </row>
    <row r="53" spans="1:17" ht="15">
      <c r="A53" s="273" t="s">
        <v>1367</v>
      </c>
      <c r="B53" s="336" t="s">
        <v>1943</v>
      </c>
      <c r="C53" s="273">
        <v>5</v>
      </c>
      <c r="D53" s="273">
        <v>5000824498</v>
      </c>
      <c r="E53" s="274" t="s">
        <v>801</v>
      </c>
      <c r="F53" s="280">
        <v>201480</v>
      </c>
      <c r="G53" s="304">
        <v>76185.761219450214</v>
      </c>
      <c r="H53" s="273">
        <v>6</v>
      </c>
      <c r="I53" s="273">
        <v>2997</v>
      </c>
      <c r="J53" s="273" t="s">
        <v>804</v>
      </c>
      <c r="K53" s="273" t="s">
        <v>327</v>
      </c>
      <c r="L53" s="273" t="s">
        <v>806</v>
      </c>
      <c r="M53" s="304">
        <v>133</v>
      </c>
      <c r="N53" s="276">
        <v>0.41</v>
      </c>
      <c r="O53" s="273" t="s">
        <v>1942</v>
      </c>
      <c r="P53" s="304">
        <v>1250</v>
      </c>
      <c r="Q53" s="273">
        <v>198</v>
      </c>
    </row>
    <row r="54" spans="1:17" ht="15">
      <c r="A54" s="273" t="s">
        <v>1367</v>
      </c>
      <c r="B54" s="336" t="s">
        <v>1944</v>
      </c>
      <c r="C54" s="273">
        <v>5</v>
      </c>
      <c r="D54" s="273">
        <v>5000824489</v>
      </c>
      <c r="E54" s="274" t="s">
        <v>801</v>
      </c>
      <c r="F54" s="280">
        <v>194530</v>
      </c>
      <c r="G54" s="304">
        <v>73563.142417452531</v>
      </c>
      <c r="H54" s="273">
        <v>6</v>
      </c>
      <c r="I54" s="273">
        <v>2997</v>
      </c>
      <c r="J54" s="273" t="s">
        <v>804</v>
      </c>
      <c r="K54" s="273" t="s">
        <v>327</v>
      </c>
      <c r="L54" s="273" t="s">
        <v>807</v>
      </c>
      <c r="M54" s="304">
        <v>133</v>
      </c>
      <c r="N54" s="276">
        <v>0.41</v>
      </c>
      <c r="O54" s="273" t="s">
        <v>1942</v>
      </c>
      <c r="P54" s="304">
        <v>1250</v>
      </c>
      <c r="Q54" s="273">
        <v>198</v>
      </c>
    </row>
    <row r="55" spans="1:17" ht="15">
      <c r="A55" s="273" t="s">
        <v>1367</v>
      </c>
      <c r="B55" s="336" t="s">
        <v>1945</v>
      </c>
      <c r="C55" s="273">
        <v>5</v>
      </c>
      <c r="D55" s="273">
        <v>5000824490</v>
      </c>
      <c r="E55" s="274" t="s">
        <v>801</v>
      </c>
      <c r="F55" s="280">
        <v>207620</v>
      </c>
      <c r="G55" s="304">
        <v>78503.581367004619</v>
      </c>
      <c r="H55" s="273">
        <v>6</v>
      </c>
      <c r="I55" s="273">
        <v>2997</v>
      </c>
      <c r="J55" s="273" t="s">
        <v>804</v>
      </c>
      <c r="K55" s="273" t="s">
        <v>327</v>
      </c>
      <c r="L55" s="273" t="s">
        <v>807</v>
      </c>
      <c r="M55" s="304">
        <v>133</v>
      </c>
      <c r="N55" s="276">
        <v>0.41</v>
      </c>
      <c r="O55" s="273" t="s">
        <v>1942</v>
      </c>
      <c r="P55" s="304">
        <v>1250</v>
      </c>
      <c r="Q55" s="273">
        <v>198</v>
      </c>
    </row>
    <row r="56" spans="1:17" ht="15">
      <c r="A56" s="273" t="s">
        <v>1367</v>
      </c>
      <c r="B56" s="336" t="s">
        <v>1946</v>
      </c>
      <c r="C56" s="273">
        <v>5</v>
      </c>
      <c r="D56" s="273">
        <v>5000824491</v>
      </c>
      <c r="E56" s="274" t="s">
        <v>801</v>
      </c>
      <c r="F56" s="280">
        <v>234820</v>
      </c>
      <c r="G56" s="304">
        <v>88643.492453990286</v>
      </c>
      <c r="H56" s="273">
        <v>6</v>
      </c>
      <c r="I56" s="273">
        <v>2997</v>
      </c>
      <c r="J56" s="273" t="s">
        <v>804</v>
      </c>
      <c r="K56" s="273" t="s">
        <v>327</v>
      </c>
      <c r="L56" s="273" t="s">
        <v>807</v>
      </c>
      <c r="M56" s="304">
        <v>50</v>
      </c>
      <c r="N56" s="276">
        <v>0.41</v>
      </c>
      <c r="O56" s="273" t="s">
        <v>1942</v>
      </c>
      <c r="P56" s="304">
        <v>1250</v>
      </c>
      <c r="Q56" s="273">
        <v>198</v>
      </c>
    </row>
    <row r="57" spans="1:17" ht="15">
      <c r="A57" s="273" t="s">
        <v>1367</v>
      </c>
      <c r="B57" s="336" t="s">
        <v>1947</v>
      </c>
      <c r="C57" s="273">
        <v>5</v>
      </c>
      <c r="D57" s="273">
        <v>5000824493</v>
      </c>
      <c r="E57" s="274" t="s">
        <v>801</v>
      </c>
      <c r="F57" s="280">
        <v>219130</v>
      </c>
      <c r="G57" s="304">
        <v>82726.926168056554</v>
      </c>
      <c r="H57" s="273">
        <v>6</v>
      </c>
      <c r="I57" s="273">
        <v>2997</v>
      </c>
      <c r="J57" s="273" t="s">
        <v>804</v>
      </c>
      <c r="K57" s="273" t="s">
        <v>327</v>
      </c>
      <c r="L57" s="273" t="s">
        <v>1116</v>
      </c>
      <c r="M57" s="304">
        <v>50</v>
      </c>
      <c r="N57" s="276">
        <v>0.41</v>
      </c>
      <c r="O57" s="273" t="s">
        <v>1942</v>
      </c>
      <c r="P57" s="304">
        <v>1250</v>
      </c>
      <c r="Q57" s="273">
        <v>198</v>
      </c>
    </row>
    <row r="58" spans="1:17" ht="15">
      <c r="A58" s="273" t="s">
        <v>1367</v>
      </c>
      <c r="B58" s="336" t="s">
        <v>1948</v>
      </c>
      <c r="C58" s="273">
        <v>5</v>
      </c>
      <c r="D58" s="273">
        <v>5000824494</v>
      </c>
      <c r="E58" s="274" t="s">
        <v>801</v>
      </c>
      <c r="F58" s="280">
        <v>246430</v>
      </c>
      <c r="G58" s="304">
        <v>93140.668649209445</v>
      </c>
      <c r="H58" s="273">
        <v>6</v>
      </c>
      <c r="I58" s="273">
        <v>2997</v>
      </c>
      <c r="J58" s="273" t="s">
        <v>804</v>
      </c>
      <c r="K58" s="273" t="s">
        <v>327</v>
      </c>
      <c r="L58" s="273" t="s">
        <v>1116</v>
      </c>
      <c r="M58" s="304">
        <v>133</v>
      </c>
      <c r="N58" s="276">
        <v>0.41</v>
      </c>
      <c r="O58" s="273" t="s">
        <v>1942</v>
      </c>
      <c r="P58" s="304">
        <v>1250</v>
      </c>
      <c r="Q58" s="273">
        <v>198</v>
      </c>
    </row>
    <row r="59" spans="1:17" ht="15">
      <c r="A59" s="273" t="s">
        <v>1367</v>
      </c>
      <c r="B59" s="336" t="s">
        <v>1949</v>
      </c>
      <c r="C59" s="273">
        <v>5</v>
      </c>
      <c r="D59" s="273">
        <v>5000824495</v>
      </c>
      <c r="E59" s="274" t="s">
        <v>801</v>
      </c>
      <c r="F59" s="280">
        <v>260660</v>
      </c>
      <c r="G59" s="304">
        <v>98507.439893900562</v>
      </c>
      <c r="H59" s="273">
        <v>6</v>
      </c>
      <c r="I59" s="273">
        <v>2997</v>
      </c>
      <c r="J59" s="273" t="s">
        <v>804</v>
      </c>
      <c r="K59" s="273" t="s">
        <v>327</v>
      </c>
      <c r="L59" s="273" t="s">
        <v>1116</v>
      </c>
      <c r="M59" s="304">
        <v>133</v>
      </c>
      <c r="N59" s="276">
        <v>0.41</v>
      </c>
      <c r="O59" s="273" t="s">
        <v>1942</v>
      </c>
      <c r="P59" s="304">
        <v>1250</v>
      </c>
      <c r="Q59" s="273">
        <v>198</v>
      </c>
    </row>
    <row r="60" spans="1:17" ht="15">
      <c r="A60" s="273" t="s">
        <v>1367</v>
      </c>
      <c r="B60" s="336" t="s">
        <v>1950</v>
      </c>
      <c r="C60" s="273">
        <v>5</v>
      </c>
      <c r="D60" s="273">
        <v>5000824500</v>
      </c>
      <c r="E60" s="274" t="s">
        <v>801</v>
      </c>
      <c r="F60" s="280">
        <v>296720</v>
      </c>
      <c r="G60" s="304">
        <v>112108.59757207977</v>
      </c>
      <c r="H60" s="273">
        <v>6</v>
      </c>
      <c r="I60" s="273">
        <v>2997</v>
      </c>
      <c r="J60" s="273" t="s">
        <v>804</v>
      </c>
      <c r="K60" s="273" t="s">
        <v>327</v>
      </c>
      <c r="L60" s="273" t="s">
        <v>1116</v>
      </c>
      <c r="M60" s="304">
        <v>133</v>
      </c>
      <c r="N60" s="276">
        <v>0.41</v>
      </c>
      <c r="O60" s="273" t="s">
        <v>1942</v>
      </c>
      <c r="P60" s="304">
        <v>1250</v>
      </c>
      <c r="Q60" s="273">
        <v>198</v>
      </c>
    </row>
    <row r="61" spans="1:17" ht="15">
      <c r="A61" s="273" t="s">
        <v>1367</v>
      </c>
      <c r="B61" s="336" t="s">
        <v>1951</v>
      </c>
      <c r="C61" s="273">
        <v>5</v>
      </c>
      <c r="D61" s="273">
        <v>5000824447</v>
      </c>
      <c r="E61" s="274" t="s">
        <v>801</v>
      </c>
      <c r="F61" s="280">
        <v>213580</v>
      </c>
      <c r="G61" s="304">
        <v>80732.458840929205</v>
      </c>
      <c r="H61" s="273">
        <v>6</v>
      </c>
      <c r="I61" s="273">
        <v>2996</v>
      </c>
      <c r="J61" s="273" t="s">
        <v>804</v>
      </c>
      <c r="K61" s="273" t="s">
        <v>327</v>
      </c>
      <c r="L61" s="273" t="s">
        <v>808</v>
      </c>
      <c r="M61" s="304">
        <v>119.5</v>
      </c>
      <c r="N61" s="276">
        <v>0.41</v>
      </c>
      <c r="O61" s="273" t="s">
        <v>1942</v>
      </c>
      <c r="P61" s="304">
        <v>1250</v>
      </c>
      <c r="Q61" s="273">
        <v>215</v>
      </c>
    </row>
    <row r="62" spans="1:17" ht="15">
      <c r="A62" s="273" t="s">
        <v>1367</v>
      </c>
      <c r="B62" s="336" t="s">
        <v>1952</v>
      </c>
      <c r="C62" s="273">
        <v>5</v>
      </c>
      <c r="D62" s="273">
        <v>5000824448</v>
      </c>
      <c r="E62" s="274" t="s">
        <v>801</v>
      </c>
      <c r="F62" s="280">
        <v>240910</v>
      </c>
      <c r="G62" s="304">
        <v>91039.669035172396</v>
      </c>
      <c r="H62" s="273">
        <v>6</v>
      </c>
      <c r="I62" s="273">
        <v>2996</v>
      </c>
      <c r="J62" s="273" t="s">
        <v>804</v>
      </c>
      <c r="K62" s="273" t="s">
        <v>327</v>
      </c>
      <c r="L62" s="273" t="s">
        <v>808</v>
      </c>
      <c r="M62" s="304">
        <v>119.5</v>
      </c>
      <c r="N62" s="276">
        <v>0.41</v>
      </c>
      <c r="O62" s="273" t="s">
        <v>1942</v>
      </c>
      <c r="P62" s="304">
        <v>1250</v>
      </c>
      <c r="Q62" s="273">
        <v>215</v>
      </c>
    </row>
    <row r="63" spans="1:17" ht="15">
      <c r="A63" s="273" t="s">
        <v>1367</v>
      </c>
      <c r="B63" s="336" t="s">
        <v>1953</v>
      </c>
      <c r="C63" s="273">
        <v>5</v>
      </c>
      <c r="D63" s="273">
        <v>5000824455</v>
      </c>
      <c r="E63" s="274" t="s">
        <v>801</v>
      </c>
      <c r="F63" s="280">
        <v>138090</v>
      </c>
      <c r="G63" s="304">
        <v>9020.6034030500014</v>
      </c>
      <c r="H63" s="273">
        <v>6</v>
      </c>
      <c r="I63" s="273">
        <v>2996</v>
      </c>
      <c r="J63" s="273" t="s">
        <v>804</v>
      </c>
      <c r="K63" s="273" t="s">
        <v>327</v>
      </c>
      <c r="L63" s="273" t="s">
        <v>1954</v>
      </c>
      <c r="M63" s="304">
        <v>119.5</v>
      </c>
      <c r="N63" s="276">
        <v>7.0000000000000007E-2</v>
      </c>
      <c r="O63" s="273" t="s">
        <v>1955</v>
      </c>
      <c r="P63" s="304">
        <v>120</v>
      </c>
      <c r="Q63" s="273">
        <v>18</v>
      </c>
    </row>
    <row r="64" spans="1:17" ht="15">
      <c r="A64" s="273" t="s">
        <v>1367</v>
      </c>
      <c r="B64" s="336" t="s">
        <v>1956</v>
      </c>
      <c r="C64" s="273">
        <v>5</v>
      </c>
      <c r="D64" s="273">
        <v>5000824456</v>
      </c>
      <c r="E64" s="274" t="s">
        <v>801</v>
      </c>
      <c r="F64" s="280">
        <v>146800</v>
      </c>
      <c r="G64" s="304">
        <v>9582.0883414869859</v>
      </c>
      <c r="H64" s="273">
        <v>6</v>
      </c>
      <c r="I64" s="273">
        <v>2996</v>
      </c>
      <c r="J64" s="273" t="s">
        <v>804</v>
      </c>
      <c r="K64" s="273" t="s">
        <v>327</v>
      </c>
      <c r="L64" s="273" t="s">
        <v>1954</v>
      </c>
      <c r="M64" s="304">
        <v>119.5</v>
      </c>
      <c r="N64" s="276">
        <v>7.0000000000000007E-2</v>
      </c>
      <c r="O64" s="273" t="s">
        <v>1955</v>
      </c>
      <c r="P64" s="304">
        <v>120</v>
      </c>
      <c r="Q64" s="273">
        <v>18</v>
      </c>
    </row>
    <row r="65" spans="1:17" ht="15">
      <c r="A65" s="273" t="s">
        <v>1367</v>
      </c>
      <c r="B65" s="336" t="s">
        <v>1957</v>
      </c>
      <c r="C65" s="273">
        <v>5</v>
      </c>
      <c r="D65" s="273">
        <v>5000824457</v>
      </c>
      <c r="E65" s="274" t="s">
        <v>801</v>
      </c>
      <c r="F65" s="280">
        <v>164460</v>
      </c>
      <c r="G65" s="304">
        <v>10718.870616299855</v>
      </c>
      <c r="H65" s="273">
        <v>6</v>
      </c>
      <c r="I65" s="273">
        <v>2996</v>
      </c>
      <c r="J65" s="273" t="s">
        <v>804</v>
      </c>
      <c r="K65" s="273" t="s">
        <v>327</v>
      </c>
      <c r="L65" s="273" t="s">
        <v>1954</v>
      </c>
      <c r="M65" s="304">
        <v>119.5</v>
      </c>
      <c r="N65" s="276">
        <v>7.0000000000000007E-2</v>
      </c>
      <c r="O65" s="273" t="s">
        <v>1955</v>
      </c>
      <c r="P65" s="304">
        <v>120</v>
      </c>
      <c r="Q65" s="273">
        <v>18</v>
      </c>
    </row>
    <row r="66" spans="1:17" ht="15">
      <c r="A66" s="273" t="s">
        <v>1367</v>
      </c>
      <c r="B66" s="336" t="s">
        <v>1958</v>
      </c>
      <c r="C66" s="273">
        <v>5</v>
      </c>
      <c r="D66" s="273">
        <v>5000824458</v>
      </c>
      <c r="E66" s="274" t="s">
        <v>801</v>
      </c>
      <c r="F66" s="280">
        <v>172210</v>
      </c>
      <c r="G66" s="304">
        <v>11217.980519600047</v>
      </c>
      <c r="H66" s="273">
        <v>6</v>
      </c>
      <c r="I66" s="273">
        <v>2996</v>
      </c>
      <c r="J66" s="273" t="s">
        <v>804</v>
      </c>
      <c r="K66" s="273" t="s">
        <v>327</v>
      </c>
      <c r="L66" s="273" t="s">
        <v>1954</v>
      </c>
      <c r="M66" s="304">
        <v>119.5</v>
      </c>
      <c r="N66" s="276">
        <v>7.0000000000000007E-2</v>
      </c>
      <c r="O66" s="273" t="s">
        <v>1955</v>
      </c>
      <c r="P66" s="304">
        <v>120</v>
      </c>
      <c r="Q66" s="273">
        <v>18</v>
      </c>
    </row>
    <row r="67" spans="1:17" ht="15">
      <c r="A67" s="273" t="s">
        <v>1367</v>
      </c>
      <c r="B67" s="336" t="s">
        <v>1959</v>
      </c>
      <c r="C67" s="273">
        <v>5</v>
      </c>
      <c r="D67" s="273">
        <v>5000824452</v>
      </c>
      <c r="E67" s="274" t="s">
        <v>801</v>
      </c>
      <c r="F67" s="280">
        <v>156060</v>
      </c>
      <c r="G67" s="304">
        <v>10178.213896977088</v>
      </c>
      <c r="H67" s="273">
        <v>6</v>
      </c>
      <c r="I67" s="273">
        <v>2996</v>
      </c>
      <c r="J67" s="273" t="s">
        <v>804</v>
      </c>
      <c r="K67" s="273" t="s">
        <v>327</v>
      </c>
      <c r="L67" s="273" t="s">
        <v>1960</v>
      </c>
      <c r="M67" s="304">
        <v>119.5</v>
      </c>
      <c r="N67" s="276">
        <v>7.0000000000000007E-2</v>
      </c>
      <c r="O67" s="273" t="s">
        <v>1955</v>
      </c>
      <c r="P67" s="304">
        <v>120</v>
      </c>
      <c r="Q67" s="273">
        <v>18</v>
      </c>
    </row>
    <row r="68" spans="1:17" ht="15">
      <c r="A68" s="273" t="s">
        <v>1367</v>
      </c>
      <c r="B68" s="336" t="s">
        <v>1961</v>
      </c>
      <c r="C68" s="273">
        <v>5</v>
      </c>
      <c r="D68" s="273">
        <v>5000824453</v>
      </c>
      <c r="E68" s="274" t="s">
        <v>801</v>
      </c>
      <c r="F68" s="280">
        <v>173500</v>
      </c>
      <c r="G68" s="304">
        <v>11301.074151645194</v>
      </c>
      <c r="H68" s="273">
        <v>6</v>
      </c>
      <c r="I68" s="273">
        <v>2996</v>
      </c>
      <c r="J68" s="273" t="s">
        <v>804</v>
      </c>
      <c r="K68" s="273" t="s">
        <v>327</v>
      </c>
      <c r="L68" s="273" t="s">
        <v>1960</v>
      </c>
      <c r="M68" s="304">
        <v>119.5</v>
      </c>
      <c r="N68" s="276">
        <v>7.0000000000000007E-2</v>
      </c>
      <c r="O68" s="273" t="s">
        <v>1955</v>
      </c>
      <c r="P68" s="304">
        <v>120</v>
      </c>
      <c r="Q68" s="273">
        <v>18</v>
      </c>
    </row>
    <row r="69" spans="1:17" ht="15">
      <c r="A69" s="273" t="s">
        <v>1367</v>
      </c>
      <c r="B69" s="336" t="s">
        <v>1962</v>
      </c>
      <c r="C69" s="273">
        <v>5</v>
      </c>
      <c r="D69" s="273">
        <v>5000824459</v>
      </c>
      <c r="E69" s="274" t="s">
        <v>801</v>
      </c>
      <c r="F69" s="280">
        <v>209970</v>
      </c>
      <c r="G69" s="304">
        <v>13649.744887724666</v>
      </c>
      <c r="H69" s="273">
        <v>6</v>
      </c>
      <c r="I69" s="273">
        <v>2996</v>
      </c>
      <c r="J69" s="273" t="s">
        <v>804</v>
      </c>
      <c r="K69" s="273" t="s">
        <v>327</v>
      </c>
      <c r="L69" s="273" t="s">
        <v>1960</v>
      </c>
      <c r="M69" s="304">
        <v>119.5</v>
      </c>
      <c r="N69" s="276">
        <v>7.0000000000000007E-2</v>
      </c>
      <c r="O69" s="273" t="s">
        <v>1955</v>
      </c>
      <c r="P69" s="304">
        <v>120</v>
      </c>
      <c r="Q69" s="273">
        <v>18</v>
      </c>
    </row>
    <row r="70" spans="1:17" ht="15">
      <c r="A70" s="273" t="s">
        <v>1367</v>
      </c>
      <c r="B70" s="336" t="s">
        <v>1963</v>
      </c>
      <c r="C70" s="273">
        <v>5</v>
      </c>
      <c r="D70" s="273">
        <v>5000824454</v>
      </c>
      <c r="E70" s="274" t="s">
        <v>801</v>
      </c>
      <c r="F70" s="280">
        <v>177480</v>
      </c>
      <c r="G70" s="304">
        <v>11557.590113367669</v>
      </c>
      <c r="H70" s="273">
        <v>6</v>
      </c>
      <c r="I70" s="273">
        <v>2996</v>
      </c>
      <c r="J70" s="273" t="s">
        <v>804</v>
      </c>
      <c r="K70" s="273" t="s">
        <v>327</v>
      </c>
      <c r="L70" s="273" t="s">
        <v>1960</v>
      </c>
      <c r="M70" s="304">
        <v>119.5</v>
      </c>
      <c r="N70" s="276">
        <v>7.0000000000000007E-2</v>
      </c>
      <c r="O70" s="273" t="s">
        <v>1955</v>
      </c>
      <c r="P70" s="304">
        <v>120</v>
      </c>
      <c r="Q70" s="273">
        <v>18</v>
      </c>
    </row>
    <row r="71" spans="1:17" ht="15">
      <c r="A71" s="273" t="s">
        <v>1367</v>
      </c>
      <c r="B71" s="336" t="s">
        <v>1557</v>
      </c>
      <c r="C71" s="273">
        <v>5</v>
      </c>
      <c r="D71" s="273">
        <v>5000824464</v>
      </c>
      <c r="E71" s="274" t="s">
        <v>801</v>
      </c>
      <c r="F71" s="280">
        <v>234930</v>
      </c>
      <c r="G71" s="304">
        <v>88783.580260669798</v>
      </c>
      <c r="H71" s="273">
        <v>8</v>
      </c>
      <c r="I71" s="273">
        <v>4395</v>
      </c>
      <c r="J71" s="273" t="s">
        <v>804</v>
      </c>
      <c r="K71" s="273" t="s">
        <v>327</v>
      </c>
      <c r="L71" s="273" t="s">
        <v>1556</v>
      </c>
      <c r="M71" s="304">
        <v>119.5</v>
      </c>
      <c r="N71" s="276">
        <v>0.41</v>
      </c>
      <c r="O71" s="273" t="s">
        <v>98</v>
      </c>
      <c r="P71" s="304">
        <v>2400</v>
      </c>
      <c r="Q71" s="273">
        <v>259</v>
      </c>
    </row>
    <row r="72" spans="1:17" ht="15">
      <c r="A72" s="273" t="s">
        <v>1367</v>
      </c>
      <c r="B72" s="336" t="s">
        <v>1558</v>
      </c>
      <c r="C72" s="273">
        <v>5</v>
      </c>
      <c r="D72" s="273">
        <v>5000824465</v>
      </c>
      <c r="E72" s="274" t="s">
        <v>801</v>
      </c>
      <c r="F72" s="280">
        <v>262110</v>
      </c>
      <c r="G72" s="304">
        <v>99057.234935143162</v>
      </c>
      <c r="H72" s="273">
        <v>8</v>
      </c>
      <c r="I72" s="273">
        <v>4395</v>
      </c>
      <c r="J72" s="273" t="s">
        <v>804</v>
      </c>
      <c r="K72" s="273" t="s">
        <v>327</v>
      </c>
      <c r="L72" s="273" t="s">
        <v>1556</v>
      </c>
      <c r="M72" s="304">
        <v>133</v>
      </c>
      <c r="N72" s="276">
        <v>0.41</v>
      </c>
      <c r="O72" s="273" t="s">
        <v>98</v>
      </c>
      <c r="P72" s="304">
        <v>2400</v>
      </c>
      <c r="Q72" s="273">
        <v>259</v>
      </c>
    </row>
    <row r="73" spans="1:17" ht="15">
      <c r="A73" s="273" t="s">
        <v>1367</v>
      </c>
      <c r="B73" s="336" t="s">
        <v>1559</v>
      </c>
      <c r="C73" s="273">
        <v>5</v>
      </c>
      <c r="D73" s="273">
        <v>5000824466</v>
      </c>
      <c r="E73" s="274" t="s">
        <v>801</v>
      </c>
      <c r="F73" s="280">
        <v>276320</v>
      </c>
      <c r="G73" s="304">
        <v>104396.79487925622</v>
      </c>
      <c r="H73" s="273">
        <v>8</v>
      </c>
      <c r="I73" s="273">
        <v>4395</v>
      </c>
      <c r="J73" s="273" t="s">
        <v>804</v>
      </c>
      <c r="K73" s="273" t="s">
        <v>327</v>
      </c>
      <c r="L73" s="273" t="s">
        <v>1556</v>
      </c>
      <c r="M73" s="304">
        <v>119.5</v>
      </c>
      <c r="N73" s="276">
        <v>0.41</v>
      </c>
      <c r="O73" s="273" t="s">
        <v>98</v>
      </c>
      <c r="P73" s="304">
        <v>2400</v>
      </c>
      <c r="Q73" s="273">
        <v>259</v>
      </c>
    </row>
    <row r="74" spans="1:17" ht="15">
      <c r="A74" s="273" t="s">
        <v>1367</v>
      </c>
      <c r="B74" s="336" t="s">
        <v>1964</v>
      </c>
      <c r="C74" s="273">
        <v>5</v>
      </c>
      <c r="D74" s="273">
        <v>5000824467</v>
      </c>
      <c r="E74" s="274" t="s">
        <v>801</v>
      </c>
      <c r="F74" s="280">
        <v>318680</v>
      </c>
      <c r="G74" s="304">
        <v>120375.57497263381</v>
      </c>
      <c r="H74" s="273">
        <v>8</v>
      </c>
      <c r="I74" s="273">
        <v>4395</v>
      </c>
      <c r="J74" s="273" t="s">
        <v>804</v>
      </c>
      <c r="K74" s="273" t="s">
        <v>327</v>
      </c>
      <c r="L74" s="273" t="s">
        <v>1556</v>
      </c>
      <c r="M74" s="304">
        <v>119.5</v>
      </c>
      <c r="N74" s="276">
        <v>0.41</v>
      </c>
      <c r="O74" s="273" t="s">
        <v>98</v>
      </c>
      <c r="P74" s="304">
        <v>2400</v>
      </c>
      <c r="Q74" s="273">
        <v>259</v>
      </c>
    </row>
    <row r="75" spans="1:17" ht="15">
      <c r="A75" s="273" t="s">
        <v>1367</v>
      </c>
      <c r="B75" s="336" t="s">
        <v>1965</v>
      </c>
      <c r="C75" s="273">
        <v>5</v>
      </c>
      <c r="D75" s="273">
        <v>5000824476</v>
      </c>
      <c r="E75" s="274" t="s">
        <v>801</v>
      </c>
      <c r="F75" s="280">
        <v>225230</v>
      </c>
      <c r="G75" s="304">
        <v>85124.067301942618</v>
      </c>
      <c r="H75" s="273">
        <v>6</v>
      </c>
      <c r="I75" s="273">
        <v>2997</v>
      </c>
      <c r="J75" s="273" t="s">
        <v>804</v>
      </c>
      <c r="K75" s="273" t="s">
        <v>327</v>
      </c>
      <c r="L75" s="273" t="s">
        <v>1116</v>
      </c>
      <c r="M75" s="304">
        <v>119.5</v>
      </c>
      <c r="N75" s="276">
        <v>0.41</v>
      </c>
      <c r="O75" s="273" t="s">
        <v>1942</v>
      </c>
      <c r="P75" s="304">
        <v>1250</v>
      </c>
      <c r="Q75" s="273">
        <v>205</v>
      </c>
    </row>
    <row r="76" spans="1:17" ht="15">
      <c r="A76" s="273" t="s">
        <v>1367</v>
      </c>
      <c r="B76" s="336" t="s">
        <v>1966</v>
      </c>
      <c r="C76" s="273">
        <v>5</v>
      </c>
      <c r="D76" s="273">
        <v>5000824477</v>
      </c>
      <c r="E76" s="274" t="s">
        <v>801</v>
      </c>
      <c r="F76" s="280">
        <v>251260</v>
      </c>
      <c r="G76" s="304">
        <v>94943.213827995016</v>
      </c>
      <c r="H76" s="273">
        <v>6</v>
      </c>
      <c r="I76" s="273">
        <v>2997</v>
      </c>
      <c r="J76" s="273" t="s">
        <v>804</v>
      </c>
      <c r="K76" s="273" t="s">
        <v>327</v>
      </c>
      <c r="L76" s="273" t="s">
        <v>1116</v>
      </c>
      <c r="M76" s="304">
        <v>119.5</v>
      </c>
      <c r="N76" s="276">
        <v>0.41</v>
      </c>
      <c r="O76" s="273" t="s">
        <v>1942</v>
      </c>
      <c r="P76" s="304">
        <v>1250</v>
      </c>
      <c r="Q76" s="273">
        <v>205</v>
      </c>
    </row>
    <row r="77" spans="1:17" ht="15">
      <c r="A77" s="273" t="s">
        <v>1367</v>
      </c>
      <c r="B77" s="336" t="s">
        <v>1967</v>
      </c>
      <c r="C77" s="273">
        <v>5</v>
      </c>
      <c r="D77" s="273">
        <v>5000824478</v>
      </c>
      <c r="E77" s="274" t="s">
        <v>801</v>
      </c>
      <c r="F77" s="280">
        <v>265600</v>
      </c>
      <c r="G77" s="304">
        <v>100452.08853126029</v>
      </c>
      <c r="H77" s="273">
        <v>6</v>
      </c>
      <c r="I77" s="273">
        <v>2997</v>
      </c>
      <c r="J77" s="273" t="s">
        <v>804</v>
      </c>
      <c r="K77" s="273" t="s">
        <v>327</v>
      </c>
      <c r="L77" s="273" t="s">
        <v>1116</v>
      </c>
      <c r="M77" s="304">
        <v>190</v>
      </c>
      <c r="N77" s="276">
        <v>0.41</v>
      </c>
      <c r="O77" s="273" t="s">
        <v>1942</v>
      </c>
      <c r="P77" s="304">
        <v>1250</v>
      </c>
      <c r="Q77" s="273">
        <v>205</v>
      </c>
    </row>
    <row r="78" spans="1:17" ht="15">
      <c r="A78" s="273" t="s">
        <v>1367</v>
      </c>
      <c r="B78" s="336" t="s">
        <v>1968</v>
      </c>
      <c r="C78" s="273">
        <v>5</v>
      </c>
      <c r="D78" s="273">
        <v>5000824482</v>
      </c>
      <c r="E78" s="274" t="s">
        <v>801</v>
      </c>
      <c r="F78" s="280">
        <v>335940</v>
      </c>
      <c r="G78" s="304">
        <v>126983.07520568043</v>
      </c>
      <c r="H78" s="273">
        <v>6</v>
      </c>
      <c r="I78" s="273">
        <v>2997</v>
      </c>
      <c r="J78" s="273" t="s">
        <v>804</v>
      </c>
      <c r="K78" s="273" t="s">
        <v>327</v>
      </c>
      <c r="L78" s="273" t="s">
        <v>1116</v>
      </c>
      <c r="M78" s="304">
        <v>190</v>
      </c>
      <c r="N78" s="276">
        <v>0.41</v>
      </c>
      <c r="O78" s="273" t="s">
        <v>1942</v>
      </c>
      <c r="P78" s="304">
        <v>1250</v>
      </c>
      <c r="Q78" s="273">
        <v>205</v>
      </c>
    </row>
    <row r="79" spans="1:17" ht="15">
      <c r="A79" s="273" t="s">
        <v>1367</v>
      </c>
      <c r="B79" s="336" t="s">
        <v>1969</v>
      </c>
      <c r="C79" s="273">
        <v>5</v>
      </c>
      <c r="D79" s="273">
        <v>5000824469</v>
      </c>
      <c r="E79" s="274" t="s">
        <v>801</v>
      </c>
      <c r="F79" s="280">
        <v>219840</v>
      </c>
      <c r="G79" s="304">
        <v>83192.382447057797</v>
      </c>
      <c r="H79" s="273">
        <v>6</v>
      </c>
      <c r="I79" s="273">
        <v>2996</v>
      </c>
      <c r="J79" s="273" t="s">
        <v>804</v>
      </c>
      <c r="K79" s="273" t="s">
        <v>327</v>
      </c>
      <c r="L79" s="273" t="s">
        <v>808</v>
      </c>
      <c r="M79" s="304">
        <v>190</v>
      </c>
      <c r="N79" s="276">
        <v>0.41</v>
      </c>
      <c r="O79" s="273" t="s">
        <v>1942</v>
      </c>
      <c r="P79" s="304">
        <v>1250</v>
      </c>
      <c r="Q79" s="273">
        <v>217</v>
      </c>
    </row>
    <row r="80" spans="1:17" ht="15">
      <c r="A80" s="273" t="s">
        <v>1367</v>
      </c>
      <c r="B80" s="336" t="s">
        <v>1970</v>
      </c>
      <c r="C80" s="273">
        <v>5</v>
      </c>
      <c r="D80" s="273">
        <v>5000824470</v>
      </c>
      <c r="E80" s="274" t="s">
        <v>801</v>
      </c>
      <c r="F80" s="280">
        <v>245870</v>
      </c>
      <c r="G80" s="304">
        <v>93011.52897311018</v>
      </c>
      <c r="H80" s="273">
        <v>6</v>
      </c>
      <c r="I80" s="273">
        <v>2996</v>
      </c>
      <c r="J80" s="273" t="s">
        <v>804</v>
      </c>
      <c r="K80" s="273" t="s">
        <v>327</v>
      </c>
      <c r="L80" s="273" t="s">
        <v>808</v>
      </c>
      <c r="M80" s="304">
        <v>190</v>
      </c>
      <c r="N80" s="276">
        <v>0.41</v>
      </c>
      <c r="O80" s="273" t="s">
        <v>1942</v>
      </c>
      <c r="P80" s="304">
        <v>1250</v>
      </c>
      <c r="Q80" s="273">
        <v>217</v>
      </c>
    </row>
    <row r="81" spans="1:17" ht="15">
      <c r="A81" s="273" t="s">
        <v>1367</v>
      </c>
      <c r="B81" s="336" t="s">
        <v>1971</v>
      </c>
      <c r="C81" s="273">
        <v>5</v>
      </c>
      <c r="D81" s="273">
        <v>5000824484</v>
      </c>
      <c r="E81" s="274" t="s">
        <v>801</v>
      </c>
      <c r="F81" s="280">
        <v>151220</v>
      </c>
      <c r="G81" s="304">
        <v>9866.3387212931339</v>
      </c>
      <c r="H81" s="273">
        <v>6</v>
      </c>
      <c r="I81" s="273">
        <v>2996</v>
      </c>
      <c r="J81" s="273" t="s">
        <v>804</v>
      </c>
      <c r="K81" s="273" t="s">
        <v>327</v>
      </c>
      <c r="L81" s="273" t="s">
        <v>1954</v>
      </c>
      <c r="M81" s="304">
        <v>119.5</v>
      </c>
      <c r="N81" s="276">
        <v>7.0000000000000007E-2</v>
      </c>
      <c r="O81" s="273" t="s">
        <v>1955</v>
      </c>
      <c r="P81" s="304">
        <v>120</v>
      </c>
      <c r="Q81" s="273">
        <v>18</v>
      </c>
    </row>
    <row r="82" spans="1:17" ht="15">
      <c r="A82" s="273" t="s">
        <v>1367</v>
      </c>
      <c r="B82" s="336" t="s">
        <v>1972</v>
      </c>
      <c r="C82" s="273">
        <v>5</v>
      </c>
      <c r="D82" s="273">
        <v>5000824485</v>
      </c>
      <c r="E82" s="274" t="s">
        <v>801</v>
      </c>
      <c r="F82" s="280">
        <v>167690</v>
      </c>
      <c r="G82" s="304">
        <v>10926.823940824443</v>
      </c>
      <c r="H82" s="273">
        <v>6</v>
      </c>
      <c r="I82" s="273">
        <v>2996</v>
      </c>
      <c r="J82" s="273" t="s">
        <v>804</v>
      </c>
      <c r="K82" s="273" t="s">
        <v>327</v>
      </c>
      <c r="L82" s="273" t="s">
        <v>1954</v>
      </c>
      <c r="M82" s="304">
        <v>119.5</v>
      </c>
      <c r="N82" s="276">
        <v>7.0000000000000007E-2</v>
      </c>
      <c r="O82" s="273" t="s">
        <v>1955</v>
      </c>
      <c r="P82" s="304">
        <v>120</v>
      </c>
      <c r="Q82" s="273">
        <v>18</v>
      </c>
    </row>
    <row r="83" spans="1:17" ht="15">
      <c r="A83" s="273" t="s">
        <v>1367</v>
      </c>
      <c r="B83" s="336" t="s">
        <v>1973</v>
      </c>
      <c r="C83" s="273">
        <v>5</v>
      </c>
      <c r="D83" s="273">
        <v>5000824486</v>
      </c>
      <c r="E83" s="274" t="s">
        <v>801</v>
      </c>
      <c r="F83" s="280">
        <v>176620</v>
      </c>
      <c r="G83" s="304">
        <v>11502.121277200333</v>
      </c>
      <c r="H83" s="273">
        <v>6</v>
      </c>
      <c r="I83" s="273">
        <v>2996</v>
      </c>
      <c r="J83" s="273" t="s">
        <v>804</v>
      </c>
      <c r="K83" s="273" t="s">
        <v>327</v>
      </c>
      <c r="L83" s="273" t="s">
        <v>1954</v>
      </c>
      <c r="M83" s="304">
        <v>119.5</v>
      </c>
      <c r="N83" s="276">
        <v>7.0000000000000007E-2</v>
      </c>
      <c r="O83" s="273" t="s">
        <v>1955</v>
      </c>
      <c r="P83" s="304">
        <v>120</v>
      </c>
      <c r="Q83" s="273">
        <v>18</v>
      </c>
    </row>
    <row r="84" spans="1:17" ht="15">
      <c r="A84" s="273" t="s">
        <v>1367</v>
      </c>
      <c r="B84" s="336" t="s">
        <v>1560</v>
      </c>
      <c r="C84" s="273">
        <v>5</v>
      </c>
      <c r="D84" s="273">
        <v>5000824439</v>
      </c>
      <c r="E84" s="274" t="s">
        <v>801</v>
      </c>
      <c r="F84" s="280">
        <v>241020</v>
      </c>
      <c r="G84" s="304">
        <v>91181.772493746568</v>
      </c>
      <c r="H84" s="273">
        <v>8</v>
      </c>
      <c r="I84" s="273">
        <v>4395</v>
      </c>
      <c r="J84" s="273" t="s">
        <v>804</v>
      </c>
      <c r="K84" s="273" t="s">
        <v>327</v>
      </c>
      <c r="L84" s="273" t="s">
        <v>1556</v>
      </c>
      <c r="M84" s="304">
        <v>190</v>
      </c>
      <c r="N84" s="276">
        <v>0.41</v>
      </c>
      <c r="O84" s="273" t="s">
        <v>98</v>
      </c>
      <c r="P84" s="304">
        <v>2400</v>
      </c>
      <c r="Q84" s="273">
        <v>264</v>
      </c>
    </row>
    <row r="85" spans="1:17" ht="15">
      <c r="A85" s="273" t="s">
        <v>1367</v>
      </c>
      <c r="B85" s="336" t="s">
        <v>1561</v>
      </c>
      <c r="C85" s="273">
        <v>5</v>
      </c>
      <c r="D85" s="273">
        <v>5000824440</v>
      </c>
      <c r="E85" s="274" t="s">
        <v>801</v>
      </c>
      <c r="F85" s="280">
        <v>267060</v>
      </c>
      <c r="G85" s="304">
        <v>101001.88357250288</v>
      </c>
      <c r="H85" s="273">
        <v>8</v>
      </c>
      <c r="I85" s="273">
        <v>4395</v>
      </c>
      <c r="J85" s="273" t="s">
        <v>804</v>
      </c>
      <c r="K85" s="273" t="s">
        <v>327</v>
      </c>
      <c r="L85" s="273" t="s">
        <v>1556</v>
      </c>
      <c r="M85" s="304">
        <v>190</v>
      </c>
      <c r="N85" s="276">
        <v>0.41</v>
      </c>
      <c r="O85" s="273" t="s">
        <v>98</v>
      </c>
      <c r="P85" s="304">
        <v>2400</v>
      </c>
      <c r="Q85" s="273">
        <v>264</v>
      </c>
    </row>
    <row r="86" spans="1:17" ht="15">
      <c r="A86" s="273" t="s">
        <v>1367</v>
      </c>
      <c r="B86" s="336" t="s">
        <v>1562</v>
      </c>
      <c r="C86" s="273">
        <v>5</v>
      </c>
      <c r="D86" s="273">
        <v>5000824441</v>
      </c>
      <c r="E86" s="274" t="s">
        <v>801</v>
      </c>
      <c r="F86" s="280">
        <v>281290</v>
      </c>
      <c r="G86" s="304">
        <v>106368.65481719401</v>
      </c>
      <c r="H86" s="273">
        <v>8</v>
      </c>
      <c r="I86" s="273">
        <v>4395</v>
      </c>
      <c r="J86" s="273" t="s">
        <v>804</v>
      </c>
      <c r="K86" s="273" t="s">
        <v>327</v>
      </c>
      <c r="L86" s="273" t="s">
        <v>1556</v>
      </c>
      <c r="M86" s="304">
        <v>190</v>
      </c>
      <c r="N86" s="276">
        <v>0.41</v>
      </c>
      <c r="O86" s="273" t="s">
        <v>98</v>
      </c>
      <c r="P86" s="304">
        <v>2400</v>
      </c>
      <c r="Q86" s="273">
        <v>264</v>
      </c>
    </row>
    <row r="87" spans="1:17" ht="15">
      <c r="A87" s="273" t="s">
        <v>1367</v>
      </c>
      <c r="B87" s="336" t="s">
        <v>1974</v>
      </c>
      <c r="C87" s="273">
        <v>5</v>
      </c>
      <c r="D87" s="273">
        <v>5000824445</v>
      </c>
      <c r="E87" s="274" t="s">
        <v>801</v>
      </c>
      <c r="F87" s="280">
        <v>356470</v>
      </c>
      <c r="G87" s="304">
        <v>134728.43341827381</v>
      </c>
      <c r="H87" s="273">
        <v>8</v>
      </c>
      <c r="I87" s="273">
        <v>4395</v>
      </c>
      <c r="J87" s="273" t="s">
        <v>804</v>
      </c>
      <c r="K87" s="273" t="s">
        <v>327</v>
      </c>
      <c r="L87" s="273" t="s">
        <v>1556</v>
      </c>
      <c r="M87" s="304">
        <v>190</v>
      </c>
      <c r="N87" s="276">
        <v>0.41</v>
      </c>
      <c r="O87" s="273" t="s">
        <v>98</v>
      </c>
      <c r="P87" s="304">
        <v>2400</v>
      </c>
      <c r="Q87" s="273">
        <v>264</v>
      </c>
    </row>
    <row r="88" spans="1:17" ht="15">
      <c r="A88" s="273" t="s">
        <v>1367</v>
      </c>
      <c r="B88" s="336" t="s">
        <v>1975</v>
      </c>
      <c r="C88" s="273">
        <v>5</v>
      </c>
      <c r="D88" s="273">
        <v>5000824480</v>
      </c>
      <c r="E88" s="274" t="s">
        <v>801</v>
      </c>
      <c r="F88" s="280">
        <v>229350</v>
      </c>
      <c r="G88" s="304">
        <v>86779.685720069654</v>
      </c>
      <c r="H88" s="273">
        <v>8</v>
      </c>
      <c r="I88" s="273">
        <v>4395</v>
      </c>
      <c r="J88" s="273" t="s">
        <v>804</v>
      </c>
      <c r="K88" s="273" t="s">
        <v>327</v>
      </c>
      <c r="L88" s="273" t="s">
        <v>1556</v>
      </c>
      <c r="M88" s="304">
        <v>190</v>
      </c>
      <c r="N88" s="276">
        <v>0.41</v>
      </c>
      <c r="O88" s="273" t="s">
        <v>98</v>
      </c>
      <c r="P88" s="304">
        <v>1250</v>
      </c>
      <c r="Q88" s="273">
        <v>200</v>
      </c>
    </row>
    <row r="89" spans="1:17" ht="15">
      <c r="A89" s="273" t="s">
        <v>1367</v>
      </c>
      <c r="B89" s="336" t="s">
        <v>1976</v>
      </c>
      <c r="C89" s="273">
        <v>5</v>
      </c>
      <c r="D89" s="273">
        <v>5000824481</v>
      </c>
      <c r="E89" s="274" t="s">
        <v>801</v>
      </c>
      <c r="F89" s="280">
        <v>249890</v>
      </c>
      <c r="G89" s="304">
        <v>94526.008485366983</v>
      </c>
      <c r="H89" s="273">
        <v>6</v>
      </c>
      <c r="I89" s="273">
        <v>2997</v>
      </c>
      <c r="J89" s="273" t="s">
        <v>804</v>
      </c>
      <c r="K89" s="273" t="s">
        <v>327</v>
      </c>
      <c r="L89" s="273" t="s">
        <v>1116</v>
      </c>
      <c r="M89" s="304">
        <v>190</v>
      </c>
      <c r="N89" s="276">
        <v>0.41</v>
      </c>
      <c r="O89" s="273" t="s">
        <v>1942</v>
      </c>
      <c r="P89" s="304">
        <v>1250</v>
      </c>
      <c r="Q89" s="273">
        <v>200</v>
      </c>
    </row>
    <row r="90" spans="1:17" ht="15">
      <c r="A90" s="273" t="s">
        <v>1367</v>
      </c>
      <c r="B90" s="336" t="s">
        <v>1977</v>
      </c>
      <c r="C90" s="273">
        <v>5</v>
      </c>
      <c r="D90" s="273">
        <v>5000824473</v>
      </c>
      <c r="E90" s="274" t="s">
        <v>801</v>
      </c>
      <c r="F90" s="280">
        <v>224020</v>
      </c>
      <c r="G90" s="304">
        <v>84767.628779662453</v>
      </c>
      <c r="H90" s="273">
        <v>6</v>
      </c>
      <c r="I90" s="273">
        <v>2997</v>
      </c>
      <c r="J90" s="273" t="s">
        <v>804</v>
      </c>
      <c r="K90" s="273" t="s">
        <v>327</v>
      </c>
      <c r="L90" s="273" t="s">
        <v>1116</v>
      </c>
      <c r="M90" s="304">
        <v>190</v>
      </c>
      <c r="N90" s="276">
        <v>0.41</v>
      </c>
      <c r="O90" s="273" t="s">
        <v>1942</v>
      </c>
      <c r="P90" s="304">
        <v>1250</v>
      </c>
      <c r="Q90" s="273">
        <v>217</v>
      </c>
    </row>
    <row r="91" spans="1:17" ht="15">
      <c r="A91" s="273" t="s">
        <v>1367</v>
      </c>
      <c r="B91" s="336" t="s">
        <v>1978</v>
      </c>
      <c r="C91" s="273">
        <v>5</v>
      </c>
      <c r="D91" s="273">
        <v>5000824474</v>
      </c>
      <c r="E91" s="274" t="s">
        <v>801</v>
      </c>
      <c r="F91" s="280">
        <v>244390</v>
      </c>
      <c r="G91" s="304">
        <v>92452.22017190796</v>
      </c>
      <c r="H91" s="273">
        <v>6</v>
      </c>
      <c r="I91" s="273">
        <v>2996</v>
      </c>
      <c r="J91" s="273" t="s">
        <v>804</v>
      </c>
      <c r="K91" s="273" t="s">
        <v>327</v>
      </c>
      <c r="L91" s="273" t="s">
        <v>808</v>
      </c>
      <c r="M91" s="304">
        <v>190</v>
      </c>
      <c r="N91" s="276">
        <v>0.41</v>
      </c>
      <c r="O91" s="273" t="s">
        <v>1942</v>
      </c>
      <c r="P91" s="304">
        <v>1250</v>
      </c>
      <c r="Q91" s="273">
        <v>217</v>
      </c>
    </row>
    <row r="92" spans="1:17" ht="15">
      <c r="A92" s="273" t="s">
        <v>1367</v>
      </c>
      <c r="B92" s="336" t="s">
        <v>1563</v>
      </c>
      <c r="C92" s="273">
        <v>5</v>
      </c>
      <c r="D92" s="273">
        <v>5000824443</v>
      </c>
      <c r="E92" s="274" t="s">
        <v>801</v>
      </c>
      <c r="F92" s="280">
        <v>245200</v>
      </c>
      <c r="G92" s="304">
        <v>92757.018826351254</v>
      </c>
      <c r="H92" s="273">
        <v>8</v>
      </c>
      <c r="I92" s="273">
        <v>4395</v>
      </c>
      <c r="J92" s="273" t="s">
        <v>804</v>
      </c>
      <c r="K92" s="273" t="s">
        <v>327</v>
      </c>
      <c r="L92" s="273" t="s">
        <v>1556</v>
      </c>
      <c r="M92" s="304">
        <v>190</v>
      </c>
      <c r="N92" s="276">
        <v>0.41</v>
      </c>
      <c r="O92" s="273" t="s">
        <v>98</v>
      </c>
      <c r="P92" s="304">
        <v>2400</v>
      </c>
      <c r="Q92" s="273">
        <v>264</v>
      </c>
    </row>
    <row r="93" spans="1:17" ht="15">
      <c r="A93" s="273" t="s">
        <v>1367</v>
      </c>
      <c r="B93" s="336" t="s">
        <v>1564</v>
      </c>
      <c r="C93" s="273">
        <v>5</v>
      </c>
      <c r="D93" s="273">
        <v>5000824444</v>
      </c>
      <c r="E93" s="274" t="s">
        <v>801</v>
      </c>
      <c r="F93" s="280">
        <v>265570</v>
      </c>
      <c r="G93" s="304">
        <v>100441.61021859678</v>
      </c>
      <c r="H93" s="273">
        <v>8</v>
      </c>
      <c r="I93" s="273">
        <v>4395</v>
      </c>
      <c r="J93" s="273" t="s">
        <v>804</v>
      </c>
      <c r="K93" s="273" t="s">
        <v>327</v>
      </c>
      <c r="L93" s="273" t="s">
        <v>1556</v>
      </c>
      <c r="M93" s="304">
        <v>190</v>
      </c>
      <c r="N93" s="276">
        <v>0.41</v>
      </c>
      <c r="O93" s="273" t="s">
        <v>98</v>
      </c>
      <c r="P93" s="304">
        <v>2400</v>
      </c>
      <c r="Q93" s="273">
        <v>264</v>
      </c>
    </row>
    <row r="94" spans="1:17" ht="18.75">
      <c r="A94" s="473"/>
      <c r="B94" s="461" t="s">
        <v>2830</v>
      </c>
      <c r="C94" s="273"/>
      <c r="D94" s="273"/>
      <c r="E94" s="274"/>
      <c r="F94" s="279"/>
      <c r="G94" s="337"/>
      <c r="H94" s="273"/>
      <c r="I94" s="273"/>
      <c r="J94" s="273"/>
      <c r="K94" s="273"/>
      <c r="L94" s="273"/>
      <c r="M94" s="273"/>
      <c r="N94" s="276"/>
      <c r="O94" s="273"/>
      <c r="P94" s="304"/>
      <c r="Q94" s="273"/>
    </row>
    <row r="95" spans="1:17" ht="15">
      <c r="A95" s="273" t="s">
        <v>1367</v>
      </c>
      <c r="B95" s="336" t="s">
        <v>2831</v>
      </c>
      <c r="C95" s="273">
        <v>5</v>
      </c>
      <c r="D95" s="273">
        <v>5000711801</v>
      </c>
      <c r="E95" s="274" t="s">
        <v>801</v>
      </c>
      <c r="F95" s="280">
        <v>154450</v>
      </c>
      <c r="G95" s="304">
        <v>58446.07</v>
      </c>
      <c r="H95" s="273">
        <v>6</v>
      </c>
      <c r="I95" s="273">
        <v>2997</v>
      </c>
      <c r="J95" s="273" t="s">
        <v>804</v>
      </c>
      <c r="K95" s="273" t="s">
        <v>327</v>
      </c>
      <c r="L95" s="273" t="s">
        <v>807</v>
      </c>
      <c r="M95" s="304">
        <v>133</v>
      </c>
      <c r="N95" s="398">
        <v>0.41</v>
      </c>
      <c r="O95" s="273" t="s">
        <v>1942</v>
      </c>
      <c r="P95" s="304">
        <v>1250</v>
      </c>
      <c r="Q95" s="273">
        <v>194</v>
      </c>
    </row>
    <row r="96" spans="1:17" ht="15">
      <c r="A96" s="273" t="s">
        <v>1367</v>
      </c>
      <c r="B96" s="336" t="s">
        <v>2832</v>
      </c>
      <c r="C96" s="273">
        <v>5</v>
      </c>
      <c r="D96" s="273">
        <v>5000711803</v>
      </c>
      <c r="E96" s="274" t="s">
        <v>801</v>
      </c>
      <c r="F96" s="280">
        <v>168680</v>
      </c>
      <c r="G96" s="304">
        <v>63813.625999999997</v>
      </c>
      <c r="H96" s="273">
        <v>6</v>
      </c>
      <c r="I96" s="273">
        <v>2997</v>
      </c>
      <c r="J96" s="273" t="s">
        <v>804</v>
      </c>
      <c r="K96" s="273" t="s">
        <v>327</v>
      </c>
      <c r="L96" s="273" t="s">
        <v>807</v>
      </c>
      <c r="M96" s="304">
        <v>133</v>
      </c>
      <c r="N96" s="398">
        <v>0.41</v>
      </c>
      <c r="O96" s="273" t="s">
        <v>1942</v>
      </c>
      <c r="P96" s="304">
        <v>1250</v>
      </c>
      <c r="Q96" s="273">
        <v>194</v>
      </c>
    </row>
    <row r="97" spans="1:17" ht="15">
      <c r="A97" s="273" t="s">
        <v>1367</v>
      </c>
      <c r="B97" s="336" t="s">
        <v>2833</v>
      </c>
      <c r="C97" s="273">
        <v>5</v>
      </c>
      <c r="D97" s="273">
        <v>5000711825</v>
      </c>
      <c r="E97" s="274" t="s">
        <v>801</v>
      </c>
      <c r="F97" s="280">
        <v>187110</v>
      </c>
      <c r="G97" s="304">
        <v>70746.387000000002</v>
      </c>
      <c r="H97" s="273">
        <v>6</v>
      </c>
      <c r="I97" s="273">
        <v>2997</v>
      </c>
      <c r="J97" s="273" t="s">
        <v>804</v>
      </c>
      <c r="K97" s="273" t="s">
        <v>327</v>
      </c>
      <c r="L97" s="273" t="s">
        <v>1116</v>
      </c>
      <c r="M97" s="304">
        <v>133</v>
      </c>
      <c r="N97" s="398">
        <v>0.41</v>
      </c>
      <c r="O97" s="273" t="s">
        <v>1942</v>
      </c>
      <c r="P97" s="304">
        <v>1250</v>
      </c>
      <c r="Q97" s="273">
        <v>195</v>
      </c>
    </row>
    <row r="98" spans="1:17" ht="15">
      <c r="A98" s="273" t="s">
        <v>1367</v>
      </c>
      <c r="B98" s="336" t="s">
        <v>2834</v>
      </c>
      <c r="C98" s="273">
        <v>5</v>
      </c>
      <c r="D98" s="273">
        <v>5000711827</v>
      </c>
      <c r="E98" s="274" t="s">
        <v>801</v>
      </c>
      <c r="F98" s="280">
        <v>192930</v>
      </c>
      <c r="G98" s="304">
        <v>72941.690999999992</v>
      </c>
      <c r="H98" s="273">
        <v>6</v>
      </c>
      <c r="I98" s="273">
        <v>2997</v>
      </c>
      <c r="J98" s="273" t="s">
        <v>804</v>
      </c>
      <c r="K98" s="273" t="s">
        <v>327</v>
      </c>
      <c r="L98" s="273" t="s">
        <v>1116</v>
      </c>
      <c r="M98" s="304">
        <v>133</v>
      </c>
      <c r="N98" s="398">
        <v>0.41</v>
      </c>
      <c r="O98" s="273" t="s">
        <v>1942</v>
      </c>
      <c r="P98" s="304">
        <v>1250</v>
      </c>
      <c r="Q98" s="273">
        <v>195</v>
      </c>
    </row>
    <row r="99" spans="1:17" ht="15">
      <c r="A99" s="273" t="s">
        <v>1367</v>
      </c>
      <c r="B99" s="336" t="s">
        <v>2835</v>
      </c>
      <c r="C99" s="273">
        <v>5</v>
      </c>
      <c r="D99" s="273">
        <v>5000711731</v>
      </c>
      <c r="E99" s="274" t="s">
        <v>801</v>
      </c>
      <c r="F99" s="280">
        <v>161210</v>
      </c>
      <c r="G99" s="304">
        <v>60976.906999999999</v>
      </c>
      <c r="H99" s="273">
        <v>6</v>
      </c>
      <c r="I99" s="273">
        <v>2996</v>
      </c>
      <c r="J99" s="273" t="s">
        <v>804</v>
      </c>
      <c r="K99" s="273" t="s">
        <v>327</v>
      </c>
      <c r="L99" s="273" t="s">
        <v>808</v>
      </c>
      <c r="M99" s="304">
        <v>50</v>
      </c>
      <c r="N99" s="398">
        <v>0.41</v>
      </c>
      <c r="O99" s="273" t="s">
        <v>1942</v>
      </c>
      <c r="P99" s="304">
        <v>1250</v>
      </c>
      <c r="Q99" s="273">
        <v>213</v>
      </c>
    </row>
    <row r="100" spans="1:17" ht="15">
      <c r="A100" s="273" t="s">
        <v>1367</v>
      </c>
      <c r="B100" s="336" t="s">
        <v>2836</v>
      </c>
      <c r="C100" s="273">
        <v>5</v>
      </c>
      <c r="D100" s="273">
        <v>5000711733</v>
      </c>
      <c r="E100" s="274" t="s">
        <v>801</v>
      </c>
      <c r="F100" s="280">
        <v>174000</v>
      </c>
      <c r="G100" s="304">
        <v>65801.294999999998</v>
      </c>
      <c r="H100" s="273">
        <v>6</v>
      </c>
      <c r="I100" s="273">
        <v>2996</v>
      </c>
      <c r="J100" s="273" t="s">
        <v>804</v>
      </c>
      <c r="K100" s="273" t="s">
        <v>327</v>
      </c>
      <c r="L100" s="273" t="s">
        <v>808</v>
      </c>
      <c r="M100" s="304">
        <v>50</v>
      </c>
      <c r="N100" s="398">
        <v>0.41</v>
      </c>
      <c r="O100" s="273" t="s">
        <v>1942</v>
      </c>
      <c r="P100" s="304">
        <v>1250</v>
      </c>
      <c r="Q100" s="273">
        <v>213</v>
      </c>
    </row>
    <row r="101" spans="1:17" ht="15">
      <c r="A101" s="273" t="s">
        <v>1367</v>
      </c>
      <c r="B101" s="336" t="s">
        <v>2837</v>
      </c>
      <c r="C101" s="273">
        <v>5</v>
      </c>
      <c r="D101" s="273">
        <v>5000711692</v>
      </c>
      <c r="E101" s="274" t="s">
        <v>801</v>
      </c>
      <c r="F101" s="280">
        <v>220270</v>
      </c>
      <c r="G101" s="304">
        <v>83254.339000000007</v>
      </c>
      <c r="H101" s="273">
        <v>8</v>
      </c>
      <c r="I101" s="273">
        <v>4395</v>
      </c>
      <c r="J101" s="273" t="s">
        <v>804</v>
      </c>
      <c r="K101" s="273" t="s">
        <v>327</v>
      </c>
      <c r="L101" s="273" t="s">
        <v>1556</v>
      </c>
      <c r="M101" s="304">
        <v>133</v>
      </c>
      <c r="N101" s="398">
        <v>0.41</v>
      </c>
      <c r="O101" s="273" t="s">
        <v>98</v>
      </c>
      <c r="P101" s="304">
        <v>2400</v>
      </c>
      <c r="Q101" s="273">
        <v>254</v>
      </c>
    </row>
    <row r="102" spans="1:17" ht="15">
      <c r="A102" s="273" t="s">
        <v>1367</v>
      </c>
      <c r="B102" s="336" t="s">
        <v>2838</v>
      </c>
      <c r="C102" s="273">
        <v>5</v>
      </c>
      <c r="D102" s="273">
        <v>5000711646</v>
      </c>
      <c r="E102" s="274" t="s">
        <v>801</v>
      </c>
      <c r="F102" s="280">
        <v>111400</v>
      </c>
      <c r="G102" s="304">
        <v>7242.1050000000005</v>
      </c>
      <c r="H102" s="273">
        <v>6</v>
      </c>
      <c r="I102" s="273">
        <v>2996</v>
      </c>
      <c r="J102" s="273" t="s">
        <v>804</v>
      </c>
      <c r="K102" s="273" t="s">
        <v>327</v>
      </c>
      <c r="L102" s="273" t="s">
        <v>1954</v>
      </c>
      <c r="M102" s="304">
        <v>133</v>
      </c>
      <c r="N102" s="398">
        <v>7.0000000000000007E-2</v>
      </c>
      <c r="O102" s="273" t="s">
        <v>13</v>
      </c>
      <c r="P102" s="304">
        <v>170</v>
      </c>
      <c r="Q102" s="273">
        <v>18</v>
      </c>
    </row>
    <row r="103" spans="1:17" ht="15">
      <c r="A103" s="273" t="s">
        <v>1367</v>
      </c>
      <c r="B103" s="336" t="s">
        <v>2839</v>
      </c>
      <c r="C103" s="273">
        <v>5</v>
      </c>
      <c r="D103" s="273">
        <v>5000711648</v>
      </c>
      <c r="E103" s="274" t="s">
        <v>801</v>
      </c>
      <c r="F103" s="280">
        <v>120830</v>
      </c>
      <c r="G103" s="304">
        <v>7849.3970000000008</v>
      </c>
      <c r="H103" s="273">
        <v>6</v>
      </c>
      <c r="I103" s="273">
        <v>2996</v>
      </c>
      <c r="J103" s="273" t="s">
        <v>804</v>
      </c>
      <c r="K103" s="273" t="s">
        <v>327</v>
      </c>
      <c r="L103" s="273" t="s">
        <v>1954</v>
      </c>
      <c r="M103" s="304">
        <v>133</v>
      </c>
      <c r="N103" s="398">
        <v>7.0000000000000007E-2</v>
      </c>
      <c r="O103" s="273" t="s">
        <v>13</v>
      </c>
      <c r="P103" s="304">
        <v>170</v>
      </c>
      <c r="Q103" s="273">
        <v>18</v>
      </c>
    </row>
    <row r="104" spans="1:17" ht="15">
      <c r="A104" s="273" t="s">
        <v>1367</v>
      </c>
      <c r="B104" s="336" t="s">
        <v>2840</v>
      </c>
      <c r="C104" s="273">
        <v>5</v>
      </c>
      <c r="D104" s="273">
        <v>5000711668</v>
      </c>
      <c r="E104" s="274" t="s">
        <v>801</v>
      </c>
      <c r="F104" s="280">
        <v>142150</v>
      </c>
      <c r="G104" s="304">
        <v>9222.4050000000007</v>
      </c>
      <c r="H104" s="273">
        <v>6</v>
      </c>
      <c r="I104" s="273">
        <v>2996</v>
      </c>
      <c r="J104" s="273" t="s">
        <v>804</v>
      </c>
      <c r="K104" s="273" t="s">
        <v>327</v>
      </c>
      <c r="L104" s="273" t="s">
        <v>1960</v>
      </c>
      <c r="M104" s="304">
        <v>119.5</v>
      </c>
      <c r="N104" s="398">
        <v>7.0000000000000007E-2</v>
      </c>
      <c r="O104" s="273" t="s">
        <v>13</v>
      </c>
      <c r="P104" s="304">
        <v>170</v>
      </c>
      <c r="Q104" s="273">
        <v>18</v>
      </c>
    </row>
    <row r="105" spans="1:17" ht="15">
      <c r="A105" s="273" t="s">
        <v>1367</v>
      </c>
      <c r="B105" s="336" t="s">
        <v>2841</v>
      </c>
      <c r="C105" s="273">
        <v>5</v>
      </c>
      <c r="D105" s="273">
        <v>5000711670</v>
      </c>
      <c r="E105" s="274" t="s">
        <v>801</v>
      </c>
      <c r="F105" s="280">
        <v>146240</v>
      </c>
      <c r="G105" s="304">
        <v>9485.8010000000013</v>
      </c>
      <c r="H105" s="273">
        <v>6</v>
      </c>
      <c r="I105" s="273">
        <v>2996</v>
      </c>
      <c r="J105" s="273" t="s">
        <v>804</v>
      </c>
      <c r="K105" s="273" t="s">
        <v>327</v>
      </c>
      <c r="L105" s="273" t="s">
        <v>1960</v>
      </c>
      <c r="M105" s="304">
        <v>119.5</v>
      </c>
      <c r="N105" s="398">
        <v>7.0000000000000007E-2</v>
      </c>
      <c r="O105" s="273" t="s">
        <v>13</v>
      </c>
      <c r="P105" s="304">
        <v>170</v>
      </c>
      <c r="Q105" s="273">
        <v>18</v>
      </c>
    </row>
    <row r="106" spans="1:17" ht="18.75">
      <c r="A106" s="473"/>
      <c r="B106" s="461" t="s">
        <v>2842</v>
      </c>
      <c r="C106" s="273"/>
      <c r="D106" s="273"/>
      <c r="E106" s="274"/>
      <c r="F106" s="279"/>
      <c r="G106" s="337"/>
      <c r="H106" s="273"/>
      <c r="I106" s="273"/>
      <c r="J106" s="273"/>
      <c r="K106" s="273"/>
      <c r="L106" s="273"/>
      <c r="M106" s="273"/>
      <c r="N106" s="276"/>
      <c r="O106" s="273"/>
      <c r="P106" s="304"/>
      <c r="Q106" s="273"/>
    </row>
    <row r="107" spans="1:17" ht="15">
      <c r="A107" s="273" t="s">
        <v>1367</v>
      </c>
      <c r="B107" s="336" t="s">
        <v>2843</v>
      </c>
      <c r="C107" s="273">
        <v>5</v>
      </c>
      <c r="D107" s="273">
        <v>5002234999</v>
      </c>
      <c r="E107" s="274" t="s">
        <v>801</v>
      </c>
      <c r="F107" s="281">
        <v>101140</v>
      </c>
      <c r="G107" s="337">
        <v>27517.1</v>
      </c>
      <c r="H107" s="273">
        <v>4</v>
      </c>
      <c r="I107" s="273">
        <v>1998</v>
      </c>
      <c r="J107" s="273" t="s">
        <v>804</v>
      </c>
      <c r="K107" s="273" t="s">
        <v>327</v>
      </c>
      <c r="L107" s="273" t="s">
        <v>1062</v>
      </c>
      <c r="M107" s="304">
        <v>161</v>
      </c>
      <c r="N107" s="276">
        <v>0.3</v>
      </c>
      <c r="O107" s="273" t="s">
        <v>12</v>
      </c>
      <c r="P107" s="304">
        <v>420</v>
      </c>
      <c r="Q107" s="273">
        <v>170</v>
      </c>
    </row>
    <row r="108" spans="1:17" ht="15">
      <c r="A108" s="273" t="s">
        <v>1367</v>
      </c>
      <c r="B108" s="336" t="s">
        <v>2844</v>
      </c>
      <c r="C108" s="273">
        <v>5</v>
      </c>
      <c r="D108" s="273">
        <v>5002234904</v>
      </c>
      <c r="E108" s="274" t="s">
        <v>801</v>
      </c>
      <c r="F108" s="281">
        <v>129910</v>
      </c>
      <c r="G108" s="337">
        <v>48163.799999999996</v>
      </c>
      <c r="H108" s="273">
        <v>6</v>
      </c>
      <c r="I108" s="273">
        <v>2998</v>
      </c>
      <c r="J108" s="273" t="s">
        <v>804</v>
      </c>
      <c r="K108" s="273" t="s">
        <v>327</v>
      </c>
      <c r="L108" s="273" t="s">
        <v>807</v>
      </c>
      <c r="M108" s="304">
        <v>161</v>
      </c>
      <c r="N108" s="276">
        <v>0.41</v>
      </c>
      <c r="O108" s="273" t="s">
        <v>1068</v>
      </c>
      <c r="P108" s="304">
        <v>790</v>
      </c>
      <c r="Q108" s="273">
        <v>192</v>
      </c>
    </row>
    <row r="109" spans="1:17" ht="15">
      <c r="A109" s="273" t="s">
        <v>1367</v>
      </c>
      <c r="B109" s="336" t="s">
        <v>2845</v>
      </c>
      <c r="C109" s="273">
        <v>5</v>
      </c>
      <c r="D109" s="273">
        <v>5002234766</v>
      </c>
      <c r="E109" s="274" t="s">
        <v>801</v>
      </c>
      <c r="F109" s="281">
        <v>143120</v>
      </c>
      <c r="G109" s="337">
        <v>52957.214999999997</v>
      </c>
      <c r="H109" s="273">
        <v>6</v>
      </c>
      <c r="I109" s="273">
        <v>2998</v>
      </c>
      <c r="J109" s="273" t="s">
        <v>804</v>
      </c>
      <c r="K109" s="273" t="s">
        <v>327</v>
      </c>
      <c r="L109" s="273" t="s">
        <v>807</v>
      </c>
      <c r="M109" s="304">
        <v>103.5</v>
      </c>
      <c r="N109" s="276">
        <v>0.41</v>
      </c>
      <c r="O109" s="273" t="s">
        <v>1068</v>
      </c>
      <c r="P109" s="304">
        <v>790</v>
      </c>
      <c r="Q109" s="273">
        <v>192</v>
      </c>
    </row>
    <row r="110" spans="1:17" ht="15">
      <c r="A110" s="273" t="s">
        <v>1367</v>
      </c>
      <c r="B110" s="336" t="s">
        <v>2846</v>
      </c>
      <c r="C110" s="273">
        <v>5</v>
      </c>
      <c r="D110" s="273">
        <v>5002234765</v>
      </c>
      <c r="E110" s="274" t="s">
        <v>801</v>
      </c>
      <c r="F110" s="281">
        <v>156040</v>
      </c>
      <c r="G110" s="337">
        <v>57724.695</v>
      </c>
      <c r="H110" s="273">
        <v>6</v>
      </c>
      <c r="I110" s="273">
        <v>2998</v>
      </c>
      <c r="J110" s="273" t="s">
        <v>804</v>
      </c>
      <c r="K110" s="273" t="s">
        <v>327</v>
      </c>
      <c r="L110" s="273" t="s">
        <v>807</v>
      </c>
      <c r="M110" s="304">
        <v>103.5</v>
      </c>
      <c r="N110" s="276">
        <v>0.41</v>
      </c>
      <c r="O110" s="273" t="s">
        <v>1068</v>
      </c>
      <c r="P110" s="304">
        <v>790</v>
      </c>
      <c r="Q110" s="273">
        <v>192</v>
      </c>
    </row>
    <row r="111" spans="1:17" ht="15">
      <c r="A111" s="273" t="s">
        <v>1367</v>
      </c>
      <c r="B111" s="336" t="s">
        <v>2847</v>
      </c>
      <c r="C111" s="273">
        <v>5</v>
      </c>
      <c r="D111" s="273">
        <v>5002245539</v>
      </c>
      <c r="E111" s="274" t="s">
        <v>801</v>
      </c>
      <c r="F111" s="281">
        <v>91450</v>
      </c>
      <c r="G111" s="337">
        <v>5825.0150000000003</v>
      </c>
      <c r="H111" s="273">
        <v>4</v>
      </c>
      <c r="I111" s="273">
        <v>1998</v>
      </c>
      <c r="J111" s="273" t="s">
        <v>804</v>
      </c>
      <c r="K111" s="273" t="s">
        <v>327</v>
      </c>
      <c r="L111" s="273" t="s">
        <v>809</v>
      </c>
      <c r="M111" s="304">
        <v>59.5</v>
      </c>
      <c r="N111" s="276">
        <v>7.0000000000000007E-2</v>
      </c>
      <c r="O111" s="273" t="s">
        <v>13</v>
      </c>
      <c r="P111" s="304">
        <v>140</v>
      </c>
      <c r="Q111" s="273">
        <v>39</v>
      </c>
    </row>
    <row r="112" spans="1:17" ht="15">
      <c r="A112" s="273" t="s">
        <v>1367</v>
      </c>
      <c r="B112" s="336" t="s">
        <v>2848</v>
      </c>
      <c r="C112" s="273">
        <v>5</v>
      </c>
      <c r="D112" s="273">
        <v>5002234608</v>
      </c>
      <c r="E112" s="274" t="s">
        <v>801</v>
      </c>
      <c r="F112" s="281">
        <v>94020</v>
      </c>
      <c r="G112" s="337">
        <v>5986.9250000000002</v>
      </c>
      <c r="H112" s="273">
        <v>4</v>
      </c>
      <c r="I112" s="273">
        <v>1998</v>
      </c>
      <c r="J112" s="273" t="s">
        <v>804</v>
      </c>
      <c r="K112" s="273" t="s">
        <v>327</v>
      </c>
      <c r="L112" s="273" t="s">
        <v>809</v>
      </c>
      <c r="M112" s="304">
        <v>59.5</v>
      </c>
      <c r="N112" s="276">
        <v>7.0000000000000007E-2</v>
      </c>
      <c r="O112" s="273" t="s">
        <v>13</v>
      </c>
      <c r="P112" s="304">
        <v>140</v>
      </c>
      <c r="Q112" s="273">
        <v>40</v>
      </c>
    </row>
    <row r="113" spans="1:17" ht="15">
      <c r="A113" s="273" t="s">
        <v>1367</v>
      </c>
      <c r="B113" s="277" t="s">
        <v>2849</v>
      </c>
      <c r="C113" s="273">
        <v>5</v>
      </c>
      <c r="D113" s="273">
        <v>5002234679</v>
      </c>
      <c r="E113" s="274" t="s">
        <v>801</v>
      </c>
      <c r="F113" s="281">
        <v>101010</v>
      </c>
      <c r="G113" s="337">
        <v>6427.295000000001</v>
      </c>
      <c r="H113" s="273">
        <v>4</v>
      </c>
      <c r="I113" s="273">
        <v>1998</v>
      </c>
      <c r="J113" s="273" t="s">
        <v>804</v>
      </c>
      <c r="K113" s="273" t="s">
        <v>327</v>
      </c>
      <c r="L113" s="273" t="s">
        <v>809</v>
      </c>
      <c r="M113" s="304">
        <v>59.5</v>
      </c>
      <c r="N113" s="276">
        <v>7.0000000000000007E-2</v>
      </c>
      <c r="O113" s="273" t="s">
        <v>13</v>
      </c>
      <c r="P113" s="304">
        <v>140</v>
      </c>
      <c r="Q113" s="273">
        <v>42</v>
      </c>
    </row>
    <row r="114" spans="1:17" ht="18.75">
      <c r="A114" s="473"/>
      <c r="B114" s="461" t="s">
        <v>2850</v>
      </c>
      <c r="C114" s="273"/>
      <c r="D114" s="273"/>
      <c r="E114" s="274"/>
      <c r="F114" s="281"/>
      <c r="G114" s="337"/>
      <c r="H114" s="273"/>
      <c r="I114" s="273"/>
      <c r="J114" s="273"/>
      <c r="K114" s="273"/>
      <c r="L114" s="273"/>
      <c r="M114" s="273"/>
      <c r="N114" s="276"/>
      <c r="O114" s="273"/>
      <c r="P114" s="304"/>
      <c r="Q114" s="273"/>
    </row>
    <row r="115" spans="1:17" ht="15">
      <c r="A115" s="273" t="s">
        <v>1367</v>
      </c>
      <c r="B115" s="336" t="s">
        <v>2851</v>
      </c>
      <c r="C115" s="274">
        <v>3</v>
      </c>
      <c r="D115" s="274">
        <v>5000784178</v>
      </c>
      <c r="E115" s="274" t="s">
        <v>801</v>
      </c>
      <c r="F115" s="462">
        <v>104220</v>
      </c>
      <c r="G115" s="463">
        <v>38698.29</v>
      </c>
      <c r="H115" s="274">
        <v>6</v>
      </c>
      <c r="I115" s="274">
        <v>2996</v>
      </c>
      <c r="J115" s="274" t="s">
        <v>804</v>
      </c>
      <c r="K115" s="274" t="s">
        <v>327</v>
      </c>
      <c r="L115" s="274" t="s">
        <v>805</v>
      </c>
      <c r="M115" s="303">
        <v>333.5</v>
      </c>
      <c r="N115" s="278">
        <v>0.41</v>
      </c>
      <c r="O115" s="274" t="s">
        <v>98</v>
      </c>
      <c r="P115" s="303">
        <v>2400</v>
      </c>
      <c r="Q115" s="274">
        <v>228</v>
      </c>
    </row>
    <row r="116" spans="1:17" ht="15">
      <c r="A116" s="273" t="s">
        <v>1367</v>
      </c>
      <c r="B116" s="336" t="s">
        <v>2852</v>
      </c>
      <c r="C116" s="274">
        <v>3</v>
      </c>
      <c r="D116" s="274">
        <v>5000784181</v>
      </c>
      <c r="E116" s="274" t="s">
        <v>801</v>
      </c>
      <c r="F116" s="462">
        <v>111970</v>
      </c>
      <c r="G116" s="463">
        <v>41558.04</v>
      </c>
      <c r="H116" s="274">
        <v>6</v>
      </c>
      <c r="I116" s="274">
        <v>2996</v>
      </c>
      <c r="J116" s="274" t="s">
        <v>804</v>
      </c>
      <c r="K116" s="274" t="s">
        <v>327</v>
      </c>
      <c r="L116" s="274" t="s">
        <v>805</v>
      </c>
      <c r="M116" s="303">
        <v>333.5</v>
      </c>
      <c r="N116" s="278">
        <v>0.41</v>
      </c>
      <c r="O116" s="274" t="s">
        <v>98</v>
      </c>
      <c r="P116" s="303">
        <v>2400</v>
      </c>
      <c r="Q116" s="274">
        <v>228</v>
      </c>
    </row>
    <row r="117" spans="1:17" ht="15">
      <c r="A117" s="273" t="s">
        <v>1367</v>
      </c>
      <c r="B117" s="336" t="s">
        <v>2853</v>
      </c>
      <c r="C117" s="274">
        <v>3</v>
      </c>
      <c r="D117" s="274">
        <v>5000784189</v>
      </c>
      <c r="E117" s="274" t="s">
        <v>801</v>
      </c>
      <c r="F117" s="462">
        <v>120580</v>
      </c>
      <c r="G117" s="463">
        <v>44735.13</v>
      </c>
      <c r="H117" s="274">
        <v>6</v>
      </c>
      <c r="I117" s="274">
        <v>2996</v>
      </c>
      <c r="J117" s="274" t="s">
        <v>804</v>
      </c>
      <c r="K117" s="274" t="s">
        <v>327</v>
      </c>
      <c r="L117" s="274" t="s">
        <v>812</v>
      </c>
      <c r="M117" s="303">
        <v>333.5</v>
      </c>
      <c r="N117" s="278">
        <v>0.41</v>
      </c>
      <c r="O117" s="274" t="s">
        <v>98</v>
      </c>
      <c r="P117" s="303">
        <v>2400</v>
      </c>
      <c r="Q117" s="274">
        <v>227</v>
      </c>
    </row>
    <row r="118" spans="1:17" ht="15">
      <c r="A118" s="273" t="s">
        <v>1367</v>
      </c>
      <c r="B118" s="336" t="s">
        <v>2854</v>
      </c>
      <c r="C118" s="274">
        <v>3</v>
      </c>
      <c r="D118" s="274">
        <v>5000784192</v>
      </c>
      <c r="E118" s="274" t="s">
        <v>801</v>
      </c>
      <c r="F118" s="462">
        <v>123990</v>
      </c>
      <c r="G118" s="463">
        <v>45993.42</v>
      </c>
      <c r="H118" s="274">
        <v>6</v>
      </c>
      <c r="I118" s="274">
        <v>2996</v>
      </c>
      <c r="J118" s="274" t="s">
        <v>804</v>
      </c>
      <c r="K118" s="274" t="s">
        <v>327</v>
      </c>
      <c r="L118" s="274" t="s">
        <v>812</v>
      </c>
      <c r="M118" s="303">
        <v>333.5</v>
      </c>
      <c r="N118" s="278">
        <v>0.41</v>
      </c>
      <c r="O118" s="274" t="s">
        <v>98</v>
      </c>
      <c r="P118" s="303">
        <v>2400</v>
      </c>
      <c r="Q118" s="274">
        <v>227</v>
      </c>
    </row>
    <row r="119" spans="1:17" ht="15">
      <c r="A119" s="273" t="s">
        <v>1367</v>
      </c>
      <c r="B119" s="336" t="s">
        <v>2855</v>
      </c>
      <c r="C119" s="274">
        <v>3</v>
      </c>
      <c r="D119" s="274">
        <v>5000784183</v>
      </c>
      <c r="E119" s="274" t="s">
        <v>801</v>
      </c>
      <c r="F119" s="462">
        <v>169930</v>
      </c>
      <c r="G119" s="463">
        <v>62945.279999999999</v>
      </c>
      <c r="H119" s="274">
        <v>6</v>
      </c>
      <c r="I119" s="274">
        <v>2996</v>
      </c>
      <c r="J119" s="274" t="s">
        <v>804</v>
      </c>
      <c r="K119" s="274" t="s">
        <v>327</v>
      </c>
      <c r="L119" s="274" t="s">
        <v>807</v>
      </c>
      <c r="M119" s="303">
        <v>333.5</v>
      </c>
      <c r="N119" s="516">
        <v>0.13300000000000001</v>
      </c>
      <c r="O119" s="274" t="s">
        <v>98</v>
      </c>
      <c r="P119" s="303">
        <v>333</v>
      </c>
      <c r="Q119" s="274">
        <v>228</v>
      </c>
    </row>
    <row r="120" spans="1:17" ht="15">
      <c r="A120" s="273" t="s">
        <v>1367</v>
      </c>
      <c r="B120" s="336" t="s">
        <v>2856</v>
      </c>
      <c r="C120" s="274">
        <v>3</v>
      </c>
      <c r="D120" s="274">
        <v>5000784296</v>
      </c>
      <c r="E120" s="274" t="s">
        <v>801</v>
      </c>
      <c r="F120" s="462">
        <v>226900</v>
      </c>
      <c r="G120" s="463">
        <v>83967.209999999992</v>
      </c>
      <c r="H120" s="274">
        <v>8</v>
      </c>
      <c r="I120" s="274">
        <v>4999</v>
      </c>
      <c r="J120" s="274" t="s">
        <v>804</v>
      </c>
      <c r="K120" s="274" t="s">
        <v>327</v>
      </c>
      <c r="L120" s="274" t="s">
        <v>810</v>
      </c>
      <c r="M120" s="303">
        <v>200</v>
      </c>
      <c r="N120" s="278">
        <v>0.41</v>
      </c>
      <c r="O120" s="274" t="s">
        <v>98</v>
      </c>
      <c r="P120" s="303">
        <v>2400</v>
      </c>
      <c r="Q120" s="274">
        <v>258</v>
      </c>
    </row>
    <row r="121" spans="1:17" ht="15">
      <c r="A121" s="273" t="s">
        <v>1367</v>
      </c>
      <c r="B121" s="336" t="s">
        <v>2857</v>
      </c>
      <c r="C121" s="274">
        <v>3</v>
      </c>
      <c r="D121" s="274">
        <v>5000784295</v>
      </c>
      <c r="E121" s="274" t="s">
        <v>801</v>
      </c>
      <c r="F121" s="462">
        <v>214590</v>
      </c>
      <c r="G121" s="463">
        <v>79309.2</v>
      </c>
      <c r="H121" s="274">
        <v>8</v>
      </c>
      <c r="I121" s="274">
        <v>4999</v>
      </c>
      <c r="J121" s="274" t="s">
        <v>804</v>
      </c>
      <c r="K121" s="274" t="s">
        <v>327</v>
      </c>
      <c r="L121" s="274" t="s">
        <v>810</v>
      </c>
      <c r="M121" s="303">
        <v>200</v>
      </c>
      <c r="N121" s="278">
        <v>0.41</v>
      </c>
      <c r="O121" s="274" t="s">
        <v>98</v>
      </c>
      <c r="P121" s="303">
        <v>2400</v>
      </c>
      <c r="Q121" s="274">
        <v>258</v>
      </c>
    </row>
    <row r="122" spans="1:17" ht="15">
      <c r="A122" s="273" t="s">
        <v>1367</v>
      </c>
      <c r="B122" s="336" t="s">
        <v>2858</v>
      </c>
      <c r="C122" s="274">
        <v>5</v>
      </c>
      <c r="D122" s="274">
        <v>5000784255</v>
      </c>
      <c r="E122" s="274" t="s">
        <v>801</v>
      </c>
      <c r="F122" s="462">
        <v>113840</v>
      </c>
      <c r="G122" s="463">
        <v>42248.07</v>
      </c>
      <c r="H122" s="274">
        <v>6</v>
      </c>
      <c r="I122" s="274">
        <v>2996</v>
      </c>
      <c r="J122" s="274" t="s">
        <v>804</v>
      </c>
      <c r="K122" s="274" t="s">
        <v>327</v>
      </c>
      <c r="L122" s="274" t="s">
        <v>805</v>
      </c>
      <c r="M122" s="303">
        <v>333.5</v>
      </c>
      <c r="N122" s="278">
        <v>0.41</v>
      </c>
      <c r="O122" s="274" t="s">
        <v>98</v>
      </c>
      <c r="P122" s="303">
        <v>2400</v>
      </c>
      <c r="Q122" s="274">
        <v>228</v>
      </c>
    </row>
    <row r="123" spans="1:17" ht="15">
      <c r="A123" s="273" t="s">
        <v>1367</v>
      </c>
      <c r="B123" s="336" t="s">
        <v>2859</v>
      </c>
      <c r="C123" s="274">
        <v>5</v>
      </c>
      <c r="D123" s="274">
        <v>5000784258</v>
      </c>
      <c r="E123" s="274" t="s">
        <v>801</v>
      </c>
      <c r="F123" s="462">
        <v>121610</v>
      </c>
      <c r="G123" s="463">
        <v>45115.199999999997</v>
      </c>
      <c r="H123" s="274">
        <v>6</v>
      </c>
      <c r="I123" s="274">
        <v>2996</v>
      </c>
      <c r="J123" s="274" t="s">
        <v>804</v>
      </c>
      <c r="K123" s="274" t="s">
        <v>327</v>
      </c>
      <c r="L123" s="274" t="s">
        <v>805</v>
      </c>
      <c r="M123" s="303">
        <v>333.5</v>
      </c>
      <c r="N123" s="278">
        <v>0.41</v>
      </c>
      <c r="O123" s="274" t="s">
        <v>98</v>
      </c>
      <c r="P123" s="303">
        <v>2400</v>
      </c>
      <c r="Q123" s="274">
        <v>228</v>
      </c>
    </row>
    <row r="124" spans="1:17" ht="15">
      <c r="A124" s="273" t="s">
        <v>1367</v>
      </c>
      <c r="B124" s="336" t="s">
        <v>2860</v>
      </c>
      <c r="C124" s="274">
        <v>5</v>
      </c>
      <c r="D124" s="274">
        <v>5000784269</v>
      </c>
      <c r="E124" s="274" t="s">
        <v>801</v>
      </c>
      <c r="F124" s="462">
        <v>141330</v>
      </c>
      <c r="G124" s="463">
        <v>52391.88</v>
      </c>
      <c r="H124" s="274">
        <v>6</v>
      </c>
      <c r="I124" s="274">
        <v>2996</v>
      </c>
      <c r="J124" s="274" t="s">
        <v>804</v>
      </c>
      <c r="K124" s="274" t="s">
        <v>327</v>
      </c>
      <c r="L124" s="274" t="s">
        <v>812</v>
      </c>
      <c r="M124" s="303">
        <v>333.5</v>
      </c>
      <c r="N124" s="278">
        <v>0.41</v>
      </c>
      <c r="O124" s="274" t="s">
        <v>98</v>
      </c>
      <c r="P124" s="303">
        <v>2400</v>
      </c>
      <c r="Q124" s="274">
        <v>227</v>
      </c>
    </row>
    <row r="125" spans="1:17" ht="15">
      <c r="A125" s="273" t="s">
        <v>1367</v>
      </c>
      <c r="B125" s="336" t="s">
        <v>2861</v>
      </c>
      <c r="C125" s="274">
        <v>5</v>
      </c>
      <c r="D125" s="274">
        <v>5000784252</v>
      </c>
      <c r="E125" s="274" t="s">
        <v>801</v>
      </c>
      <c r="F125" s="462">
        <v>148830</v>
      </c>
      <c r="G125" s="463">
        <v>55159.38</v>
      </c>
      <c r="H125" s="274">
        <v>6</v>
      </c>
      <c r="I125" s="274">
        <v>2996</v>
      </c>
      <c r="J125" s="274" t="s">
        <v>804</v>
      </c>
      <c r="K125" s="274" t="s">
        <v>327</v>
      </c>
      <c r="L125" s="274" t="s">
        <v>807</v>
      </c>
      <c r="M125" s="303">
        <v>333.5</v>
      </c>
      <c r="N125" s="516">
        <v>0.13300000000000001</v>
      </c>
      <c r="O125" s="274" t="s">
        <v>98</v>
      </c>
      <c r="P125" s="303">
        <v>333</v>
      </c>
      <c r="Q125" s="274">
        <v>228</v>
      </c>
    </row>
    <row r="126" spans="1:17" ht="15">
      <c r="A126" s="273" t="s">
        <v>1367</v>
      </c>
      <c r="B126" s="336" t="s">
        <v>2862</v>
      </c>
      <c r="C126" s="274">
        <v>5</v>
      </c>
      <c r="D126" s="274">
        <v>5000784262</v>
      </c>
      <c r="E126" s="274" t="s">
        <v>801</v>
      </c>
      <c r="F126" s="462">
        <v>175400</v>
      </c>
      <c r="G126" s="463">
        <v>64963.71</v>
      </c>
      <c r="H126" s="274">
        <v>6</v>
      </c>
      <c r="I126" s="274">
        <v>2996</v>
      </c>
      <c r="J126" s="274" t="s">
        <v>804</v>
      </c>
      <c r="K126" s="274" t="s">
        <v>327</v>
      </c>
      <c r="L126" s="274" t="s">
        <v>807</v>
      </c>
      <c r="M126" s="303">
        <v>333.5</v>
      </c>
      <c r="N126" s="516">
        <v>0.13300000000000001</v>
      </c>
      <c r="O126" s="274" t="s">
        <v>98</v>
      </c>
      <c r="P126" s="303">
        <v>333</v>
      </c>
      <c r="Q126" s="274">
        <v>228</v>
      </c>
    </row>
    <row r="127" spans="1:17" ht="15">
      <c r="A127" s="273" t="s">
        <v>1367</v>
      </c>
      <c r="B127" s="336" t="s">
        <v>2863</v>
      </c>
      <c r="C127" s="274">
        <v>5</v>
      </c>
      <c r="D127" s="274">
        <v>5000784148</v>
      </c>
      <c r="E127" s="274" t="s">
        <v>801</v>
      </c>
      <c r="F127" s="462">
        <v>87410</v>
      </c>
      <c r="G127" s="463">
        <v>7195.75</v>
      </c>
      <c r="H127" s="274">
        <v>4</v>
      </c>
      <c r="I127" s="274">
        <v>1997</v>
      </c>
      <c r="J127" s="274" t="s">
        <v>804</v>
      </c>
      <c r="K127" s="274" t="s">
        <v>327</v>
      </c>
      <c r="L127" s="274" t="s">
        <v>809</v>
      </c>
      <c r="M127" s="303">
        <v>124.5</v>
      </c>
      <c r="N127" s="278">
        <v>0.09</v>
      </c>
      <c r="O127" s="274" t="s">
        <v>4</v>
      </c>
      <c r="P127" s="303">
        <v>150</v>
      </c>
      <c r="Q127" s="274">
        <v>76</v>
      </c>
    </row>
    <row r="128" spans="1:17" ht="15">
      <c r="A128" s="273" t="s">
        <v>1367</v>
      </c>
      <c r="B128" s="336" t="s">
        <v>2864</v>
      </c>
      <c r="C128" s="274">
        <v>5</v>
      </c>
      <c r="D128" s="274">
        <v>5000784149</v>
      </c>
      <c r="E128" s="274" t="s">
        <v>801</v>
      </c>
      <c r="F128" s="462">
        <v>92710</v>
      </c>
      <c r="G128" s="463">
        <v>7625.0499999999993</v>
      </c>
      <c r="H128" s="274">
        <v>4</v>
      </c>
      <c r="I128" s="274">
        <v>1997</v>
      </c>
      <c r="J128" s="274" t="s">
        <v>804</v>
      </c>
      <c r="K128" s="274" t="s">
        <v>327</v>
      </c>
      <c r="L128" s="274" t="s">
        <v>809</v>
      </c>
      <c r="M128" s="303">
        <v>124.5</v>
      </c>
      <c r="N128" s="278">
        <v>0.09</v>
      </c>
      <c r="O128" s="274" t="s">
        <v>4</v>
      </c>
      <c r="P128" s="303">
        <v>150</v>
      </c>
      <c r="Q128" s="274">
        <v>76</v>
      </c>
    </row>
    <row r="129" spans="1:17" ht="15">
      <c r="A129" s="273" t="s">
        <v>1367</v>
      </c>
      <c r="B129" s="336" t="s">
        <v>2865</v>
      </c>
      <c r="C129" s="274">
        <v>5</v>
      </c>
      <c r="D129" s="274">
        <v>5000784152</v>
      </c>
      <c r="E129" s="274" t="s">
        <v>801</v>
      </c>
      <c r="F129" s="462">
        <v>98000</v>
      </c>
      <c r="G129" s="463">
        <v>8053.54</v>
      </c>
      <c r="H129" s="274">
        <v>4</v>
      </c>
      <c r="I129" s="274">
        <v>1997</v>
      </c>
      <c r="J129" s="274" t="s">
        <v>804</v>
      </c>
      <c r="K129" s="274" t="s">
        <v>327</v>
      </c>
      <c r="L129" s="274" t="s">
        <v>809</v>
      </c>
      <c r="M129" s="303">
        <v>124.5</v>
      </c>
      <c r="N129" s="278">
        <v>0.09</v>
      </c>
      <c r="O129" s="274" t="s">
        <v>4</v>
      </c>
      <c r="P129" s="303">
        <v>150</v>
      </c>
      <c r="Q129" s="274">
        <v>76</v>
      </c>
    </row>
    <row r="130" spans="1:17" ht="15">
      <c r="A130" s="273" t="s">
        <v>1367</v>
      </c>
      <c r="B130" s="336" t="s">
        <v>2866</v>
      </c>
      <c r="C130" s="274">
        <v>5</v>
      </c>
      <c r="D130" s="274">
        <v>5000784153</v>
      </c>
      <c r="E130" s="274" t="s">
        <v>801</v>
      </c>
      <c r="F130" s="462">
        <v>105650</v>
      </c>
      <c r="G130" s="463">
        <v>8673.19</v>
      </c>
      <c r="H130" s="274">
        <v>4</v>
      </c>
      <c r="I130" s="274">
        <v>1997</v>
      </c>
      <c r="J130" s="274" t="s">
        <v>804</v>
      </c>
      <c r="K130" s="274" t="s">
        <v>327</v>
      </c>
      <c r="L130" s="274" t="s">
        <v>809</v>
      </c>
      <c r="M130" s="303">
        <v>124.5</v>
      </c>
      <c r="N130" s="278">
        <v>0.09</v>
      </c>
      <c r="O130" s="274" t="s">
        <v>4</v>
      </c>
      <c r="P130" s="303">
        <v>150</v>
      </c>
      <c r="Q130" s="274">
        <v>76</v>
      </c>
    </row>
    <row r="131" spans="1:17" ht="15">
      <c r="A131" s="273" t="s">
        <v>1367</v>
      </c>
      <c r="B131" s="336" t="s">
        <v>2867</v>
      </c>
      <c r="C131" s="274">
        <v>5</v>
      </c>
      <c r="D131" s="274">
        <v>5000784154</v>
      </c>
      <c r="E131" s="274" t="s">
        <v>801</v>
      </c>
      <c r="F131" s="462">
        <v>126110</v>
      </c>
      <c r="G131" s="463">
        <v>10330.449999999999</v>
      </c>
      <c r="H131" s="274">
        <v>4</v>
      </c>
      <c r="I131" s="274">
        <v>1997</v>
      </c>
      <c r="J131" s="274" t="s">
        <v>804</v>
      </c>
      <c r="K131" s="274" t="s">
        <v>327</v>
      </c>
      <c r="L131" s="274" t="s">
        <v>809</v>
      </c>
      <c r="M131" s="303">
        <v>124.5</v>
      </c>
      <c r="N131" s="278">
        <v>0.09</v>
      </c>
      <c r="O131" s="274" t="s">
        <v>4</v>
      </c>
      <c r="P131" s="303">
        <v>150</v>
      </c>
      <c r="Q131" s="274">
        <v>76</v>
      </c>
    </row>
    <row r="132" spans="1:17" ht="15">
      <c r="A132" s="273" t="s">
        <v>1367</v>
      </c>
      <c r="B132" s="336" t="s">
        <v>2868</v>
      </c>
      <c r="C132" s="274">
        <v>5</v>
      </c>
      <c r="D132" s="274">
        <v>5000784155</v>
      </c>
      <c r="E132" s="274" t="s">
        <v>801</v>
      </c>
      <c r="F132" s="462">
        <v>100270</v>
      </c>
      <c r="G132" s="463">
        <v>8237.41</v>
      </c>
      <c r="H132" s="274">
        <v>4</v>
      </c>
      <c r="I132" s="274">
        <v>1997</v>
      </c>
      <c r="J132" s="274" t="s">
        <v>804</v>
      </c>
      <c r="K132" s="274" t="s">
        <v>327</v>
      </c>
      <c r="L132" s="274" t="s">
        <v>809</v>
      </c>
      <c r="M132" s="303">
        <v>124.5</v>
      </c>
      <c r="N132" s="278">
        <v>0.09</v>
      </c>
      <c r="O132" s="274" t="s">
        <v>4</v>
      </c>
      <c r="P132" s="303">
        <v>150</v>
      </c>
      <c r="Q132" s="274">
        <v>76</v>
      </c>
    </row>
    <row r="133" spans="1:17" ht="15">
      <c r="A133" s="273" t="s">
        <v>1367</v>
      </c>
      <c r="B133" s="336" t="s">
        <v>2869</v>
      </c>
      <c r="C133" s="274">
        <v>5</v>
      </c>
      <c r="D133" s="274">
        <v>5000784287</v>
      </c>
      <c r="E133" s="274" t="s">
        <v>801</v>
      </c>
      <c r="F133" s="462">
        <v>229730</v>
      </c>
      <c r="G133" s="463">
        <v>84842.985000000001</v>
      </c>
      <c r="H133" s="274">
        <v>8</v>
      </c>
      <c r="I133" s="274">
        <v>4999</v>
      </c>
      <c r="J133" s="274" t="s">
        <v>804</v>
      </c>
      <c r="K133" s="274" t="s">
        <v>327</v>
      </c>
      <c r="L133" s="274" t="s">
        <v>810</v>
      </c>
      <c r="M133" s="303">
        <v>200</v>
      </c>
      <c r="N133" s="278">
        <v>0.41</v>
      </c>
      <c r="O133" s="274" t="s">
        <v>98</v>
      </c>
      <c r="P133" s="303">
        <v>2400</v>
      </c>
      <c r="Q133" s="274">
        <v>258</v>
      </c>
    </row>
    <row r="134" spans="1:17" ht="15">
      <c r="A134" s="273" t="s">
        <v>1367</v>
      </c>
      <c r="B134" s="336" t="s">
        <v>2870</v>
      </c>
      <c r="C134" s="274">
        <v>5</v>
      </c>
      <c r="D134" s="274">
        <v>5000784286</v>
      </c>
      <c r="E134" s="274" t="s">
        <v>801</v>
      </c>
      <c r="F134" s="462">
        <v>217420</v>
      </c>
      <c r="G134" s="463">
        <v>80300.595000000001</v>
      </c>
      <c r="H134" s="274">
        <v>8</v>
      </c>
      <c r="I134" s="274">
        <v>4999</v>
      </c>
      <c r="J134" s="274" t="s">
        <v>804</v>
      </c>
      <c r="K134" s="274" t="s">
        <v>327</v>
      </c>
      <c r="L134" s="274" t="s">
        <v>810</v>
      </c>
      <c r="M134" s="303">
        <v>200</v>
      </c>
      <c r="N134" s="278">
        <v>0.41</v>
      </c>
      <c r="O134" s="274" t="s">
        <v>98</v>
      </c>
      <c r="P134" s="303">
        <v>2400</v>
      </c>
      <c r="Q134" s="274">
        <v>258</v>
      </c>
    </row>
    <row r="135" spans="1:17" ht="15">
      <c r="A135" s="273" t="s">
        <v>1367</v>
      </c>
      <c r="B135" s="336" t="s">
        <v>2871</v>
      </c>
      <c r="C135" s="274">
        <v>5</v>
      </c>
      <c r="D135" s="274">
        <v>5000792742</v>
      </c>
      <c r="E135" s="274" t="s">
        <v>801</v>
      </c>
      <c r="F135" s="462">
        <v>137560</v>
      </c>
      <c r="G135" s="463">
        <v>51000.75</v>
      </c>
      <c r="H135" s="274">
        <v>6</v>
      </c>
      <c r="I135" s="274">
        <v>2996</v>
      </c>
      <c r="J135" s="274" t="s">
        <v>804</v>
      </c>
      <c r="K135" s="274" t="s">
        <v>327</v>
      </c>
      <c r="L135" s="274" t="s">
        <v>812</v>
      </c>
      <c r="M135" s="303">
        <v>333.5</v>
      </c>
      <c r="N135" s="278">
        <v>0.41</v>
      </c>
      <c r="O135" s="274" t="s">
        <v>98</v>
      </c>
      <c r="P135" s="303">
        <v>2400</v>
      </c>
      <c r="Q135" s="274">
        <v>227</v>
      </c>
    </row>
    <row r="136" spans="1:17" ht="15">
      <c r="A136" s="273" t="s">
        <v>1367</v>
      </c>
      <c r="B136" s="336" t="s">
        <v>2872</v>
      </c>
      <c r="C136" s="274">
        <v>5</v>
      </c>
      <c r="D136" s="274">
        <v>5000792748</v>
      </c>
      <c r="E136" s="274" t="s">
        <v>801</v>
      </c>
      <c r="F136" s="462">
        <v>145020</v>
      </c>
      <c r="G136" s="463">
        <v>53753.49</v>
      </c>
      <c r="H136" s="274">
        <v>6</v>
      </c>
      <c r="I136" s="274">
        <v>2996</v>
      </c>
      <c r="J136" s="274" t="s">
        <v>804</v>
      </c>
      <c r="K136" s="274" t="s">
        <v>327</v>
      </c>
      <c r="L136" s="274" t="s">
        <v>812</v>
      </c>
      <c r="M136" s="303">
        <v>333.5</v>
      </c>
      <c r="N136" s="278">
        <v>0.41</v>
      </c>
      <c r="O136" s="274" t="s">
        <v>98</v>
      </c>
      <c r="P136" s="303">
        <v>2400</v>
      </c>
      <c r="Q136" s="274">
        <v>227</v>
      </c>
    </row>
    <row r="137" spans="1:17" ht="15">
      <c r="A137" s="273" t="s">
        <v>1367</v>
      </c>
      <c r="B137" s="336" t="s">
        <v>2873</v>
      </c>
      <c r="C137" s="274">
        <v>5</v>
      </c>
      <c r="D137" s="274">
        <v>5000792750</v>
      </c>
      <c r="E137" s="274" t="s">
        <v>801</v>
      </c>
      <c r="F137" s="462">
        <v>156160</v>
      </c>
      <c r="G137" s="463">
        <v>57864.149999999994</v>
      </c>
      <c r="H137" s="274">
        <v>6</v>
      </c>
      <c r="I137" s="274">
        <v>2996</v>
      </c>
      <c r="J137" s="274" t="s">
        <v>804</v>
      </c>
      <c r="K137" s="274" t="s">
        <v>327</v>
      </c>
      <c r="L137" s="274" t="s">
        <v>812</v>
      </c>
      <c r="M137" s="303">
        <v>333.5</v>
      </c>
      <c r="N137" s="278">
        <v>0.41</v>
      </c>
      <c r="O137" s="274" t="s">
        <v>98</v>
      </c>
      <c r="P137" s="303">
        <v>2400</v>
      </c>
      <c r="Q137" s="274">
        <v>227</v>
      </c>
    </row>
    <row r="138" spans="1:17" ht="15">
      <c r="A138" s="273" t="s">
        <v>1367</v>
      </c>
      <c r="B138" s="336" t="s">
        <v>2874</v>
      </c>
      <c r="C138" s="274">
        <v>5</v>
      </c>
      <c r="D138" s="274">
        <v>5000792732</v>
      </c>
      <c r="E138" s="274" t="s">
        <v>801</v>
      </c>
      <c r="F138" s="462">
        <v>152590</v>
      </c>
      <c r="G138" s="463">
        <v>56546.82</v>
      </c>
      <c r="H138" s="274">
        <v>6</v>
      </c>
      <c r="I138" s="274">
        <v>2996</v>
      </c>
      <c r="J138" s="274" t="s">
        <v>804</v>
      </c>
      <c r="K138" s="274" t="s">
        <v>327</v>
      </c>
      <c r="L138" s="274" t="s">
        <v>807</v>
      </c>
      <c r="M138" s="303">
        <v>333.5</v>
      </c>
      <c r="N138" s="516">
        <v>0.13300000000000001</v>
      </c>
      <c r="O138" s="274" t="s">
        <v>98</v>
      </c>
      <c r="P138" s="303">
        <v>333</v>
      </c>
      <c r="Q138" s="274">
        <v>228</v>
      </c>
    </row>
    <row r="139" spans="1:17" ht="15">
      <c r="A139" s="273" t="s">
        <v>1367</v>
      </c>
      <c r="B139" s="336" t="s">
        <v>2875</v>
      </c>
      <c r="C139" s="274">
        <v>5</v>
      </c>
      <c r="D139" s="274">
        <v>5000792734</v>
      </c>
      <c r="E139" s="274" t="s">
        <v>801</v>
      </c>
      <c r="F139" s="462">
        <v>163730</v>
      </c>
      <c r="G139" s="463">
        <v>60657.479999999996</v>
      </c>
      <c r="H139" s="274">
        <v>6</v>
      </c>
      <c r="I139" s="274">
        <v>2996</v>
      </c>
      <c r="J139" s="274" t="s">
        <v>804</v>
      </c>
      <c r="K139" s="274" t="s">
        <v>327</v>
      </c>
      <c r="L139" s="274" t="s">
        <v>807</v>
      </c>
      <c r="M139" s="303">
        <v>333.5</v>
      </c>
      <c r="N139" s="516">
        <v>0.13300000000000001</v>
      </c>
      <c r="O139" s="274" t="s">
        <v>98</v>
      </c>
      <c r="P139" s="303">
        <v>333</v>
      </c>
      <c r="Q139" s="274">
        <v>228</v>
      </c>
    </row>
    <row r="140" spans="1:17" ht="15">
      <c r="A140" s="273" t="s">
        <v>1367</v>
      </c>
      <c r="B140" s="336" t="s">
        <v>2876</v>
      </c>
      <c r="C140" s="274">
        <v>5</v>
      </c>
      <c r="D140" s="274">
        <v>5002152323</v>
      </c>
      <c r="E140" s="274" t="s">
        <v>801</v>
      </c>
      <c r="F140" s="462">
        <v>161150</v>
      </c>
      <c r="G140" s="463">
        <v>59705.46</v>
      </c>
      <c r="H140" s="274">
        <v>6</v>
      </c>
      <c r="I140" s="274">
        <v>2996</v>
      </c>
      <c r="J140" s="274" t="s">
        <v>804</v>
      </c>
      <c r="K140" s="274" t="s">
        <v>327</v>
      </c>
      <c r="L140" s="274" t="s">
        <v>807</v>
      </c>
      <c r="M140" s="303">
        <v>333.5</v>
      </c>
      <c r="N140" s="516">
        <v>0.13300000000000001</v>
      </c>
      <c r="O140" s="274" t="s">
        <v>98</v>
      </c>
      <c r="P140" s="303">
        <v>333</v>
      </c>
      <c r="Q140" s="274">
        <v>228</v>
      </c>
    </row>
    <row r="141" spans="1:17" ht="15">
      <c r="A141" s="273" t="s">
        <v>1367</v>
      </c>
      <c r="B141" s="336" t="s">
        <v>2877</v>
      </c>
      <c r="C141" s="274">
        <v>5</v>
      </c>
      <c r="D141" s="274">
        <v>5000792736</v>
      </c>
      <c r="E141" s="274" t="s">
        <v>801</v>
      </c>
      <c r="F141" s="462">
        <v>192900</v>
      </c>
      <c r="G141" s="463">
        <v>71421.209999999992</v>
      </c>
      <c r="H141" s="274">
        <v>6</v>
      </c>
      <c r="I141" s="274">
        <v>2996</v>
      </c>
      <c r="J141" s="274" t="s">
        <v>804</v>
      </c>
      <c r="K141" s="274" t="s">
        <v>327</v>
      </c>
      <c r="L141" s="274" t="s">
        <v>807</v>
      </c>
      <c r="M141" s="303">
        <v>333.5</v>
      </c>
      <c r="N141" s="516">
        <v>0.13300000000000001</v>
      </c>
      <c r="O141" s="274" t="s">
        <v>98</v>
      </c>
      <c r="P141" s="303">
        <v>333</v>
      </c>
      <c r="Q141" s="274">
        <v>228</v>
      </c>
    </row>
    <row r="142" spans="1:17" ht="15">
      <c r="A142" s="273" t="s">
        <v>1367</v>
      </c>
      <c r="B142" s="336" t="s">
        <v>1117</v>
      </c>
      <c r="C142" s="274">
        <v>5</v>
      </c>
      <c r="D142" s="274">
        <v>5000677623</v>
      </c>
      <c r="E142" s="274" t="s">
        <v>801</v>
      </c>
      <c r="F142" s="462">
        <v>69120</v>
      </c>
      <c r="G142" s="463">
        <v>200</v>
      </c>
      <c r="H142" s="274">
        <v>6</v>
      </c>
      <c r="I142" s="274">
        <v>2996</v>
      </c>
      <c r="J142" s="274" t="s">
        <v>804</v>
      </c>
      <c r="K142" s="274" t="s">
        <v>327</v>
      </c>
      <c r="L142" s="274" t="s">
        <v>812</v>
      </c>
      <c r="M142" s="303">
        <v>0</v>
      </c>
      <c r="N142" s="303">
        <v>200</v>
      </c>
      <c r="O142" s="471">
        <v>333</v>
      </c>
      <c r="P142" s="303">
        <v>333</v>
      </c>
      <c r="Q142" s="274">
        <v>251</v>
      </c>
    </row>
    <row r="143" spans="1:17" ht="15">
      <c r="A143" s="273" t="s">
        <v>1367</v>
      </c>
      <c r="B143" s="336" t="s">
        <v>1118</v>
      </c>
      <c r="C143" s="274">
        <v>5</v>
      </c>
      <c r="D143" s="274">
        <v>5000677613</v>
      </c>
      <c r="E143" s="274" t="s">
        <v>801</v>
      </c>
      <c r="F143" s="462">
        <v>75830</v>
      </c>
      <c r="G143" s="463">
        <v>200</v>
      </c>
      <c r="H143" s="274">
        <v>6</v>
      </c>
      <c r="I143" s="274">
        <v>2996</v>
      </c>
      <c r="J143" s="274" t="s">
        <v>804</v>
      </c>
      <c r="K143" s="274" t="s">
        <v>327</v>
      </c>
      <c r="L143" s="274" t="s">
        <v>812</v>
      </c>
      <c r="M143" s="303">
        <v>0</v>
      </c>
      <c r="N143" s="303">
        <v>200</v>
      </c>
      <c r="O143" s="471">
        <v>333</v>
      </c>
      <c r="P143" s="303">
        <v>333</v>
      </c>
      <c r="Q143" s="274">
        <v>251</v>
      </c>
    </row>
    <row r="144" spans="1:17" ht="15">
      <c r="A144" s="273" t="s">
        <v>1367</v>
      </c>
      <c r="B144" s="336" t="s">
        <v>2878</v>
      </c>
      <c r="C144" s="274">
        <v>3</v>
      </c>
      <c r="D144" s="274">
        <v>5000837123</v>
      </c>
      <c r="E144" s="274" t="s">
        <v>801</v>
      </c>
      <c r="F144" s="462">
        <v>75430</v>
      </c>
      <c r="G144" s="463">
        <v>9028.9710000000014</v>
      </c>
      <c r="H144" s="274">
        <v>6</v>
      </c>
      <c r="I144" s="274">
        <v>2996</v>
      </c>
      <c r="J144" s="274" t="s">
        <v>804</v>
      </c>
      <c r="K144" s="274" t="s">
        <v>327</v>
      </c>
      <c r="L144" s="274" t="s">
        <v>812</v>
      </c>
      <c r="M144" s="303">
        <v>333.5</v>
      </c>
      <c r="N144" s="516">
        <v>0.13300000000000001</v>
      </c>
      <c r="O144" s="274" t="s">
        <v>98</v>
      </c>
      <c r="P144" s="303">
        <v>333</v>
      </c>
      <c r="Q144" s="274">
        <v>228</v>
      </c>
    </row>
    <row r="145" spans="1:17" ht="15">
      <c r="A145" s="273" t="s">
        <v>1367</v>
      </c>
      <c r="B145" s="336" t="s">
        <v>2879</v>
      </c>
      <c r="C145" s="274">
        <v>3</v>
      </c>
      <c r="D145" s="274">
        <v>5002232734</v>
      </c>
      <c r="E145" s="274" t="s">
        <v>801</v>
      </c>
      <c r="F145" s="462">
        <v>79700</v>
      </c>
      <c r="G145" s="463">
        <v>9540.09</v>
      </c>
      <c r="H145" s="274">
        <v>6</v>
      </c>
      <c r="I145" s="274">
        <v>2996</v>
      </c>
      <c r="J145" s="274" t="s">
        <v>804</v>
      </c>
      <c r="K145" s="274" t="s">
        <v>327</v>
      </c>
      <c r="L145" s="274" t="s">
        <v>812</v>
      </c>
      <c r="M145" s="303">
        <v>333.5</v>
      </c>
      <c r="N145" s="516">
        <v>0.13300000000000001</v>
      </c>
      <c r="O145" s="274" t="s">
        <v>98</v>
      </c>
      <c r="P145" s="303">
        <v>333</v>
      </c>
      <c r="Q145" s="274">
        <v>228</v>
      </c>
    </row>
    <row r="146" spans="1:17" ht="15">
      <c r="A146" s="273" t="s">
        <v>1367</v>
      </c>
      <c r="B146" s="336" t="s">
        <v>2880</v>
      </c>
      <c r="C146" s="274">
        <v>5</v>
      </c>
      <c r="D146" s="274">
        <v>5000784270</v>
      </c>
      <c r="E146" s="274" t="s">
        <v>801</v>
      </c>
      <c r="F146" s="462">
        <v>72680</v>
      </c>
      <c r="G146" s="463">
        <v>200</v>
      </c>
      <c r="H146" s="274">
        <v>6</v>
      </c>
      <c r="I146" s="274">
        <v>2996</v>
      </c>
      <c r="J146" s="274" t="s">
        <v>804</v>
      </c>
      <c r="K146" s="274" t="s">
        <v>327</v>
      </c>
      <c r="L146" s="274" t="s">
        <v>812</v>
      </c>
      <c r="M146" s="303">
        <v>0</v>
      </c>
      <c r="N146" s="303">
        <v>200</v>
      </c>
      <c r="O146" s="471">
        <v>333</v>
      </c>
      <c r="P146" s="303">
        <v>333</v>
      </c>
      <c r="Q146" s="274">
        <v>251</v>
      </c>
    </row>
    <row r="147" spans="1:17" ht="15">
      <c r="A147" s="273" t="s">
        <v>1367</v>
      </c>
      <c r="B147" s="336" t="s">
        <v>2881</v>
      </c>
      <c r="C147" s="274">
        <v>5</v>
      </c>
      <c r="D147" s="274">
        <v>5000784261</v>
      </c>
      <c r="E147" s="274" t="s">
        <v>801</v>
      </c>
      <c r="F147" s="462">
        <v>79720</v>
      </c>
      <c r="G147" s="463">
        <v>200</v>
      </c>
      <c r="H147" s="274">
        <v>6</v>
      </c>
      <c r="I147" s="274">
        <v>2996</v>
      </c>
      <c r="J147" s="274" t="s">
        <v>804</v>
      </c>
      <c r="K147" s="274" t="s">
        <v>327</v>
      </c>
      <c r="L147" s="274" t="s">
        <v>812</v>
      </c>
      <c r="M147" s="303">
        <v>0</v>
      </c>
      <c r="N147" s="303">
        <v>200</v>
      </c>
      <c r="O147" s="471">
        <v>333</v>
      </c>
      <c r="P147" s="303">
        <v>333</v>
      </c>
      <c r="Q147" s="274">
        <v>251</v>
      </c>
    </row>
    <row r="148" spans="1:17" ht="15">
      <c r="A148" s="273" t="s">
        <v>1367</v>
      </c>
      <c r="B148" s="336" t="s">
        <v>2882</v>
      </c>
      <c r="C148" s="274">
        <v>5</v>
      </c>
      <c r="D148" s="274">
        <v>5002233226</v>
      </c>
      <c r="E148" s="274" t="s">
        <v>801</v>
      </c>
      <c r="F148" s="462">
        <v>83480</v>
      </c>
      <c r="G148" s="463">
        <v>200</v>
      </c>
      <c r="H148" s="274">
        <v>6</v>
      </c>
      <c r="I148" s="274">
        <v>2996</v>
      </c>
      <c r="J148" s="274" t="s">
        <v>804</v>
      </c>
      <c r="K148" s="274" t="s">
        <v>327</v>
      </c>
      <c r="L148" s="274" t="s">
        <v>812</v>
      </c>
      <c r="M148" s="303">
        <v>0</v>
      </c>
      <c r="N148" s="303">
        <v>200</v>
      </c>
      <c r="O148" s="471">
        <v>333</v>
      </c>
      <c r="P148" s="303">
        <v>333</v>
      </c>
      <c r="Q148" s="274">
        <v>251</v>
      </c>
    </row>
    <row r="149" spans="1:17" ht="15">
      <c r="A149" s="273" t="s">
        <v>1367</v>
      </c>
      <c r="B149" s="336" t="s">
        <v>2883</v>
      </c>
      <c r="C149" s="274">
        <v>5</v>
      </c>
      <c r="D149" s="274">
        <v>5000784273</v>
      </c>
      <c r="E149" s="274" t="s">
        <v>801</v>
      </c>
      <c r="F149" s="462">
        <v>77410</v>
      </c>
      <c r="G149" s="463">
        <v>200</v>
      </c>
      <c r="H149" s="274">
        <v>6</v>
      </c>
      <c r="I149" s="274">
        <v>2996</v>
      </c>
      <c r="J149" s="274" t="s">
        <v>804</v>
      </c>
      <c r="K149" s="274" t="s">
        <v>327</v>
      </c>
      <c r="L149" s="274" t="s">
        <v>807</v>
      </c>
      <c r="M149" s="303">
        <v>0</v>
      </c>
      <c r="N149" s="303">
        <v>200</v>
      </c>
      <c r="O149" s="471">
        <v>333</v>
      </c>
      <c r="P149" s="303">
        <v>333</v>
      </c>
      <c r="Q149" s="274">
        <v>251</v>
      </c>
    </row>
    <row r="150" spans="1:17" ht="15">
      <c r="A150" s="273" t="s">
        <v>1367</v>
      </c>
      <c r="B150" s="336" t="s">
        <v>2884</v>
      </c>
      <c r="C150" s="274">
        <v>5</v>
      </c>
      <c r="D150" s="274">
        <v>5000784274</v>
      </c>
      <c r="E150" s="274" t="s">
        <v>801</v>
      </c>
      <c r="F150" s="462">
        <v>84460</v>
      </c>
      <c r="G150" s="463">
        <v>200</v>
      </c>
      <c r="H150" s="274">
        <v>6</v>
      </c>
      <c r="I150" s="274">
        <v>2996</v>
      </c>
      <c r="J150" s="274" t="s">
        <v>804</v>
      </c>
      <c r="K150" s="274" t="s">
        <v>327</v>
      </c>
      <c r="L150" s="274" t="s">
        <v>807</v>
      </c>
      <c r="M150" s="303">
        <v>0</v>
      </c>
      <c r="N150" s="303">
        <v>200</v>
      </c>
      <c r="O150" s="471">
        <v>333</v>
      </c>
      <c r="P150" s="303">
        <v>333</v>
      </c>
      <c r="Q150" s="274">
        <v>251</v>
      </c>
    </row>
    <row r="151" spans="1:17" ht="15">
      <c r="A151" s="273" t="s">
        <v>1367</v>
      </c>
      <c r="B151" s="336" t="s">
        <v>2885</v>
      </c>
      <c r="C151" s="274">
        <v>5</v>
      </c>
      <c r="D151" s="274">
        <v>5002233229</v>
      </c>
      <c r="E151" s="274" t="s">
        <v>801</v>
      </c>
      <c r="F151" s="462">
        <v>88210</v>
      </c>
      <c r="G151" s="463">
        <v>200</v>
      </c>
      <c r="H151" s="274">
        <v>6</v>
      </c>
      <c r="I151" s="274">
        <v>2996</v>
      </c>
      <c r="J151" s="274" t="s">
        <v>804</v>
      </c>
      <c r="K151" s="274" t="s">
        <v>327</v>
      </c>
      <c r="L151" s="274" t="s">
        <v>807</v>
      </c>
      <c r="M151" s="303">
        <v>0</v>
      </c>
      <c r="N151" s="303">
        <v>200</v>
      </c>
      <c r="O151" s="471">
        <v>333</v>
      </c>
      <c r="P151" s="303">
        <v>333</v>
      </c>
      <c r="Q151" s="274">
        <v>251</v>
      </c>
    </row>
  </sheetData>
  <phoneticPr fontId="0" type="noConversion"/>
  <conditionalFormatting sqref="B101:F101">
    <cfRule type="expression" dxfId="7"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X10" sqref="X10"/>
    </sheetView>
  </sheetViews>
  <sheetFormatPr defaultColWidth="9.140625" defaultRowHeight="12.75"/>
  <cols>
    <col min="1" max="1" width="11.140625" style="211" bestFit="1" customWidth="1"/>
    <col min="2" max="2" width="43.42578125" style="211" customWidth="1"/>
    <col min="3" max="3" width="8.42578125" style="211" bestFit="1" customWidth="1"/>
    <col min="4" max="4" width="16.42578125" style="211" bestFit="1" customWidth="1"/>
    <col min="5" max="5" width="9.42578125" style="211" bestFit="1" customWidth="1"/>
    <col min="6" max="6" width="12.5703125" style="211" bestFit="1" customWidth="1"/>
    <col min="7" max="7" width="10.85546875" style="307" customWidth="1"/>
    <col min="8" max="9" width="7" style="307" customWidth="1"/>
    <col min="10" max="10" width="6.140625" style="307" bestFit="1" customWidth="1"/>
    <col min="11" max="11" width="6.140625" style="307" customWidth="1"/>
    <col min="12" max="12" width="7.140625" style="307" bestFit="1" customWidth="1"/>
    <col min="13" max="14" width="8.42578125" style="307" bestFit="1" customWidth="1"/>
    <col min="15" max="15" width="7.7109375" style="211" bestFit="1" customWidth="1"/>
    <col min="16" max="16384" width="9.140625" style="211"/>
  </cols>
  <sheetData>
    <row r="1" spans="1:17" s="6" customFormat="1" ht="12.75" customHeight="1">
      <c r="B1" s="16" t="s">
        <v>14</v>
      </c>
      <c r="C1" s="17"/>
      <c r="D1" s="19"/>
    </row>
    <row r="2" spans="1:17">
      <c r="B2" s="211" t="s">
        <v>833</v>
      </c>
      <c r="N2" s="437">
        <v>44986</v>
      </c>
    </row>
    <row r="3" spans="1:17" ht="15">
      <c r="B3" s="270" t="s">
        <v>791</v>
      </c>
      <c r="C3" s="271" t="s">
        <v>792</v>
      </c>
      <c r="D3" s="271">
        <v>5000</v>
      </c>
      <c r="E3" s="272" t="s">
        <v>793</v>
      </c>
      <c r="F3" s="271" t="s">
        <v>794</v>
      </c>
      <c r="G3" s="338" t="s">
        <v>923</v>
      </c>
      <c r="H3" s="271" t="s">
        <v>795</v>
      </c>
      <c r="I3" s="271" t="s">
        <v>422</v>
      </c>
      <c r="J3" s="271" t="s">
        <v>796</v>
      </c>
      <c r="K3" s="271" t="s">
        <v>797</v>
      </c>
      <c r="L3" s="271" t="s">
        <v>798</v>
      </c>
      <c r="M3" s="271" t="s">
        <v>865</v>
      </c>
      <c r="N3" s="271" t="s">
        <v>799</v>
      </c>
      <c r="O3" s="271" t="s">
        <v>1052</v>
      </c>
      <c r="P3" s="338" t="s">
        <v>1053</v>
      </c>
      <c r="Q3" s="271" t="s">
        <v>800</v>
      </c>
    </row>
    <row r="4" spans="1:17" ht="27.75" customHeight="1">
      <c r="A4" s="282"/>
      <c r="B4" s="460" t="s">
        <v>2886</v>
      </c>
      <c r="C4" s="273"/>
      <c r="D4" s="273"/>
      <c r="E4" s="274"/>
      <c r="F4" s="279"/>
      <c r="G4" s="337"/>
      <c r="H4" s="273"/>
      <c r="I4" s="273"/>
      <c r="J4" s="273"/>
      <c r="K4" s="273"/>
      <c r="L4" s="273"/>
      <c r="M4" s="273"/>
      <c r="N4" s="276"/>
      <c r="O4" s="273"/>
      <c r="P4" s="304"/>
      <c r="Q4" s="273"/>
    </row>
    <row r="5" spans="1:17" ht="15">
      <c r="A5" s="273" t="s">
        <v>1361</v>
      </c>
      <c r="B5" s="277" t="s">
        <v>1058</v>
      </c>
      <c r="C5" s="273">
        <v>5</v>
      </c>
      <c r="D5" s="273">
        <v>5000832874</v>
      </c>
      <c r="E5" s="274" t="s">
        <v>801</v>
      </c>
      <c r="F5" s="305">
        <v>81880</v>
      </c>
      <c r="G5" s="337">
        <v>26548.199999999997</v>
      </c>
      <c r="H5" s="273">
        <v>4</v>
      </c>
      <c r="I5" s="273">
        <v>1997</v>
      </c>
      <c r="J5" s="273" t="s">
        <v>804</v>
      </c>
      <c r="K5" s="273" t="s">
        <v>818</v>
      </c>
      <c r="L5" s="273" t="s">
        <v>814</v>
      </c>
      <c r="M5" s="304">
        <v>560</v>
      </c>
      <c r="N5" s="276">
        <v>0.35</v>
      </c>
      <c r="O5" s="273" t="s">
        <v>93</v>
      </c>
      <c r="P5" s="304">
        <v>600</v>
      </c>
      <c r="Q5" s="273">
        <v>171</v>
      </c>
    </row>
    <row r="6" spans="1:17" ht="15">
      <c r="A6" s="273" t="s">
        <v>1361</v>
      </c>
      <c r="B6" s="277" t="s">
        <v>1059</v>
      </c>
      <c r="C6" s="273">
        <v>5</v>
      </c>
      <c r="D6" s="273">
        <v>5000832873</v>
      </c>
      <c r="E6" s="274" t="s">
        <v>801</v>
      </c>
      <c r="F6" s="305">
        <v>87380</v>
      </c>
      <c r="G6" s="337">
        <v>28280.699999999997</v>
      </c>
      <c r="H6" s="273">
        <v>4</v>
      </c>
      <c r="I6" s="273">
        <v>1997</v>
      </c>
      <c r="J6" s="273" t="s">
        <v>804</v>
      </c>
      <c r="K6" s="273" t="s">
        <v>818</v>
      </c>
      <c r="L6" s="273" t="s">
        <v>814</v>
      </c>
      <c r="M6" s="304">
        <v>561</v>
      </c>
      <c r="N6" s="276">
        <v>1.35</v>
      </c>
      <c r="O6" s="273" t="s">
        <v>93</v>
      </c>
      <c r="P6" s="304">
        <v>600</v>
      </c>
      <c r="Q6" s="273">
        <v>171</v>
      </c>
    </row>
    <row r="7" spans="1:17" ht="15">
      <c r="A7" s="273" t="s">
        <v>1361</v>
      </c>
      <c r="B7" s="277" t="s">
        <v>1070</v>
      </c>
      <c r="C7" s="273">
        <v>5</v>
      </c>
      <c r="D7" s="273">
        <v>5000832899</v>
      </c>
      <c r="E7" s="274" t="s">
        <v>801</v>
      </c>
      <c r="F7" s="305">
        <v>74100</v>
      </c>
      <c r="G7" s="337">
        <v>4855.55</v>
      </c>
      <c r="H7" s="273">
        <v>4</v>
      </c>
      <c r="I7" s="273">
        <v>1497</v>
      </c>
      <c r="J7" s="273" t="s">
        <v>804</v>
      </c>
      <c r="K7" s="273" t="s">
        <v>818</v>
      </c>
      <c r="L7" s="273" t="s">
        <v>1939</v>
      </c>
      <c r="M7" s="304">
        <v>175</v>
      </c>
      <c r="N7" s="276">
        <v>7.0000000000000007E-2</v>
      </c>
      <c r="O7" s="273" t="s">
        <v>13</v>
      </c>
      <c r="P7" s="304">
        <v>140</v>
      </c>
      <c r="Q7" s="273">
        <v>33</v>
      </c>
    </row>
    <row r="8" spans="1:17" ht="15">
      <c r="A8" s="273" t="s">
        <v>1361</v>
      </c>
      <c r="B8" s="277" t="s">
        <v>1071</v>
      </c>
      <c r="C8" s="273">
        <v>5</v>
      </c>
      <c r="D8" s="273">
        <v>5000832898</v>
      </c>
      <c r="E8" s="274" t="s">
        <v>801</v>
      </c>
      <c r="F8" s="305">
        <v>78120</v>
      </c>
      <c r="G8" s="337">
        <v>5108.8100000000004</v>
      </c>
      <c r="H8" s="273">
        <v>4</v>
      </c>
      <c r="I8" s="273">
        <v>1497</v>
      </c>
      <c r="J8" s="273" t="s">
        <v>804</v>
      </c>
      <c r="K8" s="273" t="s">
        <v>818</v>
      </c>
      <c r="L8" s="273" t="s">
        <v>1939</v>
      </c>
      <c r="M8" s="304">
        <v>175</v>
      </c>
      <c r="N8" s="276">
        <v>7.0000000000000007E-2</v>
      </c>
      <c r="O8" s="273" t="s">
        <v>13</v>
      </c>
      <c r="P8" s="304">
        <v>140</v>
      </c>
      <c r="Q8" s="273">
        <v>33</v>
      </c>
    </row>
    <row r="9" spans="1:17" ht="15">
      <c r="A9" s="273" t="s">
        <v>1361</v>
      </c>
      <c r="B9" s="277" t="s">
        <v>1072</v>
      </c>
      <c r="C9" s="273">
        <v>5</v>
      </c>
      <c r="D9" s="273">
        <v>5000832897</v>
      </c>
      <c r="E9" s="274" t="s">
        <v>801</v>
      </c>
      <c r="F9" s="305">
        <v>85080</v>
      </c>
      <c r="G9" s="337">
        <v>5547.2900000000009</v>
      </c>
      <c r="H9" s="273">
        <v>4</v>
      </c>
      <c r="I9" s="273">
        <v>1497</v>
      </c>
      <c r="J9" s="273" t="s">
        <v>804</v>
      </c>
      <c r="K9" s="273" t="s">
        <v>818</v>
      </c>
      <c r="L9" s="273" t="s">
        <v>1939</v>
      </c>
      <c r="M9" s="304">
        <v>175</v>
      </c>
      <c r="N9" s="276">
        <v>7.0000000000000007E-2</v>
      </c>
      <c r="O9" s="273" t="s">
        <v>13</v>
      </c>
      <c r="P9" s="304">
        <v>140</v>
      </c>
      <c r="Q9" s="273">
        <v>34</v>
      </c>
    </row>
    <row r="10" spans="1:17" ht="18.75">
      <c r="A10" s="282"/>
      <c r="B10" s="460" t="s">
        <v>2887</v>
      </c>
      <c r="C10" s="273"/>
      <c r="D10" s="273"/>
      <c r="E10" s="274"/>
      <c r="F10" s="279"/>
      <c r="G10" s="337"/>
      <c r="H10" s="273"/>
      <c r="I10" s="273"/>
      <c r="J10" s="273"/>
      <c r="K10" s="273"/>
      <c r="L10" s="273"/>
      <c r="M10" s="273"/>
      <c r="N10" s="276"/>
      <c r="O10" s="273"/>
      <c r="P10" s="304"/>
      <c r="Q10" s="273"/>
    </row>
    <row r="11" spans="1:17" ht="15">
      <c r="A11" s="273" t="s">
        <v>1361</v>
      </c>
      <c r="B11" s="277" t="s">
        <v>2888</v>
      </c>
      <c r="C11" s="273">
        <v>5</v>
      </c>
      <c r="D11" s="273">
        <v>5000690105</v>
      </c>
      <c r="E11" s="274" t="s">
        <v>801</v>
      </c>
      <c r="F11" s="281">
        <v>80750</v>
      </c>
      <c r="G11" s="337">
        <v>21958.5</v>
      </c>
      <c r="H11" s="273">
        <v>4</v>
      </c>
      <c r="I11" s="273">
        <v>1997</v>
      </c>
      <c r="J11" s="273" t="s">
        <v>804</v>
      </c>
      <c r="K11" s="273" t="s">
        <v>818</v>
      </c>
      <c r="L11" s="273" t="s">
        <v>814</v>
      </c>
      <c r="M11" s="304">
        <v>120</v>
      </c>
      <c r="N11" s="276">
        <v>0.3</v>
      </c>
      <c r="O11" s="273" t="s">
        <v>12</v>
      </c>
      <c r="P11" s="304">
        <v>420</v>
      </c>
      <c r="Q11" s="273">
        <v>166</v>
      </c>
    </row>
    <row r="12" spans="1:17" ht="15">
      <c r="A12" s="273" t="s">
        <v>1361</v>
      </c>
      <c r="B12" s="277" t="s">
        <v>2889</v>
      </c>
      <c r="C12" s="273">
        <v>5</v>
      </c>
      <c r="D12" s="273">
        <v>5000690114</v>
      </c>
      <c r="E12" s="274" t="s">
        <v>801</v>
      </c>
      <c r="F12" s="281">
        <v>86980</v>
      </c>
      <c r="G12" s="337">
        <v>23640.6</v>
      </c>
      <c r="H12" s="273">
        <v>4</v>
      </c>
      <c r="I12" s="273">
        <v>1997</v>
      </c>
      <c r="J12" s="273" t="s">
        <v>804</v>
      </c>
      <c r="K12" s="273" t="s">
        <v>818</v>
      </c>
      <c r="L12" s="273" t="s">
        <v>1062</v>
      </c>
      <c r="M12" s="304">
        <v>120</v>
      </c>
      <c r="N12" s="276">
        <v>0.3</v>
      </c>
      <c r="O12" s="273" t="s">
        <v>12</v>
      </c>
      <c r="P12" s="304">
        <v>420</v>
      </c>
      <c r="Q12" s="273">
        <v>166</v>
      </c>
    </row>
    <row r="13" spans="1:17" ht="15">
      <c r="A13" s="273" t="s">
        <v>1361</v>
      </c>
      <c r="B13" s="277" t="s">
        <v>2890</v>
      </c>
      <c r="C13" s="273">
        <v>5</v>
      </c>
      <c r="D13" s="273">
        <v>5000690133</v>
      </c>
      <c r="E13" s="274" t="s">
        <v>801</v>
      </c>
      <c r="F13" s="281">
        <v>90240</v>
      </c>
      <c r="G13" s="337">
        <v>5793.1900000000005</v>
      </c>
      <c r="H13" s="273">
        <v>4</v>
      </c>
      <c r="I13" s="273">
        <v>1997</v>
      </c>
      <c r="J13" s="273" t="s">
        <v>804</v>
      </c>
      <c r="K13" s="273" t="s">
        <v>818</v>
      </c>
      <c r="L13" s="273" t="s">
        <v>809</v>
      </c>
      <c r="M13" s="304">
        <v>101</v>
      </c>
      <c r="N13" s="276">
        <v>7.0000000000000007E-2</v>
      </c>
      <c r="O13" s="273" t="s">
        <v>4</v>
      </c>
      <c r="P13" s="304">
        <v>150</v>
      </c>
      <c r="Q13" s="273">
        <v>37</v>
      </c>
    </row>
    <row r="14" spans="1:17" ht="15">
      <c r="A14" s="273" t="s">
        <v>1361</v>
      </c>
      <c r="B14" s="277" t="s">
        <v>2891</v>
      </c>
      <c r="C14" s="273">
        <v>5</v>
      </c>
      <c r="D14" s="273">
        <v>5000690134</v>
      </c>
      <c r="E14" s="274" t="s">
        <v>801</v>
      </c>
      <c r="F14" s="281">
        <v>91070</v>
      </c>
      <c r="G14" s="337">
        <v>5845.4800000000005</v>
      </c>
      <c r="H14" s="273">
        <v>4</v>
      </c>
      <c r="I14" s="273">
        <v>1997</v>
      </c>
      <c r="J14" s="273" t="s">
        <v>804</v>
      </c>
      <c r="K14" s="273" t="s">
        <v>818</v>
      </c>
      <c r="L14" s="273" t="s">
        <v>809</v>
      </c>
      <c r="M14" s="304">
        <v>101</v>
      </c>
      <c r="N14" s="276">
        <v>0.09</v>
      </c>
      <c r="O14" s="273" t="s">
        <v>4</v>
      </c>
      <c r="P14" s="304">
        <v>140</v>
      </c>
      <c r="Q14" s="273">
        <v>37</v>
      </c>
    </row>
    <row r="15" spans="1:17" ht="15">
      <c r="A15" s="273" t="s">
        <v>1361</v>
      </c>
      <c r="B15" s="277" t="s">
        <v>2892</v>
      </c>
      <c r="C15" s="273">
        <v>5</v>
      </c>
      <c r="D15" s="273">
        <v>5000690135</v>
      </c>
      <c r="E15" s="274" t="s">
        <v>801</v>
      </c>
      <c r="F15" s="281">
        <v>94160</v>
      </c>
      <c r="G15" s="337">
        <v>6040.1500000000005</v>
      </c>
      <c r="H15" s="273">
        <v>4</v>
      </c>
      <c r="I15" s="273">
        <v>1997</v>
      </c>
      <c r="J15" s="273" t="s">
        <v>804</v>
      </c>
      <c r="K15" s="273" t="s">
        <v>818</v>
      </c>
      <c r="L15" s="273" t="s">
        <v>809</v>
      </c>
      <c r="M15" s="304">
        <v>101</v>
      </c>
      <c r="N15" s="276">
        <v>7.0000000000000007E-2</v>
      </c>
      <c r="O15" s="273" t="s">
        <v>13</v>
      </c>
      <c r="P15" s="304">
        <v>150</v>
      </c>
      <c r="Q15" s="273">
        <v>38</v>
      </c>
    </row>
    <row r="16" spans="1:17" ht="15">
      <c r="A16" s="273" t="s">
        <v>1361</v>
      </c>
      <c r="B16" s="277" t="s">
        <v>2893</v>
      </c>
      <c r="C16" s="273">
        <v>5</v>
      </c>
      <c r="D16" s="273">
        <v>5000690161</v>
      </c>
      <c r="E16" s="274" t="s">
        <v>801</v>
      </c>
      <c r="F16" s="281">
        <v>170420</v>
      </c>
      <c r="G16" s="337">
        <v>62966.759999999995</v>
      </c>
      <c r="H16" s="273">
        <v>8</v>
      </c>
      <c r="I16" s="273">
        <v>5000</v>
      </c>
      <c r="J16" s="273" t="s">
        <v>804</v>
      </c>
      <c r="K16" s="273" t="s">
        <v>818</v>
      </c>
      <c r="L16" s="273" t="s">
        <v>811</v>
      </c>
      <c r="M16" s="304">
        <v>58</v>
      </c>
      <c r="N16" s="276">
        <v>0.41</v>
      </c>
      <c r="O16" s="273" t="s">
        <v>98</v>
      </c>
      <c r="P16" s="304">
        <v>2400</v>
      </c>
      <c r="Q16" s="273">
        <v>274</v>
      </c>
    </row>
    <row r="17" spans="1:17" ht="18.75">
      <c r="A17" s="282"/>
      <c r="B17" s="460" t="s">
        <v>2894</v>
      </c>
      <c r="C17" s="273"/>
      <c r="D17" s="273"/>
      <c r="E17" s="274"/>
      <c r="F17" s="279"/>
      <c r="G17" s="337"/>
      <c r="H17" s="273"/>
      <c r="I17" s="273"/>
      <c r="J17" s="273"/>
      <c r="K17" s="273"/>
      <c r="L17" s="273"/>
      <c r="M17" s="273"/>
      <c r="N17" s="276"/>
      <c r="O17" s="273"/>
      <c r="P17" s="304"/>
      <c r="Q17" s="273"/>
    </row>
    <row r="18" spans="1:17" ht="15">
      <c r="A18" s="273" t="s">
        <v>1361</v>
      </c>
      <c r="B18" s="277" t="s">
        <v>1081</v>
      </c>
      <c r="C18" s="273">
        <v>4</v>
      </c>
      <c r="D18" s="273">
        <v>5000830096</v>
      </c>
      <c r="E18" s="274" t="s">
        <v>97</v>
      </c>
      <c r="F18" s="279">
        <v>62040</v>
      </c>
      <c r="G18" s="337">
        <v>10089.49</v>
      </c>
      <c r="H18" s="273">
        <v>4</v>
      </c>
      <c r="I18" s="273">
        <v>1997</v>
      </c>
      <c r="J18" s="273" t="s">
        <v>804</v>
      </c>
      <c r="K18" s="273" t="s">
        <v>813</v>
      </c>
      <c r="L18" s="273" t="s">
        <v>1062</v>
      </c>
      <c r="M18" s="304">
        <v>85.95</v>
      </c>
      <c r="N18" s="398">
        <v>0.17499999999999999</v>
      </c>
      <c r="O18" s="273" t="s">
        <v>1079</v>
      </c>
      <c r="P18" s="304">
        <v>190</v>
      </c>
      <c r="Q18" s="273">
        <v>128</v>
      </c>
    </row>
    <row r="19" spans="1:17" ht="15">
      <c r="A19" s="273" t="s">
        <v>1361</v>
      </c>
      <c r="B19" s="277" t="s">
        <v>1082</v>
      </c>
      <c r="C19" s="273">
        <v>4</v>
      </c>
      <c r="D19" s="273">
        <v>5000830095</v>
      </c>
      <c r="E19" s="274" t="s">
        <v>97</v>
      </c>
      <c r="F19" s="279">
        <v>65330</v>
      </c>
      <c r="G19" s="337">
        <v>10619.18</v>
      </c>
      <c r="H19" s="273">
        <v>4</v>
      </c>
      <c r="I19" s="273">
        <v>1997</v>
      </c>
      <c r="J19" s="273" t="s">
        <v>804</v>
      </c>
      <c r="K19" s="273" t="s">
        <v>813</v>
      </c>
      <c r="L19" s="273" t="s">
        <v>1062</v>
      </c>
      <c r="M19" s="304">
        <v>85.95</v>
      </c>
      <c r="N19" s="398">
        <v>0.17499999999999999</v>
      </c>
      <c r="O19" s="273" t="s">
        <v>1079</v>
      </c>
      <c r="P19" s="304">
        <v>190</v>
      </c>
      <c r="Q19" s="273">
        <v>128</v>
      </c>
    </row>
    <row r="20" spans="1:17" ht="18.75">
      <c r="A20" s="282"/>
      <c r="B20" s="460" t="s">
        <v>2895</v>
      </c>
      <c r="C20" s="273"/>
      <c r="D20" s="273"/>
      <c r="E20" s="274"/>
      <c r="F20" s="279"/>
      <c r="G20" s="337"/>
      <c r="H20" s="273"/>
      <c r="I20" s="273"/>
      <c r="J20" s="273"/>
      <c r="K20" s="273"/>
      <c r="L20" s="273"/>
      <c r="M20" s="273"/>
      <c r="N20" s="276"/>
      <c r="O20" s="273"/>
      <c r="P20" s="304"/>
      <c r="Q20" s="273"/>
    </row>
    <row r="21" spans="1:17" ht="15">
      <c r="A21" s="273" t="s">
        <v>1361</v>
      </c>
      <c r="B21" s="277" t="s">
        <v>1083</v>
      </c>
      <c r="C21" s="273">
        <v>4</v>
      </c>
      <c r="D21" s="273">
        <v>5000827692</v>
      </c>
      <c r="E21" s="274" t="s">
        <v>97</v>
      </c>
      <c r="F21" s="281">
        <v>73480</v>
      </c>
      <c r="G21" s="337">
        <v>13115.863000000001</v>
      </c>
      <c r="H21" s="273">
        <v>4</v>
      </c>
      <c r="I21" s="273">
        <v>1997</v>
      </c>
      <c r="J21" s="273" t="s">
        <v>804</v>
      </c>
      <c r="K21" s="273" t="s">
        <v>813</v>
      </c>
      <c r="L21" s="273" t="s">
        <v>1062</v>
      </c>
      <c r="M21" s="304">
        <v>86</v>
      </c>
      <c r="N21" s="398">
        <v>0.1925</v>
      </c>
      <c r="O21" s="273" t="s">
        <v>5</v>
      </c>
      <c r="P21" s="304">
        <v>210</v>
      </c>
      <c r="Q21" s="273">
        <v>131</v>
      </c>
    </row>
    <row r="22" spans="1:17" ht="15">
      <c r="A22" s="273" t="s">
        <v>1361</v>
      </c>
      <c r="B22" s="277" t="s">
        <v>2896</v>
      </c>
      <c r="C22" s="273">
        <v>4</v>
      </c>
      <c r="D22" s="273">
        <v>5000827697</v>
      </c>
      <c r="E22" s="274" t="s">
        <v>97</v>
      </c>
      <c r="F22" s="281">
        <v>78220</v>
      </c>
      <c r="G22" s="337">
        <v>14495.680000000002</v>
      </c>
      <c r="H22" s="273">
        <v>4</v>
      </c>
      <c r="I22" s="273">
        <v>1997</v>
      </c>
      <c r="J22" s="273" t="s">
        <v>804</v>
      </c>
      <c r="K22" s="273" t="s">
        <v>813</v>
      </c>
      <c r="L22" s="273" t="s">
        <v>1062</v>
      </c>
      <c r="M22" s="304">
        <v>86</v>
      </c>
      <c r="N22" s="398">
        <v>0.1925</v>
      </c>
      <c r="O22" s="273" t="s">
        <v>5</v>
      </c>
      <c r="P22" s="304">
        <v>210</v>
      </c>
      <c r="Q22" s="273">
        <v>131</v>
      </c>
    </row>
    <row r="23" spans="1:17" ht="18.75">
      <c r="A23" s="282"/>
      <c r="B23" s="460" t="s">
        <v>2897</v>
      </c>
      <c r="C23" s="273"/>
      <c r="D23" s="273"/>
      <c r="E23" s="274"/>
      <c r="F23" s="281"/>
      <c r="G23" s="337"/>
      <c r="H23" s="273"/>
      <c r="I23" s="273"/>
      <c r="J23" s="273"/>
      <c r="K23" s="273"/>
      <c r="L23" s="273"/>
      <c r="M23" s="273"/>
      <c r="N23" s="276"/>
      <c r="O23" s="273"/>
      <c r="P23" s="304"/>
      <c r="Q23" s="273"/>
    </row>
    <row r="24" spans="1:17" ht="15.75">
      <c r="A24" s="273" t="s">
        <v>1361</v>
      </c>
      <c r="B24" s="283" t="s">
        <v>2898</v>
      </c>
      <c r="C24" s="273">
        <v>5</v>
      </c>
      <c r="D24" s="273">
        <v>5002244590</v>
      </c>
      <c r="E24" s="274" t="s">
        <v>801</v>
      </c>
      <c r="F24" s="281">
        <v>92870</v>
      </c>
      <c r="G24" s="337">
        <v>5850.81</v>
      </c>
      <c r="H24" s="273">
        <v>0</v>
      </c>
      <c r="I24" s="273">
        <v>0</v>
      </c>
      <c r="J24" s="273" t="s">
        <v>804</v>
      </c>
      <c r="K24" s="273" t="s">
        <v>327</v>
      </c>
      <c r="L24" s="273" t="s">
        <v>808</v>
      </c>
      <c r="M24" s="273">
        <v>0</v>
      </c>
      <c r="N24" s="276">
        <v>7.0000000000000007E-2</v>
      </c>
      <c r="O24" s="273" t="s">
        <v>13</v>
      </c>
      <c r="P24" s="304">
        <v>140</v>
      </c>
      <c r="Q24" s="273">
        <v>0</v>
      </c>
    </row>
    <row r="25" spans="1:17" ht="15.75">
      <c r="A25" s="273" t="s">
        <v>1361</v>
      </c>
      <c r="B25" s="283" t="s">
        <v>2899</v>
      </c>
      <c r="C25" s="273">
        <v>5</v>
      </c>
      <c r="D25" s="273">
        <v>5002244603</v>
      </c>
      <c r="E25" s="274" t="s">
        <v>801</v>
      </c>
      <c r="F25" s="281">
        <v>108780</v>
      </c>
      <c r="G25" s="337">
        <v>6853.14</v>
      </c>
      <c r="H25" s="273">
        <v>0</v>
      </c>
      <c r="I25" s="273">
        <v>0</v>
      </c>
      <c r="J25" s="273" t="s">
        <v>804</v>
      </c>
      <c r="K25" s="273" t="s">
        <v>327</v>
      </c>
      <c r="L25" s="273" t="s">
        <v>808</v>
      </c>
      <c r="M25" s="273">
        <v>0</v>
      </c>
      <c r="N25" s="276">
        <v>7.0000000000000007E-2</v>
      </c>
      <c r="O25" s="273" t="s">
        <v>13</v>
      </c>
      <c r="P25" s="304">
        <v>140</v>
      </c>
      <c r="Q25" s="273">
        <v>0</v>
      </c>
    </row>
    <row r="26" spans="1:17">
      <c r="G26" s="539"/>
      <c r="H26" s="211"/>
      <c r="O26" s="307"/>
      <c r="P26" s="540"/>
      <c r="Q26" s="307"/>
    </row>
    <row r="27" spans="1:17" ht="18.75">
      <c r="A27" s="282"/>
      <c r="B27" s="460" t="s">
        <v>2900</v>
      </c>
      <c r="C27" s="273"/>
      <c r="D27" s="273"/>
      <c r="E27" s="274"/>
      <c r="F27" s="281"/>
      <c r="G27" s="337"/>
      <c r="H27" s="273"/>
      <c r="I27" s="273"/>
      <c r="J27" s="273"/>
      <c r="K27" s="273"/>
      <c r="L27" s="273"/>
      <c r="M27" s="273"/>
      <c r="N27" s="276"/>
      <c r="O27" s="273"/>
      <c r="P27" s="304"/>
      <c r="Q27" s="273"/>
    </row>
    <row r="28" spans="1:17" ht="15">
      <c r="A28" s="273" t="s">
        <v>1361</v>
      </c>
      <c r="B28" s="306" t="s">
        <v>1550</v>
      </c>
      <c r="C28" s="273">
        <v>2</v>
      </c>
      <c r="D28" s="273">
        <v>5002238970</v>
      </c>
      <c r="E28" s="274" t="s">
        <v>645</v>
      </c>
      <c r="F28" s="281">
        <v>122160</v>
      </c>
      <c r="G28" s="337">
        <v>46240.902000000002</v>
      </c>
      <c r="H28" s="273">
        <v>4</v>
      </c>
      <c r="I28" s="273">
        <v>1997</v>
      </c>
      <c r="J28" s="273" t="s">
        <v>804</v>
      </c>
      <c r="K28" s="273" t="s">
        <v>813</v>
      </c>
      <c r="L28" s="273" t="s">
        <v>807</v>
      </c>
      <c r="M28" s="304">
        <v>115</v>
      </c>
      <c r="N28" s="276">
        <v>0.41</v>
      </c>
      <c r="O28" s="273" t="s">
        <v>1069</v>
      </c>
      <c r="P28" s="304">
        <v>1250</v>
      </c>
      <c r="Q28" s="273">
        <v>219</v>
      </c>
    </row>
    <row r="29" spans="1:17" ht="15">
      <c r="A29" s="273" t="s">
        <v>1361</v>
      </c>
      <c r="B29" s="306" t="s">
        <v>2901</v>
      </c>
      <c r="C29" s="273">
        <v>2</v>
      </c>
      <c r="D29" s="273">
        <v>5002239234</v>
      </c>
      <c r="E29" s="274" t="s">
        <v>645</v>
      </c>
      <c r="F29" s="281">
        <v>180560</v>
      </c>
      <c r="G29" s="337">
        <v>68236.952000000005</v>
      </c>
      <c r="H29" s="273">
        <v>4</v>
      </c>
      <c r="I29" s="273">
        <v>5000</v>
      </c>
      <c r="J29" s="273" t="s">
        <v>804</v>
      </c>
      <c r="K29" s="273" t="s">
        <v>818</v>
      </c>
      <c r="L29" s="273" t="s">
        <v>866</v>
      </c>
      <c r="M29" s="304">
        <v>92</v>
      </c>
      <c r="N29" s="276">
        <v>0.41</v>
      </c>
      <c r="O29" s="273" t="s">
        <v>98</v>
      </c>
      <c r="P29" s="304">
        <v>2400</v>
      </c>
      <c r="Q29" s="273">
        <v>246</v>
      </c>
    </row>
    <row r="30" spans="1:17" ht="15">
      <c r="A30" s="273" t="s">
        <v>1361</v>
      </c>
      <c r="B30" s="306" t="s">
        <v>2902</v>
      </c>
      <c r="C30" s="273">
        <v>2</v>
      </c>
      <c r="D30" s="273">
        <v>5002239146</v>
      </c>
      <c r="E30" s="274" t="s">
        <v>645</v>
      </c>
      <c r="F30" s="281">
        <v>190660</v>
      </c>
      <c r="G30" s="337">
        <v>72046.672000000006</v>
      </c>
      <c r="H30" s="273">
        <v>8</v>
      </c>
      <c r="I30" s="273">
        <v>5000</v>
      </c>
      <c r="J30" s="273" t="s">
        <v>804</v>
      </c>
      <c r="K30" s="273" t="s">
        <v>818</v>
      </c>
      <c r="L30" s="273" t="s">
        <v>866</v>
      </c>
      <c r="M30" s="304">
        <v>92</v>
      </c>
      <c r="N30" s="276">
        <v>0.41</v>
      </c>
      <c r="O30" s="273" t="s">
        <v>98</v>
      </c>
      <c r="P30" s="304">
        <v>2400</v>
      </c>
      <c r="Q30" s="273">
        <v>246</v>
      </c>
    </row>
    <row r="31" spans="1:17" ht="15">
      <c r="A31" s="273" t="s">
        <v>1361</v>
      </c>
      <c r="B31" s="306" t="s">
        <v>2903</v>
      </c>
      <c r="C31" s="273">
        <v>2</v>
      </c>
      <c r="D31" s="273">
        <v>5002239058</v>
      </c>
      <c r="E31" s="274" t="s">
        <v>645</v>
      </c>
      <c r="F31" s="281">
        <v>221030</v>
      </c>
      <c r="G31" s="337">
        <v>83505.055999999997</v>
      </c>
      <c r="H31" s="273">
        <v>8</v>
      </c>
      <c r="I31" s="273">
        <v>5000</v>
      </c>
      <c r="J31" s="273" t="s">
        <v>804</v>
      </c>
      <c r="K31" s="273" t="s">
        <v>818</v>
      </c>
      <c r="L31" s="273" t="s">
        <v>811</v>
      </c>
      <c r="M31" s="304">
        <v>94</v>
      </c>
      <c r="N31" s="276">
        <v>0.41</v>
      </c>
      <c r="O31" s="273" t="s">
        <v>98</v>
      </c>
      <c r="P31" s="304">
        <v>2400</v>
      </c>
      <c r="Q31" s="273">
        <v>243</v>
      </c>
    </row>
    <row r="32" spans="1:17" ht="15">
      <c r="A32" s="273" t="s">
        <v>1361</v>
      </c>
      <c r="B32" s="306" t="s">
        <v>1551</v>
      </c>
      <c r="C32" s="273">
        <v>2</v>
      </c>
      <c r="D32" s="273">
        <v>5002239014</v>
      </c>
      <c r="E32" s="274" t="s">
        <v>646</v>
      </c>
      <c r="F32" s="281">
        <v>110790</v>
      </c>
      <c r="G32" s="337">
        <v>41952.137999999999</v>
      </c>
      <c r="H32" s="273">
        <v>4</v>
      </c>
      <c r="I32" s="273">
        <v>1997</v>
      </c>
      <c r="J32" s="273" t="s">
        <v>804</v>
      </c>
      <c r="K32" s="273" t="s">
        <v>813</v>
      </c>
      <c r="L32" s="273" t="s">
        <v>807</v>
      </c>
      <c r="M32" s="304">
        <v>115</v>
      </c>
      <c r="N32" s="276">
        <v>0.41</v>
      </c>
      <c r="O32" s="273" t="s">
        <v>1069</v>
      </c>
      <c r="P32" s="304">
        <v>1250</v>
      </c>
      <c r="Q32" s="273">
        <v>217</v>
      </c>
    </row>
    <row r="33" spans="1:17" ht="15">
      <c r="A33" s="273" t="s">
        <v>1361</v>
      </c>
      <c r="B33" s="306" t="s">
        <v>2904</v>
      </c>
      <c r="C33" s="273">
        <v>2</v>
      </c>
      <c r="D33" s="273">
        <v>5002239278</v>
      </c>
      <c r="E33" s="274" t="s">
        <v>646</v>
      </c>
      <c r="F33" s="281">
        <v>169180</v>
      </c>
      <c r="G33" s="337">
        <v>63935.955999999998</v>
      </c>
      <c r="H33" s="273">
        <v>8</v>
      </c>
      <c r="I33" s="273">
        <v>5000</v>
      </c>
      <c r="J33" s="273" t="s">
        <v>804</v>
      </c>
      <c r="K33" s="273" t="s">
        <v>818</v>
      </c>
      <c r="L33" s="273" t="s">
        <v>866</v>
      </c>
      <c r="M33" s="304">
        <v>92</v>
      </c>
      <c r="N33" s="276">
        <v>0.41</v>
      </c>
      <c r="O33" s="273" t="s">
        <v>98</v>
      </c>
      <c r="P33" s="304">
        <v>2400</v>
      </c>
      <c r="Q33" s="273">
        <v>247</v>
      </c>
    </row>
    <row r="34" spans="1:17" ht="15">
      <c r="A34" s="273" t="s">
        <v>1361</v>
      </c>
      <c r="B34" s="306" t="s">
        <v>2905</v>
      </c>
      <c r="C34" s="273">
        <v>2</v>
      </c>
      <c r="D34" s="273">
        <v>5002239190</v>
      </c>
      <c r="E34" s="274" t="s">
        <v>646</v>
      </c>
      <c r="F34" s="281">
        <v>179290</v>
      </c>
      <c r="G34" s="337">
        <v>67760.023000000001</v>
      </c>
      <c r="H34" s="273">
        <v>8</v>
      </c>
      <c r="I34" s="273">
        <v>5000</v>
      </c>
      <c r="J34" s="273" t="s">
        <v>804</v>
      </c>
      <c r="K34" s="273" t="s">
        <v>818</v>
      </c>
      <c r="L34" s="273" t="s">
        <v>866</v>
      </c>
      <c r="M34" s="304">
        <v>92</v>
      </c>
      <c r="N34" s="276">
        <v>0.41</v>
      </c>
      <c r="O34" s="273" t="s">
        <v>98</v>
      </c>
      <c r="P34" s="304">
        <v>2400</v>
      </c>
      <c r="Q34" s="273">
        <v>247</v>
      </c>
    </row>
    <row r="35" spans="1:17" ht="15">
      <c r="A35" s="273" t="s">
        <v>1361</v>
      </c>
      <c r="B35" s="306" t="s">
        <v>2906</v>
      </c>
      <c r="C35" s="273">
        <v>2</v>
      </c>
      <c r="D35" s="273">
        <v>5002239102</v>
      </c>
      <c r="E35" s="274" t="s">
        <v>646</v>
      </c>
      <c r="F35" s="281">
        <v>210510</v>
      </c>
      <c r="G35" s="337">
        <v>79536.206999999995</v>
      </c>
      <c r="H35" s="273">
        <v>8</v>
      </c>
      <c r="I35" s="273">
        <v>5000</v>
      </c>
      <c r="J35" s="273" t="s">
        <v>804</v>
      </c>
      <c r="K35" s="273" t="s">
        <v>818</v>
      </c>
      <c r="L35" s="273" t="s">
        <v>811</v>
      </c>
      <c r="M35" s="304">
        <v>94</v>
      </c>
      <c r="N35" s="276">
        <v>0.41</v>
      </c>
      <c r="O35" s="273" t="s">
        <v>98</v>
      </c>
      <c r="P35" s="304">
        <v>2400</v>
      </c>
      <c r="Q35" s="273">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14</v>
      </c>
      <c r="B1" s="17"/>
      <c r="C1" s="19"/>
    </row>
    <row r="2" spans="1:3" ht="12.75" customHeight="1">
      <c r="A2" s="1" t="s">
        <v>833</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15</v>
      </c>
      <c r="B7" s="2" t="s">
        <v>8</v>
      </c>
      <c r="C7" s="1" t="s">
        <v>16</v>
      </c>
    </row>
    <row r="8" spans="1:3" ht="12.75" customHeight="1">
      <c r="C8" s="20"/>
    </row>
    <row r="9" spans="1:3" ht="12.75" customHeight="1">
      <c r="A9" s="2" t="s">
        <v>466</v>
      </c>
      <c r="B9" s="109"/>
      <c r="C9" s="20"/>
    </row>
    <row r="10" spans="1:3" ht="12.75" customHeight="1">
      <c r="B10" s="109" t="s">
        <v>467</v>
      </c>
      <c r="C10" s="113">
        <v>29995</v>
      </c>
    </row>
    <row r="11" spans="1:3" ht="12.75" customHeight="1">
      <c r="B11" s="109" t="s">
        <v>468</v>
      </c>
      <c r="C11" s="113">
        <v>30995</v>
      </c>
    </row>
    <row r="12" spans="1:3" ht="12.75" customHeight="1">
      <c r="B12" s="109" t="s">
        <v>469</v>
      </c>
      <c r="C12" s="113">
        <v>33995</v>
      </c>
    </row>
    <row r="13" spans="1:3" ht="12.75" customHeight="1">
      <c r="B13" s="109" t="s">
        <v>470</v>
      </c>
      <c r="C13" s="113">
        <v>35695</v>
      </c>
    </row>
    <row r="14" spans="1:3" ht="12.75" customHeight="1">
      <c r="B14" s="109" t="s">
        <v>471</v>
      </c>
      <c r="C14" s="113">
        <v>39745</v>
      </c>
    </row>
    <row r="15" spans="1:3" ht="12.75" customHeight="1">
      <c r="B15" s="109"/>
      <c r="C15" s="113"/>
    </row>
    <row r="16" spans="1:3" ht="12.75" customHeight="1">
      <c r="A16" s="1" t="s">
        <v>17</v>
      </c>
      <c r="B16" s="109"/>
      <c r="C16" s="113"/>
    </row>
    <row r="17" spans="1:3" ht="12.75" customHeight="1">
      <c r="A17" s="1"/>
      <c r="B17" s="109" t="s">
        <v>472</v>
      </c>
      <c r="C17" s="113">
        <v>38980</v>
      </c>
    </row>
    <row r="18" spans="1:3" ht="12.75" customHeight="1">
      <c r="A18" s="1"/>
      <c r="B18" s="109" t="s">
        <v>473</v>
      </c>
      <c r="C18" s="113">
        <v>39980</v>
      </c>
    </row>
    <row r="19" spans="1:3" ht="12.75" customHeight="1">
      <c r="A19" s="1"/>
      <c r="B19" s="109" t="s">
        <v>474</v>
      </c>
      <c r="C19" s="113">
        <v>39980</v>
      </c>
    </row>
    <row r="20" spans="1:3" ht="12.75" customHeight="1">
      <c r="A20" s="1"/>
      <c r="B20" s="109" t="s">
        <v>475</v>
      </c>
      <c r="C20" s="113">
        <v>43350</v>
      </c>
    </row>
    <row r="21" spans="1:3" ht="12.75" customHeight="1">
      <c r="A21" s="1"/>
      <c r="B21" s="109" t="s">
        <v>476</v>
      </c>
      <c r="C21" s="113">
        <v>43950</v>
      </c>
    </row>
    <row r="22" spans="1:3" ht="12.75" customHeight="1">
      <c r="A22" s="1"/>
      <c r="B22" s="109" t="s">
        <v>477</v>
      </c>
      <c r="C22" s="113">
        <v>47850</v>
      </c>
    </row>
    <row r="23" spans="1:3" ht="12.75" customHeight="1">
      <c r="A23" s="1"/>
      <c r="B23" s="109"/>
      <c r="C23" s="113"/>
    </row>
    <row r="24" spans="1:3" ht="12.75" customHeight="1">
      <c r="A24" s="1" t="s">
        <v>18</v>
      </c>
      <c r="B24" s="109"/>
      <c r="C24" s="113"/>
    </row>
    <row r="25" spans="1:3" ht="12.75" customHeight="1">
      <c r="A25" s="1"/>
      <c r="B25" s="109" t="s">
        <v>478</v>
      </c>
      <c r="C25" s="113">
        <v>44250</v>
      </c>
    </row>
    <row r="26" spans="1:3" ht="12.75" customHeight="1">
      <c r="A26" s="1"/>
      <c r="B26" s="109" t="s">
        <v>479</v>
      </c>
      <c r="C26" s="113">
        <v>46250</v>
      </c>
    </row>
    <row r="27" spans="1:3" ht="12.75" customHeight="1">
      <c r="A27" s="1"/>
      <c r="B27" s="109" t="s">
        <v>480</v>
      </c>
      <c r="C27" s="113">
        <v>48950</v>
      </c>
    </row>
    <row r="28" spans="1:3" ht="12.75" customHeight="1">
      <c r="A28" s="1"/>
      <c r="B28" s="109" t="s">
        <v>481</v>
      </c>
      <c r="C28" s="113">
        <v>51750</v>
      </c>
    </row>
    <row r="29" spans="1:3" ht="12.75" customHeight="1">
      <c r="A29" s="1"/>
      <c r="B29" s="109" t="s">
        <v>482</v>
      </c>
      <c r="C29" s="113">
        <v>53750</v>
      </c>
    </row>
    <row r="30" spans="1:3" ht="12.75" customHeight="1">
      <c r="A30" s="1"/>
      <c r="B30" s="109" t="s">
        <v>483</v>
      </c>
      <c r="C30" s="113">
        <v>58750</v>
      </c>
    </row>
    <row r="31" spans="1:3" ht="12.75" customHeight="1">
      <c r="A31" s="1"/>
      <c r="B31" s="109" t="s">
        <v>484</v>
      </c>
      <c r="C31" s="113">
        <v>58750</v>
      </c>
    </row>
    <row r="32" spans="1:3" ht="12.75" customHeight="1">
      <c r="A32" s="1"/>
      <c r="B32" s="109"/>
      <c r="C32" s="113"/>
    </row>
    <row r="33" spans="1:3" ht="12.75" customHeight="1">
      <c r="A33" s="1" t="s">
        <v>19</v>
      </c>
      <c r="B33" s="109"/>
      <c r="C33" s="113"/>
    </row>
    <row r="34" spans="1:3" ht="12.75" customHeight="1">
      <c r="A34" s="1"/>
      <c r="B34" s="109" t="s">
        <v>485</v>
      </c>
      <c r="C34" s="113">
        <v>49950</v>
      </c>
    </row>
    <row r="35" spans="1:3" ht="12.75" customHeight="1">
      <c r="A35" s="1"/>
      <c r="B35" s="109" t="s">
        <v>486</v>
      </c>
      <c r="C35" s="113">
        <v>53450</v>
      </c>
    </row>
    <row r="36" spans="1:3" ht="12.75" customHeight="1">
      <c r="A36" s="1"/>
      <c r="B36" s="109" t="s">
        <v>487</v>
      </c>
      <c r="C36" s="113">
        <v>62950</v>
      </c>
    </row>
    <row r="37" spans="1:3" ht="12.75" customHeight="1">
      <c r="A37" s="1"/>
      <c r="B37" s="109" t="s">
        <v>488</v>
      </c>
      <c r="C37" s="113">
        <v>66950</v>
      </c>
    </row>
    <row r="38" spans="1:3" ht="12.75" customHeight="1">
      <c r="A38" s="1"/>
      <c r="B38" s="109" t="s">
        <v>489</v>
      </c>
      <c r="C38" s="113">
        <v>66950</v>
      </c>
    </row>
    <row r="39" spans="1:3" ht="12.75" customHeight="1">
      <c r="A39" s="1"/>
      <c r="B39" s="109" t="s">
        <v>490</v>
      </c>
      <c r="C39" s="113">
        <v>78950</v>
      </c>
    </row>
    <row r="40" spans="1:3" ht="12.75" customHeight="1">
      <c r="A40" s="1"/>
      <c r="B40" s="109" t="s">
        <v>491</v>
      </c>
      <c r="C40" s="113">
        <v>77950</v>
      </c>
    </row>
    <row r="41" spans="1:3" ht="12.75" customHeight="1">
      <c r="A41" s="1"/>
      <c r="B41" s="109"/>
      <c r="C41" s="113"/>
    </row>
    <row r="42" spans="1:3" ht="12.75" customHeight="1">
      <c r="A42" s="1" t="s">
        <v>20</v>
      </c>
      <c r="B42" s="109"/>
      <c r="C42" s="113"/>
    </row>
    <row r="43" spans="1:3" ht="12.75" customHeight="1">
      <c r="A43" s="1"/>
      <c r="B43" s="109" t="s">
        <v>492</v>
      </c>
      <c r="C43" s="113">
        <v>69650</v>
      </c>
    </row>
    <row r="44" spans="1:3" ht="12.75" customHeight="1">
      <c r="A44" s="109"/>
      <c r="B44" s="109" t="s">
        <v>493</v>
      </c>
      <c r="C44" s="113">
        <v>76450</v>
      </c>
    </row>
    <row r="45" spans="1:3" ht="12.75" customHeight="1">
      <c r="A45" s="1"/>
      <c r="B45" s="109" t="s">
        <v>494</v>
      </c>
      <c r="C45" s="113">
        <v>83950</v>
      </c>
    </row>
    <row r="46" spans="1:3" ht="12.75" customHeight="1">
      <c r="A46" s="1"/>
      <c r="B46" s="109" t="s">
        <v>495</v>
      </c>
      <c r="C46" s="113">
        <v>86250</v>
      </c>
    </row>
    <row r="47" spans="1:3" ht="12.75" customHeight="1">
      <c r="A47" s="1"/>
      <c r="B47" s="109"/>
      <c r="C47" s="113"/>
    </row>
    <row r="48" spans="1:3" ht="12.75" customHeight="1">
      <c r="A48" s="1" t="s">
        <v>496</v>
      </c>
      <c r="B48" s="109"/>
      <c r="C48" s="113"/>
    </row>
    <row r="49" spans="1:3" ht="12.75" customHeight="1">
      <c r="A49" s="1"/>
      <c r="B49" s="109" t="s">
        <v>497</v>
      </c>
      <c r="C49" s="113">
        <v>49950</v>
      </c>
    </row>
    <row r="50" spans="1:3" ht="12.75" customHeight="1">
      <c r="A50" s="1"/>
      <c r="B50" s="109" t="s">
        <v>498</v>
      </c>
      <c r="C50" s="113">
        <v>56850</v>
      </c>
    </row>
    <row r="51" spans="1:3" ht="12.75" customHeight="1">
      <c r="A51" s="1"/>
      <c r="B51" s="109" t="s">
        <v>499</v>
      </c>
      <c r="C51" s="113">
        <v>59850</v>
      </c>
    </row>
    <row r="52" spans="1:3" ht="12.75" customHeight="1">
      <c r="A52" s="1"/>
      <c r="B52" s="109" t="s">
        <v>500</v>
      </c>
      <c r="C52" s="113">
        <v>64950</v>
      </c>
    </row>
    <row r="53" spans="1:3" ht="12.75" customHeight="1">
      <c r="A53" s="1"/>
      <c r="B53" s="109" t="s">
        <v>501</v>
      </c>
      <c r="C53" s="113">
        <v>106950</v>
      </c>
    </row>
    <row r="54" spans="1:3" ht="12.75" customHeight="1">
      <c r="A54" s="1"/>
      <c r="B54" s="109" t="s">
        <v>502</v>
      </c>
      <c r="C54" s="113">
        <v>114950</v>
      </c>
    </row>
    <row r="55" spans="1:3" ht="12.75" customHeight="1">
      <c r="A55" s="1"/>
      <c r="B55" s="109" t="s">
        <v>503</v>
      </c>
      <c r="C55" s="113">
        <v>118950</v>
      </c>
    </row>
    <row r="56" spans="1:3" ht="12.75" customHeight="1">
      <c r="B56" s="109"/>
      <c r="C56" s="113"/>
    </row>
    <row r="57" spans="1:3" ht="12.75" customHeight="1">
      <c r="A57" s="2" t="s">
        <v>21</v>
      </c>
      <c r="B57" s="109"/>
      <c r="C57" s="109"/>
    </row>
    <row r="58" spans="1:3" ht="12.75" customHeight="1">
      <c r="A58" s="1"/>
      <c r="B58" s="109" t="s">
        <v>22</v>
      </c>
      <c r="C58" s="113">
        <v>124500</v>
      </c>
    </row>
    <row r="59" spans="1:3" ht="12.75" customHeight="1">
      <c r="B59" s="109" t="s">
        <v>504</v>
      </c>
      <c r="C59" s="113">
        <v>189950</v>
      </c>
    </row>
    <row r="60" spans="1:3" ht="12.75" customHeight="1">
      <c r="B60" s="109" t="s">
        <v>505</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186"/>
    <col min="2" max="2" width="87.5703125" style="186" customWidth="1"/>
    <col min="3" max="3" width="13.5703125" style="187" bestFit="1" customWidth="1"/>
    <col min="4" max="4" width="11.42578125" style="188" bestFit="1" customWidth="1"/>
    <col min="5" max="5" width="13.85546875" style="188" bestFit="1" customWidth="1"/>
    <col min="6" max="6" width="19.140625" style="188" bestFit="1" customWidth="1"/>
    <col min="7" max="7" width="1.85546875" style="187" customWidth="1"/>
    <col min="8" max="8" width="9.140625" style="187"/>
    <col min="9" max="243" width="9.140625" style="186"/>
    <col min="244" max="244" width="51.28515625" style="186" customWidth="1"/>
    <col min="245" max="245" width="10.42578125" style="186" bestFit="1" customWidth="1"/>
    <col min="246" max="246" width="11.28515625" style="186" bestFit="1" customWidth="1"/>
    <col min="247" max="247" width="6.85546875" style="186" bestFit="1" customWidth="1"/>
    <col min="248" max="248" width="6.140625" style="186" bestFit="1" customWidth="1"/>
    <col min="249" max="249" width="7.28515625" style="186" bestFit="1" customWidth="1"/>
    <col min="250" max="250" width="9.7109375" style="186" bestFit="1" customWidth="1"/>
    <col min="251" max="251" width="10.140625" style="186" bestFit="1" customWidth="1"/>
    <col min="252" max="255" width="11.28515625" style="186" bestFit="1" customWidth="1"/>
    <col min="256" max="257" width="5.140625" style="186" bestFit="1" customWidth="1"/>
    <col min="258" max="258" width="5.5703125" style="186" bestFit="1" customWidth="1"/>
    <col min="259" max="259" width="1.85546875" style="186" customWidth="1"/>
    <col min="260" max="260" width="10.140625" style="186" bestFit="1" customWidth="1"/>
    <col min="261" max="261" width="9.140625" style="186" bestFit="1" customWidth="1"/>
    <col min="262" max="263" width="7.5703125" style="186" bestFit="1" customWidth="1"/>
    <col min="264" max="499" width="9.140625" style="186"/>
    <col min="500" max="500" width="51.28515625" style="186" customWidth="1"/>
    <col min="501" max="501" width="10.42578125" style="186" bestFit="1" customWidth="1"/>
    <col min="502" max="502" width="11.28515625" style="186" bestFit="1" customWidth="1"/>
    <col min="503" max="503" width="6.85546875" style="186" bestFit="1" customWidth="1"/>
    <col min="504" max="504" width="6.140625" style="186" bestFit="1" customWidth="1"/>
    <col min="505" max="505" width="7.28515625" style="186" bestFit="1" customWidth="1"/>
    <col min="506" max="506" width="9.7109375" style="186" bestFit="1" customWidth="1"/>
    <col min="507" max="507" width="10.140625" style="186" bestFit="1" customWidth="1"/>
    <col min="508" max="511" width="11.28515625" style="186" bestFit="1" customWidth="1"/>
    <col min="512" max="513" width="5.140625" style="186" bestFit="1" customWidth="1"/>
    <col min="514" max="514" width="5.5703125" style="186" bestFit="1" customWidth="1"/>
    <col min="515" max="515" width="1.85546875" style="186" customWidth="1"/>
    <col min="516" max="516" width="10.140625" style="186" bestFit="1" customWidth="1"/>
    <col min="517" max="517" width="9.140625" style="186" bestFit="1" customWidth="1"/>
    <col min="518" max="519" width="7.5703125" style="186" bestFit="1" customWidth="1"/>
    <col min="520" max="755" width="9.140625" style="186"/>
    <col min="756" max="756" width="51.28515625" style="186" customWidth="1"/>
    <col min="757" max="757" width="10.42578125" style="186" bestFit="1" customWidth="1"/>
    <col min="758" max="758" width="11.28515625" style="186" bestFit="1" customWidth="1"/>
    <col min="759" max="759" width="6.85546875" style="186" bestFit="1" customWidth="1"/>
    <col min="760" max="760" width="6.140625" style="186" bestFit="1" customWidth="1"/>
    <col min="761" max="761" width="7.28515625" style="186" bestFit="1" customWidth="1"/>
    <col min="762" max="762" width="9.7109375" style="186" bestFit="1" customWidth="1"/>
    <col min="763" max="763" width="10.140625" style="186" bestFit="1" customWidth="1"/>
    <col min="764" max="767" width="11.28515625" style="186" bestFit="1" customWidth="1"/>
    <col min="768" max="769" width="5.140625" style="186" bestFit="1" customWidth="1"/>
    <col min="770" max="770" width="5.5703125" style="186" bestFit="1" customWidth="1"/>
    <col min="771" max="771" width="1.85546875" style="186" customWidth="1"/>
    <col min="772" max="772" width="10.140625" style="186" bestFit="1" customWidth="1"/>
    <col min="773" max="773" width="9.140625" style="186" bestFit="1" customWidth="1"/>
    <col min="774" max="775" width="7.5703125" style="186" bestFit="1" customWidth="1"/>
    <col min="776" max="1011" width="9.140625" style="186"/>
    <col min="1012" max="1012" width="51.28515625" style="186" customWidth="1"/>
    <col min="1013" max="1013" width="10.42578125" style="186" bestFit="1" customWidth="1"/>
    <col min="1014" max="1014" width="11.28515625" style="186" bestFit="1" customWidth="1"/>
    <col min="1015" max="1015" width="6.85546875" style="186" bestFit="1" customWidth="1"/>
    <col min="1016" max="1016" width="6.140625" style="186" bestFit="1" customWidth="1"/>
    <col min="1017" max="1017" width="7.28515625" style="186" bestFit="1" customWidth="1"/>
    <col min="1018" max="1018" width="9.7109375" style="186" bestFit="1" customWidth="1"/>
    <col min="1019" max="1019" width="10.140625" style="186" bestFit="1" customWidth="1"/>
    <col min="1020" max="1023" width="11.28515625" style="186" bestFit="1" customWidth="1"/>
    <col min="1024" max="1025" width="5.140625" style="186" bestFit="1" customWidth="1"/>
    <col min="1026" max="1026" width="5.5703125" style="186" bestFit="1" customWidth="1"/>
    <col min="1027" max="1027" width="1.85546875" style="186" customWidth="1"/>
    <col min="1028" max="1028" width="10.140625" style="186" bestFit="1" customWidth="1"/>
    <col min="1029" max="1029" width="9.140625" style="186" bestFit="1" customWidth="1"/>
    <col min="1030" max="1031" width="7.5703125" style="186" bestFit="1" customWidth="1"/>
    <col min="1032" max="1267" width="9.140625" style="186"/>
    <col min="1268" max="1268" width="51.28515625" style="186" customWidth="1"/>
    <col min="1269" max="1269" width="10.42578125" style="186" bestFit="1" customWidth="1"/>
    <col min="1270" max="1270" width="11.28515625" style="186" bestFit="1" customWidth="1"/>
    <col min="1271" max="1271" width="6.85546875" style="186" bestFit="1" customWidth="1"/>
    <col min="1272" max="1272" width="6.140625" style="186" bestFit="1" customWidth="1"/>
    <col min="1273" max="1273" width="7.28515625" style="186" bestFit="1" customWidth="1"/>
    <col min="1274" max="1274" width="9.7109375" style="186" bestFit="1" customWidth="1"/>
    <col min="1275" max="1275" width="10.140625" style="186" bestFit="1" customWidth="1"/>
    <col min="1276" max="1279" width="11.28515625" style="186" bestFit="1" customWidth="1"/>
    <col min="1280" max="1281" width="5.140625" style="186" bestFit="1" customWidth="1"/>
    <col min="1282" max="1282" width="5.5703125" style="186" bestFit="1" customWidth="1"/>
    <col min="1283" max="1283" width="1.85546875" style="186" customWidth="1"/>
    <col min="1284" max="1284" width="10.140625" style="186" bestFit="1" customWidth="1"/>
    <col min="1285" max="1285" width="9.140625" style="186" bestFit="1" customWidth="1"/>
    <col min="1286" max="1287" width="7.5703125" style="186" bestFit="1" customWidth="1"/>
    <col min="1288" max="1523" width="9.140625" style="186"/>
    <col min="1524" max="1524" width="51.28515625" style="186" customWidth="1"/>
    <col min="1525" max="1525" width="10.42578125" style="186" bestFit="1" customWidth="1"/>
    <col min="1526" max="1526" width="11.28515625" style="186" bestFit="1" customWidth="1"/>
    <col min="1527" max="1527" width="6.85546875" style="186" bestFit="1" customWidth="1"/>
    <col min="1528" max="1528" width="6.140625" style="186" bestFit="1" customWidth="1"/>
    <col min="1529" max="1529" width="7.28515625" style="186" bestFit="1" customWidth="1"/>
    <col min="1530" max="1530" width="9.7109375" style="186" bestFit="1" customWidth="1"/>
    <col min="1531" max="1531" width="10.140625" style="186" bestFit="1" customWidth="1"/>
    <col min="1532" max="1535" width="11.28515625" style="186" bestFit="1" customWidth="1"/>
    <col min="1536" max="1537" width="5.140625" style="186" bestFit="1" customWidth="1"/>
    <col min="1538" max="1538" width="5.5703125" style="186" bestFit="1" customWidth="1"/>
    <col min="1539" max="1539" width="1.85546875" style="186" customWidth="1"/>
    <col min="1540" max="1540" width="10.140625" style="186" bestFit="1" customWidth="1"/>
    <col min="1541" max="1541" width="9.140625" style="186" bestFit="1" customWidth="1"/>
    <col min="1542" max="1543" width="7.5703125" style="186" bestFit="1" customWidth="1"/>
    <col min="1544" max="1779" width="9.140625" style="186"/>
    <col min="1780" max="1780" width="51.28515625" style="186" customWidth="1"/>
    <col min="1781" max="1781" width="10.42578125" style="186" bestFit="1" customWidth="1"/>
    <col min="1782" max="1782" width="11.28515625" style="186" bestFit="1" customWidth="1"/>
    <col min="1783" max="1783" width="6.85546875" style="186" bestFit="1" customWidth="1"/>
    <col min="1784" max="1784" width="6.140625" style="186" bestFit="1" customWidth="1"/>
    <col min="1785" max="1785" width="7.28515625" style="186" bestFit="1" customWidth="1"/>
    <col min="1786" max="1786" width="9.7109375" style="186" bestFit="1" customWidth="1"/>
    <col min="1787" max="1787" width="10.140625" style="186" bestFit="1" customWidth="1"/>
    <col min="1788" max="1791" width="11.28515625" style="186" bestFit="1" customWidth="1"/>
    <col min="1792" max="1793" width="5.140625" style="186" bestFit="1" customWidth="1"/>
    <col min="1794" max="1794" width="5.5703125" style="186" bestFit="1" customWidth="1"/>
    <col min="1795" max="1795" width="1.85546875" style="186" customWidth="1"/>
    <col min="1796" max="1796" width="10.140625" style="186" bestFit="1" customWidth="1"/>
    <col min="1797" max="1797" width="9.140625" style="186" bestFit="1" customWidth="1"/>
    <col min="1798" max="1799" width="7.5703125" style="186" bestFit="1" customWidth="1"/>
    <col min="1800" max="2035" width="9.140625" style="186"/>
    <col min="2036" max="2036" width="51.28515625" style="186" customWidth="1"/>
    <col min="2037" max="2037" width="10.42578125" style="186" bestFit="1" customWidth="1"/>
    <col min="2038" max="2038" width="11.28515625" style="186" bestFit="1" customWidth="1"/>
    <col min="2039" max="2039" width="6.85546875" style="186" bestFit="1" customWidth="1"/>
    <col min="2040" max="2040" width="6.140625" style="186" bestFit="1" customWidth="1"/>
    <col min="2041" max="2041" width="7.28515625" style="186" bestFit="1" customWidth="1"/>
    <col min="2042" max="2042" width="9.7109375" style="186" bestFit="1" customWidth="1"/>
    <col min="2043" max="2043" width="10.140625" style="186" bestFit="1" customWidth="1"/>
    <col min="2044" max="2047" width="11.28515625" style="186" bestFit="1" customWidth="1"/>
    <col min="2048" max="2049" width="5.140625" style="186" bestFit="1" customWidth="1"/>
    <col min="2050" max="2050" width="5.5703125" style="186" bestFit="1" customWidth="1"/>
    <col min="2051" max="2051" width="1.85546875" style="186" customWidth="1"/>
    <col min="2052" max="2052" width="10.140625" style="186" bestFit="1" customWidth="1"/>
    <col min="2053" max="2053" width="9.140625" style="186" bestFit="1" customWidth="1"/>
    <col min="2054" max="2055" width="7.5703125" style="186" bestFit="1" customWidth="1"/>
    <col min="2056" max="2291" width="9.140625" style="186"/>
    <col min="2292" max="2292" width="51.28515625" style="186" customWidth="1"/>
    <col min="2293" max="2293" width="10.42578125" style="186" bestFit="1" customWidth="1"/>
    <col min="2294" max="2294" width="11.28515625" style="186" bestFit="1" customWidth="1"/>
    <col min="2295" max="2295" width="6.85546875" style="186" bestFit="1" customWidth="1"/>
    <col min="2296" max="2296" width="6.140625" style="186" bestFit="1" customWidth="1"/>
    <col min="2297" max="2297" width="7.28515625" style="186" bestFit="1" customWidth="1"/>
    <col min="2298" max="2298" width="9.7109375" style="186" bestFit="1" customWidth="1"/>
    <col min="2299" max="2299" width="10.140625" style="186" bestFit="1" customWidth="1"/>
    <col min="2300" max="2303" width="11.28515625" style="186" bestFit="1" customWidth="1"/>
    <col min="2304" max="2305" width="5.140625" style="186" bestFit="1" customWidth="1"/>
    <col min="2306" max="2306" width="5.5703125" style="186" bestFit="1" customWidth="1"/>
    <col min="2307" max="2307" width="1.85546875" style="186" customWidth="1"/>
    <col min="2308" max="2308" width="10.140625" style="186" bestFit="1" customWidth="1"/>
    <col min="2309" max="2309" width="9.140625" style="186" bestFit="1" customWidth="1"/>
    <col min="2310" max="2311" width="7.5703125" style="186" bestFit="1" customWidth="1"/>
    <col min="2312" max="2547" width="9.140625" style="186"/>
    <col min="2548" max="2548" width="51.28515625" style="186" customWidth="1"/>
    <col min="2549" max="2549" width="10.42578125" style="186" bestFit="1" customWidth="1"/>
    <col min="2550" max="2550" width="11.28515625" style="186" bestFit="1" customWidth="1"/>
    <col min="2551" max="2551" width="6.85546875" style="186" bestFit="1" customWidth="1"/>
    <col min="2552" max="2552" width="6.140625" style="186" bestFit="1" customWidth="1"/>
    <col min="2553" max="2553" width="7.28515625" style="186" bestFit="1" customWidth="1"/>
    <col min="2554" max="2554" width="9.7109375" style="186" bestFit="1" customWidth="1"/>
    <col min="2555" max="2555" width="10.140625" style="186" bestFit="1" customWidth="1"/>
    <col min="2556" max="2559" width="11.28515625" style="186" bestFit="1" customWidth="1"/>
    <col min="2560" max="2561" width="5.140625" style="186" bestFit="1" customWidth="1"/>
    <col min="2562" max="2562" width="5.5703125" style="186" bestFit="1" customWidth="1"/>
    <col min="2563" max="2563" width="1.85546875" style="186" customWidth="1"/>
    <col min="2564" max="2564" width="10.140625" style="186" bestFit="1" customWidth="1"/>
    <col min="2565" max="2565" width="9.140625" style="186" bestFit="1" customWidth="1"/>
    <col min="2566" max="2567" width="7.5703125" style="186" bestFit="1" customWidth="1"/>
    <col min="2568" max="2803" width="9.140625" style="186"/>
    <col min="2804" max="2804" width="51.28515625" style="186" customWidth="1"/>
    <col min="2805" max="2805" width="10.42578125" style="186" bestFit="1" customWidth="1"/>
    <col min="2806" max="2806" width="11.28515625" style="186" bestFit="1" customWidth="1"/>
    <col min="2807" max="2807" width="6.85546875" style="186" bestFit="1" customWidth="1"/>
    <col min="2808" max="2808" width="6.140625" style="186" bestFit="1" customWidth="1"/>
    <col min="2809" max="2809" width="7.28515625" style="186" bestFit="1" customWidth="1"/>
    <col min="2810" max="2810" width="9.7109375" style="186" bestFit="1" customWidth="1"/>
    <col min="2811" max="2811" width="10.140625" style="186" bestFit="1" customWidth="1"/>
    <col min="2812" max="2815" width="11.28515625" style="186" bestFit="1" customWidth="1"/>
    <col min="2816" max="2817" width="5.140625" style="186" bestFit="1" customWidth="1"/>
    <col min="2818" max="2818" width="5.5703125" style="186" bestFit="1" customWidth="1"/>
    <col min="2819" max="2819" width="1.85546875" style="186" customWidth="1"/>
    <col min="2820" max="2820" width="10.140625" style="186" bestFit="1" customWidth="1"/>
    <col min="2821" max="2821" width="9.140625" style="186" bestFit="1" customWidth="1"/>
    <col min="2822" max="2823" width="7.5703125" style="186" bestFit="1" customWidth="1"/>
    <col min="2824" max="3059" width="9.140625" style="186"/>
    <col min="3060" max="3060" width="51.28515625" style="186" customWidth="1"/>
    <col min="3061" max="3061" width="10.42578125" style="186" bestFit="1" customWidth="1"/>
    <col min="3062" max="3062" width="11.28515625" style="186" bestFit="1" customWidth="1"/>
    <col min="3063" max="3063" width="6.85546875" style="186" bestFit="1" customWidth="1"/>
    <col min="3064" max="3064" width="6.140625" style="186" bestFit="1" customWidth="1"/>
    <col min="3065" max="3065" width="7.28515625" style="186" bestFit="1" customWidth="1"/>
    <col min="3066" max="3066" width="9.7109375" style="186" bestFit="1" customWidth="1"/>
    <col min="3067" max="3067" width="10.140625" style="186" bestFit="1" customWidth="1"/>
    <col min="3068" max="3071" width="11.28515625" style="186" bestFit="1" customWidth="1"/>
    <col min="3072" max="3073" width="5.140625" style="186" bestFit="1" customWidth="1"/>
    <col min="3074" max="3074" width="5.5703125" style="186" bestFit="1" customWidth="1"/>
    <col min="3075" max="3075" width="1.85546875" style="186" customWidth="1"/>
    <col min="3076" max="3076" width="10.140625" style="186" bestFit="1" customWidth="1"/>
    <col min="3077" max="3077" width="9.140625" style="186" bestFit="1" customWidth="1"/>
    <col min="3078" max="3079" width="7.5703125" style="186" bestFit="1" customWidth="1"/>
    <col min="3080" max="3315" width="9.140625" style="186"/>
    <col min="3316" max="3316" width="51.28515625" style="186" customWidth="1"/>
    <col min="3317" max="3317" width="10.42578125" style="186" bestFit="1" customWidth="1"/>
    <col min="3318" max="3318" width="11.28515625" style="186" bestFit="1" customWidth="1"/>
    <col min="3319" max="3319" width="6.85546875" style="186" bestFit="1" customWidth="1"/>
    <col min="3320" max="3320" width="6.140625" style="186" bestFit="1" customWidth="1"/>
    <col min="3321" max="3321" width="7.28515625" style="186" bestFit="1" customWidth="1"/>
    <col min="3322" max="3322" width="9.7109375" style="186" bestFit="1" customWidth="1"/>
    <col min="3323" max="3323" width="10.140625" style="186" bestFit="1" customWidth="1"/>
    <col min="3324" max="3327" width="11.28515625" style="186" bestFit="1" customWidth="1"/>
    <col min="3328" max="3329" width="5.140625" style="186" bestFit="1" customWidth="1"/>
    <col min="3330" max="3330" width="5.5703125" style="186" bestFit="1" customWidth="1"/>
    <col min="3331" max="3331" width="1.85546875" style="186" customWidth="1"/>
    <col min="3332" max="3332" width="10.140625" style="186" bestFit="1" customWidth="1"/>
    <col min="3333" max="3333" width="9.140625" style="186" bestFit="1" customWidth="1"/>
    <col min="3334" max="3335" width="7.5703125" style="186" bestFit="1" customWidth="1"/>
    <col min="3336" max="3571" width="9.140625" style="186"/>
    <col min="3572" max="3572" width="51.28515625" style="186" customWidth="1"/>
    <col min="3573" max="3573" width="10.42578125" style="186" bestFit="1" customWidth="1"/>
    <col min="3574" max="3574" width="11.28515625" style="186" bestFit="1" customWidth="1"/>
    <col min="3575" max="3575" width="6.85546875" style="186" bestFit="1" customWidth="1"/>
    <col min="3576" max="3576" width="6.140625" style="186" bestFit="1" customWidth="1"/>
    <col min="3577" max="3577" width="7.28515625" style="186" bestFit="1" customWidth="1"/>
    <col min="3578" max="3578" width="9.7109375" style="186" bestFit="1" customWidth="1"/>
    <col min="3579" max="3579" width="10.140625" style="186" bestFit="1" customWidth="1"/>
    <col min="3580" max="3583" width="11.28515625" style="186" bestFit="1" customWidth="1"/>
    <col min="3584" max="3585" width="5.140625" style="186" bestFit="1" customWidth="1"/>
    <col min="3586" max="3586" width="5.5703125" style="186" bestFit="1" customWidth="1"/>
    <col min="3587" max="3587" width="1.85546875" style="186" customWidth="1"/>
    <col min="3588" max="3588" width="10.140625" style="186" bestFit="1" customWidth="1"/>
    <col min="3589" max="3589" width="9.140625" style="186" bestFit="1" customWidth="1"/>
    <col min="3590" max="3591" width="7.5703125" style="186" bestFit="1" customWidth="1"/>
    <col min="3592" max="3827" width="9.140625" style="186"/>
    <col min="3828" max="3828" width="51.28515625" style="186" customWidth="1"/>
    <col min="3829" max="3829" width="10.42578125" style="186" bestFit="1" customWidth="1"/>
    <col min="3830" max="3830" width="11.28515625" style="186" bestFit="1" customWidth="1"/>
    <col min="3831" max="3831" width="6.85546875" style="186" bestFit="1" customWidth="1"/>
    <col min="3832" max="3832" width="6.140625" style="186" bestFit="1" customWidth="1"/>
    <col min="3833" max="3833" width="7.28515625" style="186" bestFit="1" customWidth="1"/>
    <col min="3834" max="3834" width="9.7109375" style="186" bestFit="1" customWidth="1"/>
    <col min="3835" max="3835" width="10.140625" style="186" bestFit="1" customWidth="1"/>
    <col min="3836" max="3839" width="11.28515625" style="186" bestFit="1" customWidth="1"/>
    <col min="3840" max="3841" width="5.140625" style="186" bestFit="1" customWidth="1"/>
    <col min="3842" max="3842" width="5.5703125" style="186" bestFit="1" customWidth="1"/>
    <col min="3843" max="3843" width="1.85546875" style="186" customWidth="1"/>
    <col min="3844" max="3844" width="10.140625" style="186" bestFit="1" customWidth="1"/>
    <col min="3845" max="3845" width="9.140625" style="186" bestFit="1" customWidth="1"/>
    <col min="3846" max="3847" width="7.5703125" style="186" bestFit="1" customWidth="1"/>
    <col min="3848" max="4083" width="9.140625" style="186"/>
    <col min="4084" max="4084" width="51.28515625" style="186" customWidth="1"/>
    <col min="4085" max="4085" width="10.42578125" style="186" bestFit="1" customWidth="1"/>
    <col min="4086" max="4086" width="11.28515625" style="186" bestFit="1" customWidth="1"/>
    <col min="4087" max="4087" width="6.85546875" style="186" bestFit="1" customWidth="1"/>
    <col min="4088" max="4088" width="6.140625" style="186" bestFit="1" customWidth="1"/>
    <col min="4089" max="4089" width="7.28515625" style="186" bestFit="1" customWidth="1"/>
    <col min="4090" max="4090" width="9.7109375" style="186" bestFit="1" customWidth="1"/>
    <col min="4091" max="4091" width="10.140625" style="186" bestFit="1" customWidth="1"/>
    <col min="4092" max="4095" width="11.28515625" style="186" bestFit="1" customWidth="1"/>
    <col min="4096" max="4097" width="5.140625" style="186" bestFit="1" customWidth="1"/>
    <col min="4098" max="4098" width="5.5703125" style="186" bestFit="1" customWidth="1"/>
    <col min="4099" max="4099" width="1.85546875" style="186" customWidth="1"/>
    <col min="4100" max="4100" width="10.140625" style="186" bestFit="1" customWidth="1"/>
    <col min="4101" max="4101" width="9.140625" style="186" bestFit="1" customWidth="1"/>
    <col min="4102" max="4103" width="7.5703125" style="186" bestFit="1" customWidth="1"/>
    <col min="4104" max="4339" width="9.140625" style="186"/>
    <col min="4340" max="4340" width="51.28515625" style="186" customWidth="1"/>
    <col min="4341" max="4341" width="10.42578125" style="186" bestFit="1" customWidth="1"/>
    <col min="4342" max="4342" width="11.28515625" style="186" bestFit="1" customWidth="1"/>
    <col min="4343" max="4343" width="6.85546875" style="186" bestFit="1" customWidth="1"/>
    <col min="4344" max="4344" width="6.140625" style="186" bestFit="1" customWidth="1"/>
    <col min="4345" max="4345" width="7.28515625" style="186" bestFit="1" customWidth="1"/>
    <col min="4346" max="4346" width="9.7109375" style="186" bestFit="1" customWidth="1"/>
    <col min="4347" max="4347" width="10.140625" style="186" bestFit="1" customWidth="1"/>
    <col min="4348" max="4351" width="11.28515625" style="186" bestFit="1" customWidth="1"/>
    <col min="4352" max="4353" width="5.140625" style="186" bestFit="1" customWidth="1"/>
    <col min="4354" max="4354" width="5.5703125" style="186" bestFit="1" customWidth="1"/>
    <col min="4355" max="4355" width="1.85546875" style="186" customWidth="1"/>
    <col min="4356" max="4356" width="10.140625" style="186" bestFit="1" customWidth="1"/>
    <col min="4357" max="4357" width="9.140625" style="186" bestFit="1" customWidth="1"/>
    <col min="4358" max="4359" width="7.5703125" style="186" bestFit="1" customWidth="1"/>
    <col min="4360" max="4595" width="9.140625" style="186"/>
    <col min="4596" max="4596" width="51.28515625" style="186" customWidth="1"/>
    <col min="4597" max="4597" width="10.42578125" style="186" bestFit="1" customWidth="1"/>
    <col min="4598" max="4598" width="11.28515625" style="186" bestFit="1" customWidth="1"/>
    <col min="4599" max="4599" width="6.85546875" style="186" bestFit="1" customWidth="1"/>
    <col min="4600" max="4600" width="6.140625" style="186" bestFit="1" customWidth="1"/>
    <col min="4601" max="4601" width="7.28515625" style="186" bestFit="1" customWidth="1"/>
    <col min="4602" max="4602" width="9.7109375" style="186" bestFit="1" customWidth="1"/>
    <col min="4603" max="4603" width="10.140625" style="186" bestFit="1" customWidth="1"/>
    <col min="4604" max="4607" width="11.28515625" style="186" bestFit="1" customWidth="1"/>
    <col min="4608" max="4609" width="5.140625" style="186" bestFit="1" customWidth="1"/>
    <col min="4610" max="4610" width="5.5703125" style="186" bestFit="1" customWidth="1"/>
    <col min="4611" max="4611" width="1.85546875" style="186" customWidth="1"/>
    <col min="4612" max="4612" width="10.140625" style="186" bestFit="1" customWidth="1"/>
    <col min="4613" max="4613" width="9.140625" style="186" bestFit="1" customWidth="1"/>
    <col min="4614" max="4615" width="7.5703125" style="186" bestFit="1" customWidth="1"/>
    <col min="4616" max="4851" width="9.140625" style="186"/>
    <col min="4852" max="4852" width="51.28515625" style="186" customWidth="1"/>
    <col min="4853" max="4853" width="10.42578125" style="186" bestFit="1" customWidth="1"/>
    <col min="4854" max="4854" width="11.28515625" style="186" bestFit="1" customWidth="1"/>
    <col min="4855" max="4855" width="6.85546875" style="186" bestFit="1" customWidth="1"/>
    <col min="4856" max="4856" width="6.140625" style="186" bestFit="1" customWidth="1"/>
    <col min="4857" max="4857" width="7.28515625" style="186" bestFit="1" customWidth="1"/>
    <col min="4858" max="4858" width="9.7109375" style="186" bestFit="1" customWidth="1"/>
    <col min="4859" max="4859" width="10.140625" style="186" bestFit="1" customWidth="1"/>
    <col min="4860" max="4863" width="11.28515625" style="186" bestFit="1" customWidth="1"/>
    <col min="4864" max="4865" width="5.140625" style="186" bestFit="1" customWidth="1"/>
    <col min="4866" max="4866" width="5.5703125" style="186" bestFit="1" customWidth="1"/>
    <col min="4867" max="4867" width="1.85546875" style="186" customWidth="1"/>
    <col min="4868" max="4868" width="10.140625" style="186" bestFit="1" customWidth="1"/>
    <col min="4869" max="4869" width="9.140625" style="186" bestFit="1" customWidth="1"/>
    <col min="4870" max="4871" width="7.5703125" style="186" bestFit="1" customWidth="1"/>
    <col min="4872" max="5107" width="9.140625" style="186"/>
    <col min="5108" max="5108" width="51.28515625" style="186" customWidth="1"/>
    <col min="5109" max="5109" width="10.42578125" style="186" bestFit="1" customWidth="1"/>
    <col min="5110" max="5110" width="11.28515625" style="186" bestFit="1" customWidth="1"/>
    <col min="5111" max="5111" width="6.85546875" style="186" bestFit="1" customWidth="1"/>
    <col min="5112" max="5112" width="6.140625" style="186" bestFit="1" customWidth="1"/>
    <col min="5113" max="5113" width="7.28515625" style="186" bestFit="1" customWidth="1"/>
    <col min="5114" max="5114" width="9.7109375" style="186" bestFit="1" customWidth="1"/>
    <col min="5115" max="5115" width="10.140625" style="186" bestFit="1" customWidth="1"/>
    <col min="5116" max="5119" width="11.28515625" style="186" bestFit="1" customWidth="1"/>
    <col min="5120" max="5121" width="5.140625" style="186" bestFit="1" customWidth="1"/>
    <col min="5122" max="5122" width="5.5703125" style="186" bestFit="1" customWidth="1"/>
    <col min="5123" max="5123" width="1.85546875" style="186" customWidth="1"/>
    <col min="5124" max="5124" width="10.140625" style="186" bestFit="1" customWidth="1"/>
    <col min="5125" max="5125" width="9.140625" style="186" bestFit="1" customWidth="1"/>
    <col min="5126" max="5127" width="7.5703125" style="186" bestFit="1" customWidth="1"/>
    <col min="5128" max="5363" width="9.140625" style="186"/>
    <col min="5364" max="5364" width="51.28515625" style="186" customWidth="1"/>
    <col min="5365" max="5365" width="10.42578125" style="186" bestFit="1" customWidth="1"/>
    <col min="5366" max="5366" width="11.28515625" style="186" bestFit="1" customWidth="1"/>
    <col min="5367" max="5367" width="6.85546875" style="186" bestFit="1" customWidth="1"/>
    <col min="5368" max="5368" width="6.140625" style="186" bestFit="1" customWidth="1"/>
    <col min="5369" max="5369" width="7.28515625" style="186" bestFit="1" customWidth="1"/>
    <col min="5370" max="5370" width="9.7109375" style="186" bestFit="1" customWidth="1"/>
    <col min="5371" max="5371" width="10.140625" style="186" bestFit="1" customWidth="1"/>
    <col min="5372" max="5375" width="11.28515625" style="186" bestFit="1" customWidth="1"/>
    <col min="5376" max="5377" width="5.140625" style="186" bestFit="1" customWidth="1"/>
    <col min="5378" max="5378" width="5.5703125" style="186" bestFit="1" customWidth="1"/>
    <col min="5379" max="5379" width="1.85546875" style="186" customWidth="1"/>
    <col min="5380" max="5380" width="10.140625" style="186" bestFit="1" customWidth="1"/>
    <col min="5381" max="5381" width="9.140625" style="186" bestFit="1" customWidth="1"/>
    <col min="5382" max="5383" width="7.5703125" style="186" bestFit="1" customWidth="1"/>
    <col min="5384" max="5619" width="9.140625" style="186"/>
    <col min="5620" max="5620" width="51.28515625" style="186" customWidth="1"/>
    <col min="5621" max="5621" width="10.42578125" style="186" bestFit="1" customWidth="1"/>
    <col min="5622" max="5622" width="11.28515625" style="186" bestFit="1" customWidth="1"/>
    <col min="5623" max="5623" width="6.85546875" style="186" bestFit="1" customWidth="1"/>
    <col min="5624" max="5624" width="6.140625" style="186" bestFit="1" customWidth="1"/>
    <col min="5625" max="5625" width="7.28515625" style="186" bestFit="1" customWidth="1"/>
    <col min="5626" max="5626" width="9.7109375" style="186" bestFit="1" customWidth="1"/>
    <col min="5627" max="5627" width="10.140625" style="186" bestFit="1" customWidth="1"/>
    <col min="5628" max="5631" width="11.28515625" style="186" bestFit="1" customWidth="1"/>
    <col min="5632" max="5633" width="5.140625" style="186" bestFit="1" customWidth="1"/>
    <col min="5634" max="5634" width="5.5703125" style="186" bestFit="1" customWidth="1"/>
    <col min="5635" max="5635" width="1.85546875" style="186" customWidth="1"/>
    <col min="5636" max="5636" width="10.140625" style="186" bestFit="1" customWidth="1"/>
    <col min="5637" max="5637" width="9.140625" style="186" bestFit="1" customWidth="1"/>
    <col min="5638" max="5639" width="7.5703125" style="186" bestFit="1" customWidth="1"/>
    <col min="5640" max="5875" width="9.140625" style="186"/>
    <col min="5876" max="5876" width="51.28515625" style="186" customWidth="1"/>
    <col min="5877" max="5877" width="10.42578125" style="186" bestFit="1" customWidth="1"/>
    <col min="5878" max="5878" width="11.28515625" style="186" bestFit="1" customWidth="1"/>
    <col min="5879" max="5879" width="6.85546875" style="186" bestFit="1" customWidth="1"/>
    <col min="5880" max="5880" width="6.140625" style="186" bestFit="1" customWidth="1"/>
    <col min="5881" max="5881" width="7.28515625" style="186" bestFit="1" customWidth="1"/>
    <col min="5882" max="5882" width="9.7109375" style="186" bestFit="1" customWidth="1"/>
    <col min="5883" max="5883" width="10.140625" style="186" bestFit="1" customWidth="1"/>
    <col min="5884" max="5887" width="11.28515625" style="186" bestFit="1" customWidth="1"/>
    <col min="5888" max="5889" width="5.140625" style="186" bestFit="1" customWidth="1"/>
    <col min="5890" max="5890" width="5.5703125" style="186" bestFit="1" customWidth="1"/>
    <col min="5891" max="5891" width="1.85546875" style="186" customWidth="1"/>
    <col min="5892" max="5892" width="10.140625" style="186" bestFit="1" customWidth="1"/>
    <col min="5893" max="5893" width="9.140625" style="186" bestFit="1" customWidth="1"/>
    <col min="5894" max="5895" width="7.5703125" style="186" bestFit="1" customWidth="1"/>
    <col min="5896" max="6131" width="9.140625" style="186"/>
    <col min="6132" max="6132" width="51.28515625" style="186" customWidth="1"/>
    <col min="6133" max="6133" width="10.42578125" style="186" bestFit="1" customWidth="1"/>
    <col min="6134" max="6134" width="11.28515625" style="186" bestFit="1" customWidth="1"/>
    <col min="6135" max="6135" width="6.85546875" style="186" bestFit="1" customWidth="1"/>
    <col min="6136" max="6136" width="6.140625" style="186" bestFit="1" customWidth="1"/>
    <col min="6137" max="6137" width="7.28515625" style="186" bestFit="1" customWidth="1"/>
    <col min="6138" max="6138" width="9.7109375" style="186" bestFit="1" customWidth="1"/>
    <col min="6139" max="6139" width="10.140625" style="186" bestFit="1" customWidth="1"/>
    <col min="6140" max="6143" width="11.28515625" style="186" bestFit="1" customWidth="1"/>
    <col min="6144" max="6145" width="5.140625" style="186" bestFit="1" customWidth="1"/>
    <col min="6146" max="6146" width="5.5703125" style="186" bestFit="1" customWidth="1"/>
    <col min="6147" max="6147" width="1.85546875" style="186" customWidth="1"/>
    <col min="6148" max="6148" width="10.140625" style="186" bestFit="1" customWidth="1"/>
    <col min="6149" max="6149" width="9.140625" style="186" bestFit="1" customWidth="1"/>
    <col min="6150" max="6151" width="7.5703125" style="186" bestFit="1" customWidth="1"/>
    <col min="6152" max="6387" width="9.140625" style="186"/>
    <col min="6388" max="6388" width="51.28515625" style="186" customWidth="1"/>
    <col min="6389" max="6389" width="10.42578125" style="186" bestFit="1" customWidth="1"/>
    <col min="6390" max="6390" width="11.28515625" style="186" bestFit="1" customWidth="1"/>
    <col min="6391" max="6391" width="6.85546875" style="186" bestFit="1" customWidth="1"/>
    <col min="6392" max="6392" width="6.140625" style="186" bestFit="1" customWidth="1"/>
    <col min="6393" max="6393" width="7.28515625" style="186" bestFit="1" customWidth="1"/>
    <col min="6394" max="6394" width="9.7109375" style="186" bestFit="1" customWidth="1"/>
    <col min="6395" max="6395" width="10.140625" style="186" bestFit="1" customWidth="1"/>
    <col min="6396" max="6399" width="11.28515625" style="186" bestFit="1" customWidth="1"/>
    <col min="6400" max="6401" width="5.140625" style="186" bestFit="1" customWidth="1"/>
    <col min="6402" max="6402" width="5.5703125" style="186" bestFit="1" customWidth="1"/>
    <col min="6403" max="6403" width="1.85546875" style="186" customWidth="1"/>
    <col min="6404" max="6404" width="10.140625" style="186" bestFit="1" customWidth="1"/>
    <col min="6405" max="6405" width="9.140625" style="186" bestFit="1" customWidth="1"/>
    <col min="6406" max="6407" width="7.5703125" style="186" bestFit="1" customWidth="1"/>
    <col min="6408" max="6643" width="9.140625" style="186"/>
    <col min="6644" max="6644" width="51.28515625" style="186" customWidth="1"/>
    <col min="6645" max="6645" width="10.42578125" style="186" bestFit="1" customWidth="1"/>
    <col min="6646" max="6646" width="11.28515625" style="186" bestFit="1" customWidth="1"/>
    <col min="6647" max="6647" width="6.85546875" style="186" bestFit="1" customWidth="1"/>
    <col min="6648" max="6648" width="6.140625" style="186" bestFit="1" customWidth="1"/>
    <col min="6649" max="6649" width="7.28515625" style="186" bestFit="1" customWidth="1"/>
    <col min="6650" max="6650" width="9.7109375" style="186" bestFit="1" customWidth="1"/>
    <col min="6651" max="6651" width="10.140625" style="186" bestFit="1" customWidth="1"/>
    <col min="6652" max="6655" width="11.28515625" style="186" bestFit="1" customWidth="1"/>
    <col min="6656" max="6657" width="5.140625" style="186" bestFit="1" customWidth="1"/>
    <col min="6658" max="6658" width="5.5703125" style="186" bestFit="1" customWidth="1"/>
    <col min="6659" max="6659" width="1.85546875" style="186" customWidth="1"/>
    <col min="6660" max="6660" width="10.140625" style="186" bestFit="1" customWidth="1"/>
    <col min="6661" max="6661" width="9.140625" style="186" bestFit="1" customWidth="1"/>
    <col min="6662" max="6663" width="7.5703125" style="186" bestFit="1" customWidth="1"/>
    <col min="6664" max="6899" width="9.140625" style="186"/>
    <col min="6900" max="6900" width="51.28515625" style="186" customWidth="1"/>
    <col min="6901" max="6901" width="10.42578125" style="186" bestFit="1" customWidth="1"/>
    <col min="6902" max="6902" width="11.28515625" style="186" bestFit="1" customWidth="1"/>
    <col min="6903" max="6903" width="6.85546875" style="186" bestFit="1" customWidth="1"/>
    <col min="6904" max="6904" width="6.140625" style="186" bestFit="1" customWidth="1"/>
    <col min="6905" max="6905" width="7.28515625" style="186" bestFit="1" customWidth="1"/>
    <col min="6906" max="6906" width="9.7109375" style="186" bestFit="1" customWidth="1"/>
    <col min="6907" max="6907" width="10.140625" style="186" bestFit="1" customWidth="1"/>
    <col min="6908" max="6911" width="11.28515625" style="186" bestFit="1" customWidth="1"/>
    <col min="6912" max="6913" width="5.140625" style="186" bestFit="1" customWidth="1"/>
    <col min="6914" max="6914" width="5.5703125" style="186" bestFit="1" customWidth="1"/>
    <col min="6915" max="6915" width="1.85546875" style="186" customWidth="1"/>
    <col min="6916" max="6916" width="10.140625" style="186" bestFit="1" customWidth="1"/>
    <col min="6917" max="6917" width="9.140625" style="186" bestFit="1" customWidth="1"/>
    <col min="6918" max="6919" width="7.5703125" style="186" bestFit="1" customWidth="1"/>
    <col min="6920" max="7155" width="9.140625" style="186"/>
    <col min="7156" max="7156" width="51.28515625" style="186" customWidth="1"/>
    <col min="7157" max="7157" width="10.42578125" style="186" bestFit="1" customWidth="1"/>
    <col min="7158" max="7158" width="11.28515625" style="186" bestFit="1" customWidth="1"/>
    <col min="7159" max="7159" width="6.85546875" style="186" bestFit="1" customWidth="1"/>
    <col min="7160" max="7160" width="6.140625" style="186" bestFit="1" customWidth="1"/>
    <col min="7161" max="7161" width="7.28515625" style="186" bestFit="1" customWidth="1"/>
    <col min="7162" max="7162" width="9.7109375" style="186" bestFit="1" customWidth="1"/>
    <col min="7163" max="7163" width="10.140625" style="186" bestFit="1" customWidth="1"/>
    <col min="7164" max="7167" width="11.28515625" style="186" bestFit="1" customWidth="1"/>
    <col min="7168" max="7169" width="5.140625" style="186" bestFit="1" customWidth="1"/>
    <col min="7170" max="7170" width="5.5703125" style="186" bestFit="1" customWidth="1"/>
    <col min="7171" max="7171" width="1.85546875" style="186" customWidth="1"/>
    <col min="7172" max="7172" width="10.140625" style="186" bestFit="1" customWidth="1"/>
    <col min="7173" max="7173" width="9.140625" style="186" bestFit="1" customWidth="1"/>
    <col min="7174" max="7175" width="7.5703125" style="186" bestFit="1" customWidth="1"/>
    <col min="7176" max="7411" width="9.140625" style="186"/>
    <col min="7412" max="7412" width="51.28515625" style="186" customWidth="1"/>
    <col min="7413" max="7413" width="10.42578125" style="186" bestFit="1" customWidth="1"/>
    <col min="7414" max="7414" width="11.28515625" style="186" bestFit="1" customWidth="1"/>
    <col min="7415" max="7415" width="6.85546875" style="186" bestFit="1" customWidth="1"/>
    <col min="7416" max="7416" width="6.140625" style="186" bestFit="1" customWidth="1"/>
    <col min="7417" max="7417" width="7.28515625" style="186" bestFit="1" customWidth="1"/>
    <col min="7418" max="7418" width="9.7109375" style="186" bestFit="1" customWidth="1"/>
    <col min="7419" max="7419" width="10.140625" style="186" bestFit="1" customWidth="1"/>
    <col min="7420" max="7423" width="11.28515625" style="186" bestFit="1" customWidth="1"/>
    <col min="7424" max="7425" width="5.140625" style="186" bestFit="1" customWidth="1"/>
    <col min="7426" max="7426" width="5.5703125" style="186" bestFit="1" customWidth="1"/>
    <col min="7427" max="7427" width="1.85546875" style="186" customWidth="1"/>
    <col min="7428" max="7428" width="10.140625" style="186" bestFit="1" customWidth="1"/>
    <col min="7429" max="7429" width="9.140625" style="186" bestFit="1" customWidth="1"/>
    <col min="7430" max="7431" width="7.5703125" style="186" bestFit="1" customWidth="1"/>
    <col min="7432" max="7667" width="9.140625" style="186"/>
    <col min="7668" max="7668" width="51.28515625" style="186" customWidth="1"/>
    <col min="7669" max="7669" width="10.42578125" style="186" bestFit="1" customWidth="1"/>
    <col min="7670" max="7670" width="11.28515625" style="186" bestFit="1" customWidth="1"/>
    <col min="7671" max="7671" width="6.85546875" style="186" bestFit="1" customWidth="1"/>
    <col min="7672" max="7672" width="6.140625" style="186" bestFit="1" customWidth="1"/>
    <col min="7673" max="7673" width="7.28515625" style="186" bestFit="1" customWidth="1"/>
    <col min="7674" max="7674" width="9.7109375" style="186" bestFit="1" customWidth="1"/>
    <col min="7675" max="7675" width="10.140625" style="186" bestFit="1" customWidth="1"/>
    <col min="7676" max="7679" width="11.28515625" style="186" bestFit="1" customWidth="1"/>
    <col min="7680" max="7681" width="5.140625" style="186" bestFit="1" customWidth="1"/>
    <col min="7682" max="7682" width="5.5703125" style="186" bestFit="1" customWidth="1"/>
    <col min="7683" max="7683" width="1.85546875" style="186" customWidth="1"/>
    <col min="7684" max="7684" width="10.140625" style="186" bestFit="1" customWidth="1"/>
    <col min="7685" max="7685" width="9.140625" style="186" bestFit="1" customWidth="1"/>
    <col min="7686" max="7687" width="7.5703125" style="186" bestFit="1" customWidth="1"/>
    <col min="7688" max="7923" width="9.140625" style="186"/>
    <col min="7924" max="7924" width="51.28515625" style="186" customWidth="1"/>
    <col min="7925" max="7925" width="10.42578125" style="186" bestFit="1" customWidth="1"/>
    <col min="7926" max="7926" width="11.28515625" style="186" bestFit="1" customWidth="1"/>
    <col min="7927" max="7927" width="6.85546875" style="186" bestFit="1" customWidth="1"/>
    <col min="7928" max="7928" width="6.140625" style="186" bestFit="1" customWidth="1"/>
    <col min="7929" max="7929" width="7.28515625" style="186" bestFit="1" customWidth="1"/>
    <col min="7930" max="7930" width="9.7109375" style="186" bestFit="1" customWidth="1"/>
    <col min="7931" max="7931" width="10.140625" style="186" bestFit="1" customWidth="1"/>
    <col min="7932" max="7935" width="11.28515625" style="186" bestFit="1" customWidth="1"/>
    <col min="7936" max="7937" width="5.140625" style="186" bestFit="1" customWidth="1"/>
    <col min="7938" max="7938" width="5.5703125" style="186" bestFit="1" customWidth="1"/>
    <col min="7939" max="7939" width="1.85546875" style="186" customWidth="1"/>
    <col min="7940" max="7940" width="10.140625" style="186" bestFit="1" customWidth="1"/>
    <col min="7941" max="7941" width="9.140625" style="186" bestFit="1" customWidth="1"/>
    <col min="7942" max="7943" width="7.5703125" style="186" bestFit="1" customWidth="1"/>
    <col min="7944" max="8179" width="9.140625" style="186"/>
    <col min="8180" max="8180" width="51.28515625" style="186" customWidth="1"/>
    <col min="8181" max="8181" width="10.42578125" style="186" bestFit="1" customWidth="1"/>
    <col min="8182" max="8182" width="11.28515625" style="186" bestFit="1" customWidth="1"/>
    <col min="8183" max="8183" width="6.85546875" style="186" bestFit="1" customWidth="1"/>
    <col min="8184" max="8184" width="6.140625" style="186" bestFit="1" customWidth="1"/>
    <col min="8185" max="8185" width="7.28515625" style="186" bestFit="1" customWidth="1"/>
    <col min="8186" max="8186" width="9.7109375" style="186" bestFit="1" customWidth="1"/>
    <col min="8187" max="8187" width="10.140625" style="186" bestFit="1" customWidth="1"/>
    <col min="8188" max="8191" width="11.28515625" style="186" bestFit="1" customWidth="1"/>
    <col min="8192" max="8193" width="5.140625" style="186" bestFit="1" customWidth="1"/>
    <col min="8194" max="8194" width="5.5703125" style="186" bestFit="1" customWidth="1"/>
    <col min="8195" max="8195" width="1.85546875" style="186" customWidth="1"/>
    <col min="8196" max="8196" width="10.140625" style="186" bestFit="1" customWidth="1"/>
    <col min="8197" max="8197" width="9.140625" style="186" bestFit="1" customWidth="1"/>
    <col min="8198" max="8199" width="7.5703125" style="186" bestFit="1" customWidth="1"/>
    <col min="8200" max="8435" width="9.140625" style="186"/>
    <col min="8436" max="8436" width="51.28515625" style="186" customWidth="1"/>
    <col min="8437" max="8437" width="10.42578125" style="186" bestFit="1" customWidth="1"/>
    <col min="8438" max="8438" width="11.28515625" style="186" bestFit="1" customWidth="1"/>
    <col min="8439" max="8439" width="6.85546875" style="186" bestFit="1" customWidth="1"/>
    <col min="8440" max="8440" width="6.140625" style="186" bestFit="1" customWidth="1"/>
    <col min="8441" max="8441" width="7.28515625" style="186" bestFit="1" customWidth="1"/>
    <col min="8442" max="8442" width="9.7109375" style="186" bestFit="1" customWidth="1"/>
    <col min="8443" max="8443" width="10.140625" style="186" bestFit="1" customWidth="1"/>
    <col min="8444" max="8447" width="11.28515625" style="186" bestFit="1" customWidth="1"/>
    <col min="8448" max="8449" width="5.140625" style="186" bestFit="1" customWidth="1"/>
    <col min="8450" max="8450" width="5.5703125" style="186" bestFit="1" customWidth="1"/>
    <col min="8451" max="8451" width="1.85546875" style="186" customWidth="1"/>
    <col min="8452" max="8452" width="10.140625" style="186" bestFit="1" customWidth="1"/>
    <col min="8453" max="8453" width="9.140625" style="186" bestFit="1" customWidth="1"/>
    <col min="8454" max="8455" width="7.5703125" style="186" bestFit="1" customWidth="1"/>
    <col min="8456" max="8691" width="9.140625" style="186"/>
    <col min="8692" max="8692" width="51.28515625" style="186" customWidth="1"/>
    <col min="8693" max="8693" width="10.42578125" style="186" bestFit="1" customWidth="1"/>
    <col min="8694" max="8694" width="11.28515625" style="186" bestFit="1" customWidth="1"/>
    <col min="8695" max="8695" width="6.85546875" style="186" bestFit="1" customWidth="1"/>
    <col min="8696" max="8696" width="6.140625" style="186" bestFit="1" customWidth="1"/>
    <col min="8697" max="8697" width="7.28515625" style="186" bestFit="1" customWidth="1"/>
    <col min="8698" max="8698" width="9.7109375" style="186" bestFit="1" customWidth="1"/>
    <col min="8699" max="8699" width="10.140625" style="186" bestFit="1" customWidth="1"/>
    <col min="8700" max="8703" width="11.28515625" style="186" bestFit="1" customWidth="1"/>
    <col min="8704" max="8705" width="5.140625" style="186" bestFit="1" customWidth="1"/>
    <col min="8706" max="8706" width="5.5703125" style="186" bestFit="1" customWidth="1"/>
    <col min="8707" max="8707" width="1.85546875" style="186" customWidth="1"/>
    <col min="8708" max="8708" width="10.140625" style="186" bestFit="1" customWidth="1"/>
    <col min="8709" max="8709" width="9.140625" style="186" bestFit="1" customWidth="1"/>
    <col min="8710" max="8711" width="7.5703125" style="186" bestFit="1" customWidth="1"/>
    <col min="8712" max="8947" width="9.140625" style="186"/>
    <col min="8948" max="8948" width="51.28515625" style="186" customWidth="1"/>
    <col min="8949" max="8949" width="10.42578125" style="186" bestFit="1" customWidth="1"/>
    <col min="8950" max="8950" width="11.28515625" style="186" bestFit="1" customWidth="1"/>
    <col min="8951" max="8951" width="6.85546875" style="186" bestFit="1" customWidth="1"/>
    <col min="8952" max="8952" width="6.140625" style="186" bestFit="1" customWidth="1"/>
    <col min="8953" max="8953" width="7.28515625" style="186" bestFit="1" customWidth="1"/>
    <col min="8954" max="8954" width="9.7109375" style="186" bestFit="1" customWidth="1"/>
    <col min="8955" max="8955" width="10.140625" style="186" bestFit="1" customWidth="1"/>
    <col min="8956" max="8959" width="11.28515625" style="186" bestFit="1" customWidth="1"/>
    <col min="8960" max="8961" width="5.140625" style="186" bestFit="1" customWidth="1"/>
    <col min="8962" max="8962" width="5.5703125" style="186" bestFit="1" customWidth="1"/>
    <col min="8963" max="8963" width="1.85546875" style="186" customWidth="1"/>
    <col min="8964" max="8964" width="10.140625" style="186" bestFit="1" customWidth="1"/>
    <col min="8965" max="8965" width="9.140625" style="186" bestFit="1" customWidth="1"/>
    <col min="8966" max="8967" width="7.5703125" style="186" bestFit="1" customWidth="1"/>
    <col min="8968" max="9203" width="9.140625" style="186"/>
    <col min="9204" max="9204" width="51.28515625" style="186" customWidth="1"/>
    <col min="9205" max="9205" width="10.42578125" style="186" bestFit="1" customWidth="1"/>
    <col min="9206" max="9206" width="11.28515625" style="186" bestFit="1" customWidth="1"/>
    <col min="9207" max="9207" width="6.85546875" style="186" bestFit="1" customWidth="1"/>
    <col min="9208" max="9208" width="6.140625" style="186" bestFit="1" customWidth="1"/>
    <col min="9209" max="9209" width="7.28515625" style="186" bestFit="1" customWidth="1"/>
    <col min="9210" max="9210" width="9.7109375" style="186" bestFit="1" customWidth="1"/>
    <col min="9211" max="9211" width="10.140625" style="186" bestFit="1" customWidth="1"/>
    <col min="9212" max="9215" width="11.28515625" style="186" bestFit="1" customWidth="1"/>
    <col min="9216" max="9217" width="5.140625" style="186" bestFit="1" customWidth="1"/>
    <col min="9218" max="9218" width="5.5703125" style="186" bestFit="1" customWidth="1"/>
    <col min="9219" max="9219" width="1.85546875" style="186" customWidth="1"/>
    <col min="9220" max="9220" width="10.140625" style="186" bestFit="1" customWidth="1"/>
    <col min="9221" max="9221" width="9.140625" style="186" bestFit="1" customWidth="1"/>
    <col min="9222" max="9223" width="7.5703125" style="186" bestFit="1" customWidth="1"/>
    <col min="9224" max="9459" width="9.140625" style="186"/>
    <col min="9460" max="9460" width="51.28515625" style="186" customWidth="1"/>
    <col min="9461" max="9461" width="10.42578125" style="186" bestFit="1" customWidth="1"/>
    <col min="9462" max="9462" width="11.28515625" style="186" bestFit="1" customWidth="1"/>
    <col min="9463" max="9463" width="6.85546875" style="186" bestFit="1" customWidth="1"/>
    <col min="9464" max="9464" width="6.140625" style="186" bestFit="1" customWidth="1"/>
    <col min="9465" max="9465" width="7.28515625" style="186" bestFit="1" customWidth="1"/>
    <col min="9466" max="9466" width="9.7109375" style="186" bestFit="1" customWidth="1"/>
    <col min="9467" max="9467" width="10.140625" style="186" bestFit="1" customWidth="1"/>
    <col min="9468" max="9471" width="11.28515625" style="186" bestFit="1" customWidth="1"/>
    <col min="9472" max="9473" width="5.140625" style="186" bestFit="1" customWidth="1"/>
    <col min="9474" max="9474" width="5.5703125" style="186" bestFit="1" customWidth="1"/>
    <col min="9475" max="9475" width="1.85546875" style="186" customWidth="1"/>
    <col min="9476" max="9476" width="10.140625" style="186" bestFit="1" customWidth="1"/>
    <col min="9477" max="9477" width="9.140625" style="186" bestFit="1" customWidth="1"/>
    <col min="9478" max="9479" width="7.5703125" style="186" bestFit="1" customWidth="1"/>
    <col min="9480" max="9715" width="9.140625" style="186"/>
    <col min="9716" max="9716" width="51.28515625" style="186" customWidth="1"/>
    <col min="9717" max="9717" width="10.42578125" style="186" bestFit="1" customWidth="1"/>
    <col min="9718" max="9718" width="11.28515625" style="186" bestFit="1" customWidth="1"/>
    <col min="9719" max="9719" width="6.85546875" style="186" bestFit="1" customWidth="1"/>
    <col min="9720" max="9720" width="6.140625" style="186" bestFit="1" customWidth="1"/>
    <col min="9721" max="9721" width="7.28515625" style="186" bestFit="1" customWidth="1"/>
    <col min="9722" max="9722" width="9.7109375" style="186" bestFit="1" customWidth="1"/>
    <col min="9723" max="9723" width="10.140625" style="186" bestFit="1" customWidth="1"/>
    <col min="9724" max="9727" width="11.28515625" style="186" bestFit="1" customWidth="1"/>
    <col min="9728" max="9729" width="5.140625" style="186" bestFit="1" customWidth="1"/>
    <col min="9730" max="9730" width="5.5703125" style="186" bestFit="1" customWidth="1"/>
    <col min="9731" max="9731" width="1.85546875" style="186" customWidth="1"/>
    <col min="9732" max="9732" width="10.140625" style="186" bestFit="1" customWidth="1"/>
    <col min="9733" max="9733" width="9.140625" style="186" bestFit="1" customWidth="1"/>
    <col min="9734" max="9735" width="7.5703125" style="186" bestFit="1" customWidth="1"/>
    <col min="9736" max="9971" width="9.140625" style="186"/>
    <col min="9972" max="9972" width="51.28515625" style="186" customWidth="1"/>
    <col min="9973" max="9973" width="10.42578125" style="186" bestFit="1" customWidth="1"/>
    <col min="9974" max="9974" width="11.28515625" style="186" bestFit="1" customWidth="1"/>
    <col min="9975" max="9975" width="6.85546875" style="186" bestFit="1" customWidth="1"/>
    <col min="9976" max="9976" width="6.140625" style="186" bestFit="1" customWidth="1"/>
    <col min="9977" max="9977" width="7.28515625" style="186" bestFit="1" customWidth="1"/>
    <col min="9978" max="9978" width="9.7109375" style="186" bestFit="1" customWidth="1"/>
    <col min="9979" max="9979" width="10.140625" style="186" bestFit="1" customWidth="1"/>
    <col min="9980" max="9983" width="11.28515625" style="186" bestFit="1" customWidth="1"/>
    <col min="9984" max="9985" width="5.140625" style="186" bestFit="1" customWidth="1"/>
    <col min="9986" max="9986" width="5.5703125" style="186" bestFit="1" customWidth="1"/>
    <col min="9987" max="9987" width="1.85546875" style="186" customWidth="1"/>
    <col min="9988" max="9988" width="10.140625" style="186" bestFit="1" customWidth="1"/>
    <col min="9989" max="9989" width="9.140625" style="186" bestFit="1" customWidth="1"/>
    <col min="9990" max="9991" width="7.5703125" style="186" bestFit="1" customWidth="1"/>
    <col min="9992" max="10227" width="9.140625" style="186"/>
    <col min="10228" max="10228" width="51.28515625" style="186" customWidth="1"/>
    <col min="10229" max="10229" width="10.42578125" style="186" bestFit="1" customWidth="1"/>
    <col min="10230" max="10230" width="11.28515625" style="186" bestFit="1" customWidth="1"/>
    <col min="10231" max="10231" width="6.85546875" style="186" bestFit="1" customWidth="1"/>
    <col min="10232" max="10232" width="6.140625" style="186" bestFit="1" customWidth="1"/>
    <col min="10233" max="10233" width="7.28515625" style="186" bestFit="1" customWidth="1"/>
    <col min="10234" max="10234" width="9.7109375" style="186" bestFit="1" customWidth="1"/>
    <col min="10235" max="10235" width="10.140625" style="186" bestFit="1" customWidth="1"/>
    <col min="10236" max="10239" width="11.28515625" style="186" bestFit="1" customWidth="1"/>
    <col min="10240" max="10241" width="5.140625" style="186" bestFit="1" customWidth="1"/>
    <col min="10242" max="10242" width="5.5703125" style="186" bestFit="1" customWidth="1"/>
    <col min="10243" max="10243" width="1.85546875" style="186" customWidth="1"/>
    <col min="10244" max="10244" width="10.140625" style="186" bestFit="1" customWidth="1"/>
    <col min="10245" max="10245" width="9.140625" style="186" bestFit="1" customWidth="1"/>
    <col min="10246" max="10247" width="7.5703125" style="186" bestFit="1" customWidth="1"/>
    <col min="10248" max="10483" width="9.140625" style="186"/>
    <col min="10484" max="10484" width="51.28515625" style="186" customWidth="1"/>
    <col min="10485" max="10485" width="10.42578125" style="186" bestFit="1" customWidth="1"/>
    <col min="10486" max="10486" width="11.28515625" style="186" bestFit="1" customWidth="1"/>
    <col min="10487" max="10487" width="6.85546875" style="186" bestFit="1" customWidth="1"/>
    <col min="10488" max="10488" width="6.140625" style="186" bestFit="1" customWidth="1"/>
    <col min="10489" max="10489" width="7.28515625" style="186" bestFit="1" customWidth="1"/>
    <col min="10490" max="10490" width="9.7109375" style="186" bestFit="1" customWidth="1"/>
    <col min="10491" max="10491" width="10.140625" style="186" bestFit="1" customWidth="1"/>
    <col min="10492" max="10495" width="11.28515625" style="186" bestFit="1" customWidth="1"/>
    <col min="10496" max="10497" width="5.140625" style="186" bestFit="1" customWidth="1"/>
    <col min="10498" max="10498" width="5.5703125" style="186" bestFit="1" customWidth="1"/>
    <col min="10499" max="10499" width="1.85546875" style="186" customWidth="1"/>
    <col min="10500" max="10500" width="10.140625" style="186" bestFit="1" customWidth="1"/>
    <col min="10501" max="10501" width="9.140625" style="186" bestFit="1" customWidth="1"/>
    <col min="10502" max="10503" width="7.5703125" style="186" bestFit="1" customWidth="1"/>
    <col min="10504" max="10739" width="9.140625" style="186"/>
    <col min="10740" max="10740" width="51.28515625" style="186" customWidth="1"/>
    <col min="10741" max="10741" width="10.42578125" style="186" bestFit="1" customWidth="1"/>
    <col min="10742" max="10742" width="11.28515625" style="186" bestFit="1" customWidth="1"/>
    <col min="10743" max="10743" width="6.85546875" style="186" bestFit="1" customWidth="1"/>
    <col min="10744" max="10744" width="6.140625" style="186" bestFit="1" customWidth="1"/>
    <col min="10745" max="10745" width="7.28515625" style="186" bestFit="1" customWidth="1"/>
    <col min="10746" max="10746" width="9.7109375" style="186" bestFit="1" customWidth="1"/>
    <col min="10747" max="10747" width="10.140625" style="186" bestFit="1" customWidth="1"/>
    <col min="10748" max="10751" width="11.28515625" style="186" bestFit="1" customWidth="1"/>
    <col min="10752" max="10753" width="5.140625" style="186" bestFit="1" customWidth="1"/>
    <col min="10754" max="10754" width="5.5703125" style="186" bestFit="1" customWidth="1"/>
    <col min="10755" max="10755" width="1.85546875" style="186" customWidth="1"/>
    <col min="10756" max="10756" width="10.140625" style="186" bestFit="1" customWidth="1"/>
    <col min="10757" max="10757" width="9.140625" style="186" bestFit="1" customWidth="1"/>
    <col min="10758" max="10759" width="7.5703125" style="186" bestFit="1" customWidth="1"/>
    <col min="10760" max="10995" width="9.140625" style="186"/>
    <col min="10996" max="10996" width="51.28515625" style="186" customWidth="1"/>
    <col min="10997" max="10997" width="10.42578125" style="186" bestFit="1" customWidth="1"/>
    <col min="10998" max="10998" width="11.28515625" style="186" bestFit="1" customWidth="1"/>
    <col min="10999" max="10999" width="6.85546875" style="186" bestFit="1" customWidth="1"/>
    <col min="11000" max="11000" width="6.140625" style="186" bestFit="1" customWidth="1"/>
    <col min="11001" max="11001" width="7.28515625" style="186" bestFit="1" customWidth="1"/>
    <col min="11002" max="11002" width="9.7109375" style="186" bestFit="1" customWidth="1"/>
    <col min="11003" max="11003" width="10.140625" style="186" bestFit="1" customWidth="1"/>
    <col min="11004" max="11007" width="11.28515625" style="186" bestFit="1" customWidth="1"/>
    <col min="11008" max="11009" width="5.140625" style="186" bestFit="1" customWidth="1"/>
    <col min="11010" max="11010" width="5.5703125" style="186" bestFit="1" customWidth="1"/>
    <col min="11011" max="11011" width="1.85546875" style="186" customWidth="1"/>
    <col min="11012" max="11012" width="10.140625" style="186" bestFit="1" customWidth="1"/>
    <col min="11013" max="11013" width="9.140625" style="186" bestFit="1" customWidth="1"/>
    <col min="11014" max="11015" width="7.5703125" style="186" bestFit="1" customWidth="1"/>
    <col min="11016" max="11251" width="9.140625" style="186"/>
    <col min="11252" max="11252" width="51.28515625" style="186" customWidth="1"/>
    <col min="11253" max="11253" width="10.42578125" style="186" bestFit="1" customWidth="1"/>
    <col min="11254" max="11254" width="11.28515625" style="186" bestFit="1" customWidth="1"/>
    <col min="11255" max="11255" width="6.85546875" style="186" bestFit="1" customWidth="1"/>
    <col min="11256" max="11256" width="6.140625" style="186" bestFit="1" customWidth="1"/>
    <col min="11257" max="11257" width="7.28515625" style="186" bestFit="1" customWidth="1"/>
    <col min="11258" max="11258" width="9.7109375" style="186" bestFit="1" customWidth="1"/>
    <col min="11259" max="11259" width="10.140625" style="186" bestFit="1" customWidth="1"/>
    <col min="11260" max="11263" width="11.28515625" style="186" bestFit="1" customWidth="1"/>
    <col min="11264" max="11265" width="5.140625" style="186" bestFit="1" customWidth="1"/>
    <col min="11266" max="11266" width="5.5703125" style="186" bestFit="1" customWidth="1"/>
    <col min="11267" max="11267" width="1.85546875" style="186" customWidth="1"/>
    <col min="11268" max="11268" width="10.140625" style="186" bestFit="1" customWidth="1"/>
    <col min="11269" max="11269" width="9.140625" style="186" bestFit="1" customWidth="1"/>
    <col min="11270" max="11271" width="7.5703125" style="186" bestFit="1" customWidth="1"/>
    <col min="11272" max="11507" width="9.140625" style="186"/>
    <col min="11508" max="11508" width="51.28515625" style="186" customWidth="1"/>
    <col min="11509" max="11509" width="10.42578125" style="186" bestFit="1" customWidth="1"/>
    <col min="11510" max="11510" width="11.28515625" style="186" bestFit="1" customWidth="1"/>
    <col min="11511" max="11511" width="6.85546875" style="186" bestFit="1" customWidth="1"/>
    <col min="11512" max="11512" width="6.140625" style="186" bestFit="1" customWidth="1"/>
    <col min="11513" max="11513" width="7.28515625" style="186" bestFit="1" customWidth="1"/>
    <col min="11514" max="11514" width="9.7109375" style="186" bestFit="1" customWidth="1"/>
    <col min="11515" max="11515" width="10.140625" style="186" bestFit="1" customWidth="1"/>
    <col min="11516" max="11519" width="11.28515625" style="186" bestFit="1" customWidth="1"/>
    <col min="11520" max="11521" width="5.140625" style="186" bestFit="1" customWidth="1"/>
    <col min="11522" max="11522" width="5.5703125" style="186" bestFit="1" customWidth="1"/>
    <col min="11523" max="11523" width="1.85546875" style="186" customWidth="1"/>
    <col min="11524" max="11524" width="10.140625" style="186" bestFit="1" customWidth="1"/>
    <col min="11525" max="11525" width="9.140625" style="186" bestFit="1" customWidth="1"/>
    <col min="11526" max="11527" width="7.5703125" style="186" bestFit="1" customWidth="1"/>
    <col min="11528" max="11763" width="9.140625" style="186"/>
    <col min="11764" max="11764" width="51.28515625" style="186" customWidth="1"/>
    <col min="11765" max="11765" width="10.42578125" style="186" bestFit="1" customWidth="1"/>
    <col min="11766" max="11766" width="11.28515625" style="186" bestFit="1" customWidth="1"/>
    <col min="11767" max="11767" width="6.85546875" style="186" bestFit="1" customWidth="1"/>
    <col min="11768" max="11768" width="6.140625" style="186" bestFit="1" customWidth="1"/>
    <col min="11769" max="11769" width="7.28515625" style="186" bestFit="1" customWidth="1"/>
    <col min="11770" max="11770" width="9.7109375" style="186" bestFit="1" customWidth="1"/>
    <col min="11771" max="11771" width="10.140625" style="186" bestFit="1" customWidth="1"/>
    <col min="11772" max="11775" width="11.28515625" style="186" bestFit="1" customWidth="1"/>
    <col min="11776" max="11777" width="5.140625" style="186" bestFit="1" customWidth="1"/>
    <col min="11778" max="11778" width="5.5703125" style="186" bestFit="1" customWidth="1"/>
    <col min="11779" max="11779" width="1.85546875" style="186" customWidth="1"/>
    <col min="11780" max="11780" width="10.140625" style="186" bestFit="1" customWidth="1"/>
    <col min="11781" max="11781" width="9.140625" style="186" bestFit="1" customWidth="1"/>
    <col min="11782" max="11783" width="7.5703125" style="186" bestFit="1" customWidth="1"/>
    <col min="11784" max="12019" width="9.140625" style="186"/>
    <col min="12020" max="12020" width="51.28515625" style="186" customWidth="1"/>
    <col min="12021" max="12021" width="10.42578125" style="186" bestFit="1" customWidth="1"/>
    <col min="12022" max="12022" width="11.28515625" style="186" bestFit="1" customWidth="1"/>
    <col min="12023" max="12023" width="6.85546875" style="186" bestFit="1" customWidth="1"/>
    <col min="12024" max="12024" width="6.140625" style="186" bestFit="1" customWidth="1"/>
    <col min="12025" max="12025" width="7.28515625" style="186" bestFit="1" customWidth="1"/>
    <col min="12026" max="12026" width="9.7109375" style="186" bestFit="1" customWidth="1"/>
    <col min="12027" max="12027" width="10.140625" style="186" bestFit="1" customWidth="1"/>
    <col min="12028" max="12031" width="11.28515625" style="186" bestFit="1" customWidth="1"/>
    <col min="12032" max="12033" width="5.140625" style="186" bestFit="1" customWidth="1"/>
    <col min="12034" max="12034" width="5.5703125" style="186" bestFit="1" customWidth="1"/>
    <col min="12035" max="12035" width="1.85546875" style="186" customWidth="1"/>
    <col min="12036" max="12036" width="10.140625" style="186" bestFit="1" customWidth="1"/>
    <col min="12037" max="12037" width="9.140625" style="186" bestFit="1" customWidth="1"/>
    <col min="12038" max="12039" width="7.5703125" style="186" bestFit="1" customWidth="1"/>
    <col min="12040" max="12275" width="9.140625" style="186"/>
    <col min="12276" max="12276" width="51.28515625" style="186" customWidth="1"/>
    <col min="12277" max="12277" width="10.42578125" style="186" bestFit="1" customWidth="1"/>
    <col min="12278" max="12278" width="11.28515625" style="186" bestFit="1" customWidth="1"/>
    <col min="12279" max="12279" width="6.85546875" style="186" bestFit="1" customWidth="1"/>
    <col min="12280" max="12280" width="6.140625" style="186" bestFit="1" customWidth="1"/>
    <col min="12281" max="12281" width="7.28515625" style="186" bestFit="1" customWidth="1"/>
    <col min="12282" max="12282" width="9.7109375" style="186" bestFit="1" customWidth="1"/>
    <col min="12283" max="12283" width="10.140625" style="186" bestFit="1" customWidth="1"/>
    <col min="12284" max="12287" width="11.28515625" style="186" bestFit="1" customWidth="1"/>
    <col min="12288" max="12289" width="5.140625" style="186" bestFit="1" customWidth="1"/>
    <col min="12290" max="12290" width="5.5703125" style="186" bestFit="1" customWidth="1"/>
    <col min="12291" max="12291" width="1.85546875" style="186" customWidth="1"/>
    <col min="12292" max="12292" width="10.140625" style="186" bestFit="1" customWidth="1"/>
    <col min="12293" max="12293" width="9.140625" style="186" bestFit="1" customWidth="1"/>
    <col min="12294" max="12295" width="7.5703125" style="186" bestFit="1" customWidth="1"/>
    <col min="12296" max="12531" width="9.140625" style="186"/>
    <col min="12532" max="12532" width="51.28515625" style="186" customWidth="1"/>
    <col min="12533" max="12533" width="10.42578125" style="186" bestFit="1" customWidth="1"/>
    <col min="12534" max="12534" width="11.28515625" style="186" bestFit="1" customWidth="1"/>
    <col min="12535" max="12535" width="6.85546875" style="186" bestFit="1" customWidth="1"/>
    <col min="12536" max="12536" width="6.140625" style="186" bestFit="1" customWidth="1"/>
    <col min="12537" max="12537" width="7.28515625" style="186" bestFit="1" customWidth="1"/>
    <col min="12538" max="12538" width="9.7109375" style="186" bestFit="1" customWidth="1"/>
    <col min="12539" max="12539" width="10.140625" style="186" bestFit="1" customWidth="1"/>
    <col min="12540" max="12543" width="11.28515625" style="186" bestFit="1" customWidth="1"/>
    <col min="12544" max="12545" width="5.140625" style="186" bestFit="1" customWidth="1"/>
    <col min="12546" max="12546" width="5.5703125" style="186" bestFit="1" customWidth="1"/>
    <col min="12547" max="12547" width="1.85546875" style="186" customWidth="1"/>
    <col min="12548" max="12548" width="10.140625" style="186" bestFit="1" customWidth="1"/>
    <col min="12549" max="12549" width="9.140625" style="186" bestFit="1" customWidth="1"/>
    <col min="12550" max="12551" width="7.5703125" style="186" bestFit="1" customWidth="1"/>
    <col min="12552" max="12787" width="9.140625" style="186"/>
    <col min="12788" max="12788" width="51.28515625" style="186" customWidth="1"/>
    <col min="12789" max="12789" width="10.42578125" style="186" bestFit="1" customWidth="1"/>
    <col min="12790" max="12790" width="11.28515625" style="186" bestFit="1" customWidth="1"/>
    <col min="12791" max="12791" width="6.85546875" style="186" bestFit="1" customWidth="1"/>
    <col min="12792" max="12792" width="6.140625" style="186" bestFit="1" customWidth="1"/>
    <col min="12793" max="12793" width="7.28515625" style="186" bestFit="1" customWidth="1"/>
    <col min="12794" max="12794" width="9.7109375" style="186" bestFit="1" customWidth="1"/>
    <col min="12795" max="12795" width="10.140625" style="186" bestFit="1" customWidth="1"/>
    <col min="12796" max="12799" width="11.28515625" style="186" bestFit="1" customWidth="1"/>
    <col min="12800" max="12801" width="5.140625" style="186" bestFit="1" customWidth="1"/>
    <col min="12802" max="12802" width="5.5703125" style="186" bestFit="1" customWidth="1"/>
    <col min="12803" max="12803" width="1.85546875" style="186" customWidth="1"/>
    <col min="12804" max="12804" width="10.140625" style="186" bestFit="1" customWidth="1"/>
    <col min="12805" max="12805" width="9.140625" style="186" bestFit="1" customWidth="1"/>
    <col min="12806" max="12807" width="7.5703125" style="186" bestFit="1" customWidth="1"/>
    <col min="12808" max="13043" width="9.140625" style="186"/>
    <col min="13044" max="13044" width="51.28515625" style="186" customWidth="1"/>
    <col min="13045" max="13045" width="10.42578125" style="186" bestFit="1" customWidth="1"/>
    <col min="13046" max="13046" width="11.28515625" style="186" bestFit="1" customWidth="1"/>
    <col min="13047" max="13047" width="6.85546875" style="186" bestFit="1" customWidth="1"/>
    <col min="13048" max="13048" width="6.140625" style="186" bestFit="1" customWidth="1"/>
    <col min="13049" max="13049" width="7.28515625" style="186" bestFit="1" customWidth="1"/>
    <col min="13050" max="13050" width="9.7109375" style="186" bestFit="1" customWidth="1"/>
    <col min="13051" max="13051" width="10.140625" style="186" bestFit="1" customWidth="1"/>
    <col min="13052" max="13055" width="11.28515625" style="186" bestFit="1" customWidth="1"/>
    <col min="13056" max="13057" width="5.140625" style="186" bestFit="1" customWidth="1"/>
    <col min="13058" max="13058" width="5.5703125" style="186" bestFit="1" customWidth="1"/>
    <col min="13059" max="13059" width="1.85546875" style="186" customWidth="1"/>
    <col min="13060" max="13060" width="10.140625" style="186" bestFit="1" customWidth="1"/>
    <col min="13061" max="13061" width="9.140625" style="186" bestFit="1" customWidth="1"/>
    <col min="13062" max="13063" width="7.5703125" style="186" bestFit="1" customWidth="1"/>
    <col min="13064" max="13299" width="9.140625" style="186"/>
    <col min="13300" max="13300" width="51.28515625" style="186" customWidth="1"/>
    <col min="13301" max="13301" width="10.42578125" style="186" bestFit="1" customWidth="1"/>
    <col min="13302" max="13302" width="11.28515625" style="186" bestFit="1" customWidth="1"/>
    <col min="13303" max="13303" width="6.85546875" style="186" bestFit="1" customWidth="1"/>
    <col min="13304" max="13304" width="6.140625" style="186" bestFit="1" customWidth="1"/>
    <col min="13305" max="13305" width="7.28515625" style="186" bestFit="1" customWidth="1"/>
    <col min="13306" max="13306" width="9.7109375" style="186" bestFit="1" customWidth="1"/>
    <col min="13307" max="13307" width="10.140625" style="186" bestFit="1" customWidth="1"/>
    <col min="13308" max="13311" width="11.28515625" style="186" bestFit="1" customWidth="1"/>
    <col min="13312" max="13313" width="5.140625" style="186" bestFit="1" customWidth="1"/>
    <col min="13314" max="13314" width="5.5703125" style="186" bestFit="1" customWidth="1"/>
    <col min="13315" max="13315" width="1.85546875" style="186" customWidth="1"/>
    <col min="13316" max="13316" width="10.140625" style="186" bestFit="1" customWidth="1"/>
    <col min="13317" max="13317" width="9.140625" style="186" bestFit="1" customWidth="1"/>
    <col min="13318" max="13319" width="7.5703125" style="186" bestFit="1" customWidth="1"/>
    <col min="13320" max="13555" width="9.140625" style="186"/>
    <col min="13556" max="13556" width="51.28515625" style="186" customWidth="1"/>
    <col min="13557" max="13557" width="10.42578125" style="186" bestFit="1" customWidth="1"/>
    <col min="13558" max="13558" width="11.28515625" style="186" bestFit="1" customWidth="1"/>
    <col min="13559" max="13559" width="6.85546875" style="186" bestFit="1" customWidth="1"/>
    <col min="13560" max="13560" width="6.140625" style="186" bestFit="1" customWidth="1"/>
    <col min="13561" max="13561" width="7.28515625" style="186" bestFit="1" customWidth="1"/>
    <col min="13562" max="13562" width="9.7109375" style="186" bestFit="1" customWidth="1"/>
    <col min="13563" max="13563" width="10.140625" style="186" bestFit="1" customWidth="1"/>
    <col min="13564" max="13567" width="11.28515625" style="186" bestFit="1" customWidth="1"/>
    <col min="13568" max="13569" width="5.140625" style="186" bestFit="1" customWidth="1"/>
    <col min="13570" max="13570" width="5.5703125" style="186" bestFit="1" customWidth="1"/>
    <col min="13571" max="13571" width="1.85546875" style="186" customWidth="1"/>
    <col min="13572" max="13572" width="10.140625" style="186" bestFit="1" customWidth="1"/>
    <col min="13573" max="13573" width="9.140625" style="186" bestFit="1" customWidth="1"/>
    <col min="13574" max="13575" width="7.5703125" style="186" bestFit="1" customWidth="1"/>
    <col min="13576" max="13811" width="9.140625" style="186"/>
    <col min="13812" max="13812" width="51.28515625" style="186" customWidth="1"/>
    <col min="13813" max="13813" width="10.42578125" style="186" bestFit="1" customWidth="1"/>
    <col min="13814" max="13814" width="11.28515625" style="186" bestFit="1" customWidth="1"/>
    <col min="13815" max="13815" width="6.85546875" style="186" bestFit="1" customWidth="1"/>
    <col min="13816" max="13816" width="6.140625" style="186" bestFit="1" customWidth="1"/>
    <col min="13817" max="13817" width="7.28515625" style="186" bestFit="1" customWidth="1"/>
    <col min="13818" max="13818" width="9.7109375" style="186" bestFit="1" customWidth="1"/>
    <col min="13819" max="13819" width="10.140625" style="186" bestFit="1" customWidth="1"/>
    <col min="13820" max="13823" width="11.28515625" style="186" bestFit="1" customWidth="1"/>
    <col min="13824" max="13825" width="5.140625" style="186" bestFit="1" customWidth="1"/>
    <col min="13826" max="13826" width="5.5703125" style="186" bestFit="1" customWidth="1"/>
    <col min="13827" max="13827" width="1.85546875" style="186" customWidth="1"/>
    <col min="13828" max="13828" width="10.140625" style="186" bestFit="1" customWidth="1"/>
    <col min="13829" max="13829" width="9.140625" style="186" bestFit="1" customWidth="1"/>
    <col min="13830" max="13831" width="7.5703125" style="186" bestFit="1" customWidth="1"/>
    <col min="13832" max="14067" width="9.140625" style="186"/>
    <col min="14068" max="14068" width="51.28515625" style="186" customWidth="1"/>
    <col min="14069" max="14069" width="10.42578125" style="186" bestFit="1" customWidth="1"/>
    <col min="14070" max="14070" width="11.28515625" style="186" bestFit="1" customWidth="1"/>
    <col min="14071" max="14071" width="6.85546875" style="186" bestFit="1" customWidth="1"/>
    <col min="14072" max="14072" width="6.140625" style="186" bestFit="1" customWidth="1"/>
    <col min="14073" max="14073" width="7.28515625" style="186" bestFit="1" customWidth="1"/>
    <col min="14074" max="14074" width="9.7109375" style="186" bestFit="1" customWidth="1"/>
    <col min="14075" max="14075" width="10.140625" style="186" bestFit="1" customWidth="1"/>
    <col min="14076" max="14079" width="11.28515625" style="186" bestFit="1" customWidth="1"/>
    <col min="14080" max="14081" width="5.140625" style="186" bestFit="1" customWidth="1"/>
    <col min="14082" max="14082" width="5.5703125" style="186" bestFit="1" customWidth="1"/>
    <col min="14083" max="14083" width="1.85546875" style="186" customWidth="1"/>
    <col min="14084" max="14084" width="10.140625" style="186" bestFit="1" customWidth="1"/>
    <col min="14085" max="14085" width="9.140625" style="186" bestFit="1" customWidth="1"/>
    <col min="14086" max="14087" width="7.5703125" style="186" bestFit="1" customWidth="1"/>
    <col min="14088" max="14323" width="9.140625" style="186"/>
    <col min="14324" max="14324" width="51.28515625" style="186" customWidth="1"/>
    <col min="14325" max="14325" width="10.42578125" style="186" bestFit="1" customWidth="1"/>
    <col min="14326" max="14326" width="11.28515625" style="186" bestFit="1" customWidth="1"/>
    <col min="14327" max="14327" width="6.85546875" style="186" bestFit="1" customWidth="1"/>
    <col min="14328" max="14328" width="6.140625" style="186" bestFit="1" customWidth="1"/>
    <col min="14329" max="14329" width="7.28515625" style="186" bestFit="1" customWidth="1"/>
    <col min="14330" max="14330" width="9.7109375" style="186" bestFit="1" customWidth="1"/>
    <col min="14331" max="14331" width="10.140625" style="186" bestFit="1" customWidth="1"/>
    <col min="14332" max="14335" width="11.28515625" style="186" bestFit="1" customWidth="1"/>
    <col min="14336" max="14337" width="5.140625" style="186" bestFit="1" customWidth="1"/>
    <col min="14338" max="14338" width="5.5703125" style="186" bestFit="1" customWidth="1"/>
    <col min="14339" max="14339" width="1.85546875" style="186" customWidth="1"/>
    <col min="14340" max="14340" width="10.140625" style="186" bestFit="1" customWidth="1"/>
    <col min="14341" max="14341" width="9.140625" style="186" bestFit="1" customWidth="1"/>
    <col min="14342" max="14343" width="7.5703125" style="186" bestFit="1" customWidth="1"/>
    <col min="14344" max="14579" width="9.140625" style="186"/>
    <col min="14580" max="14580" width="51.28515625" style="186" customWidth="1"/>
    <col min="14581" max="14581" width="10.42578125" style="186" bestFit="1" customWidth="1"/>
    <col min="14582" max="14582" width="11.28515625" style="186" bestFit="1" customWidth="1"/>
    <col min="14583" max="14583" width="6.85546875" style="186" bestFit="1" customWidth="1"/>
    <col min="14584" max="14584" width="6.140625" style="186" bestFit="1" customWidth="1"/>
    <col min="14585" max="14585" width="7.28515625" style="186" bestFit="1" customWidth="1"/>
    <col min="14586" max="14586" width="9.7109375" style="186" bestFit="1" customWidth="1"/>
    <col min="14587" max="14587" width="10.140625" style="186" bestFit="1" customWidth="1"/>
    <col min="14588" max="14591" width="11.28515625" style="186" bestFit="1" customWidth="1"/>
    <col min="14592" max="14593" width="5.140625" style="186" bestFit="1" customWidth="1"/>
    <col min="14594" max="14594" width="5.5703125" style="186" bestFit="1" customWidth="1"/>
    <col min="14595" max="14595" width="1.85546875" style="186" customWidth="1"/>
    <col min="14596" max="14596" width="10.140625" style="186" bestFit="1" customWidth="1"/>
    <col min="14597" max="14597" width="9.140625" style="186" bestFit="1" customWidth="1"/>
    <col min="14598" max="14599" width="7.5703125" style="186" bestFit="1" customWidth="1"/>
    <col min="14600" max="14835" width="9.140625" style="186"/>
    <col min="14836" max="14836" width="51.28515625" style="186" customWidth="1"/>
    <col min="14837" max="14837" width="10.42578125" style="186" bestFit="1" customWidth="1"/>
    <col min="14838" max="14838" width="11.28515625" style="186" bestFit="1" customWidth="1"/>
    <col min="14839" max="14839" width="6.85546875" style="186" bestFit="1" customWidth="1"/>
    <col min="14840" max="14840" width="6.140625" style="186" bestFit="1" customWidth="1"/>
    <col min="14841" max="14841" width="7.28515625" style="186" bestFit="1" customWidth="1"/>
    <col min="14842" max="14842" width="9.7109375" style="186" bestFit="1" customWidth="1"/>
    <col min="14843" max="14843" width="10.140625" style="186" bestFit="1" customWidth="1"/>
    <col min="14844" max="14847" width="11.28515625" style="186" bestFit="1" customWidth="1"/>
    <col min="14848" max="14849" width="5.140625" style="186" bestFit="1" customWidth="1"/>
    <col min="14850" max="14850" width="5.5703125" style="186" bestFit="1" customWidth="1"/>
    <col min="14851" max="14851" width="1.85546875" style="186" customWidth="1"/>
    <col min="14852" max="14852" width="10.140625" style="186" bestFit="1" customWidth="1"/>
    <col min="14853" max="14853" width="9.140625" style="186" bestFit="1" customWidth="1"/>
    <col min="14854" max="14855" width="7.5703125" style="186" bestFit="1" customWidth="1"/>
    <col min="14856" max="15091" width="9.140625" style="186"/>
    <col min="15092" max="15092" width="51.28515625" style="186" customWidth="1"/>
    <col min="15093" max="15093" width="10.42578125" style="186" bestFit="1" customWidth="1"/>
    <col min="15094" max="15094" width="11.28515625" style="186" bestFit="1" customWidth="1"/>
    <col min="15095" max="15095" width="6.85546875" style="186" bestFit="1" customWidth="1"/>
    <col min="15096" max="15096" width="6.140625" style="186" bestFit="1" customWidth="1"/>
    <col min="15097" max="15097" width="7.28515625" style="186" bestFit="1" customWidth="1"/>
    <col min="15098" max="15098" width="9.7109375" style="186" bestFit="1" customWidth="1"/>
    <col min="15099" max="15099" width="10.140625" style="186" bestFit="1" customWidth="1"/>
    <col min="15100" max="15103" width="11.28515625" style="186" bestFit="1" customWidth="1"/>
    <col min="15104" max="15105" width="5.140625" style="186" bestFit="1" customWidth="1"/>
    <col min="15106" max="15106" width="5.5703125" style="186" bestFit="1" customWidth="1"/>
    <col min="15107" max="15107" width="1.85546875" style="186" customWidth="1"/>
    <col min="15108" max="15108" width="10.140625" style="186" bestFit="1" customWidth="1"/>
    <col min="15109" max="15109" width="9.140625" style="186" bestFit="1" customWidth="1"/>
    <col min="15110" max="15111" width="7.5703125" style="186" bestFit="1" customWidth="1"/>
    <col min="15112" max="15347" width="9.140625" style="186"/>
    <col min="15348" max="15348" width="51.28515625" style="186" customWidth="1"/>
    <col min="15349" max="15349" width="10.42578125" style="186" bestFit="1" customWidth="1"/>
    <col min="15350" max="15350" width="11.28515625" style="186" bestFit="1" customWidth="1"/>
    <col min="15351" max="15351" width="6.85546875" style="186" bestFit="1" customWidth="1"/>
    <col min="15352" max="15352" width="6.140625" style="186" bestFit="1" customWidth="1"/>
    <col min="15353" max="15353" width="7.28515625" style="186" bestFit="1" customWidth="1"/>
    <col min="15354" max="15354" width="9.7109375" style="186" bestFit="1" customWidth="1"/>
    <col min="15355" max="15355" width="10.140625" style="186" bestFit="1" customWidth="1"/>
    <col min="15356" max="15359" width="11.28515625" style="186" bestFit="1" customWidth="1"/>
    <col min="15360" max="15361" width="5.140625" style="186" bestFit="1" customWidth="1"/>
    <col min="15362" max="15362" width="5.5703125" style="186" bestFit="1" customWidth="1"/>
    <col min="15363" max="15363" width="1.85546875" style="186" customWidth="1"/>
    <col min="15364" max="15364" width="10.140625" style="186" bestFit="1" customWidth="1"/>
    <col min="15365" max="15365" width="9.140625" style="186" bestFit="1" customWidth="1"/>
    <col min="15366" max="15367" width="7.5703125" style="186" bestFit="1" customWidth="1"/>
    <col min="15368" max="15603" width="9.140625" style="186"/>
    <col min="15604" max="15604" width="51.28515625" style="186" customWidth="1"/>
    <col min="15605" max="15605" width="10.42578125" style="186" bestFit="1" customWidth="1"/>
    <col min="15606" max="15606" width="11.28515625" style="186" bestFit="1" customWidth="1"/>
    <col min="15607" max="15607" width="6.85546875" style="186" bestFit="1" customWidth="1"/>
    <col min="15608" max="15608" width="6.140625" style="186" bestFit="1" customWidth="1"/>
    <col min="15609" max="15609" width="7.28515625" style="186" bestFit="1" customWidth="1"/>
    <col min="15610" max="15610" width="9.7109375" style="186" bestFit="1" customWidth="1"/>
    <col min="15611" max="15611" width="10.140625" style="186" bestFit="1" customWidth="1"/>
    <col min="15612" max="15615" width="11.28515625" style="186" bestFit="1" customWidth="1"/>
    <col min="15616" max="15617" width="5.140625" style="186" bestFit="1" customWidth="1"/>
    <col min="15618" max="15618" width="5.5703125" style="186" bestFit="1" customWidth="1"/>
    <col min="15619" max="15619" width="1.85546875" style="186" customWidth="1"/>
    <col min="15620" max="15620" width="10.140625" style="186" bestFit="1" customWidth="1"/>
    <col min="15621" max="15621" width="9.140625" style="186" bestFit="1" customWidth="1"/>
    <col min="15622" max="15623" width="7.5703125" style="186" bestFit="1" customWidth="1"/>
    <col min="15624" max="15859" width="9.140625" style="186"/>
    <col min="15860" max="15860" width="51.28515625" style="186" customWidth="1"/>
    <col min="15861" max="15861" width="10.42578125" style="186" bestFit="1" customWidth="1"/>
    <col min="15862" max="15862" width="11.28515625" style="186" bestFit="1" customWidth="1"/>
    <col min="15863" max="15863" width="6.85546875" style="186" bestFit="1" customWidth="1"/>
    <col min="15864" max="15864" width="6.140625" style="186" bestFit="1" customWidth="1"/>
    <col min="15865" max="15865" width="7.28515625" style="186" bestFit="1" customWidth="1"/>
    <col min="15866" max="15866" width="9.7109375" style="186" bestFit="1" customWidth="1"/>
    <col min="15867" max="15867" width="10.140625" style="186" bestFit="1" customWidth="1"/>
    <col min="15868" max="15871" width="11.28515625" style="186" bestFit="1" customWidth="1"/>
    <col min="15872" max="15873" width="5.140625" style="186" bestFit="1" customWidth="1"/>
    <col min="15874" max="15874" width="5.5703125" style="186" bestFit="1" customWidth="1"/>
    <col min="15875" max="15875" width="1.85546875" style="186" customWidth="1"/>
    <col min="15876" max="15876" width="10.140625" style="186" bestFit="1" customWidth="1"/>
    <col min="15877" max="15877" width="9.140625" style="186" bestFit="1" customWidth="1"/>
    <col min="15878" max="15879" width="7.5703125" style="186" bestFit="1" customWidth="1"/>
    <col min="15880" max="16115" width="9.140625" style="186"/>
    <col min="16116" max="16116" width="51.28515625" style="186" customWidth="1"/>
    <col min="16117" max="16117" width="10.42578125" style="186" bestFit="1" customWidth="1"/>
    <col min="16118" max="16118" width="11.28515625" style="186" bestFit="1" customWidth="1"/>
    <col min="16119" max="16119" width="6.85546875" style="186" bestFit="1" customWidth="1"/>
    <col min="16120" max="16120" width="6.140625" style="186" bestFit="1" customWidth="1"/>
    <col min="16121" max="16121" width="7.28515625" style="186" bestFit="1" customWidth="1"/>
    <col min="16122" max="16122" width="9.7109375" style="186" bestFit="1" customWidth="1"/>
    <col min="16123" max="16123" width="10.140625" style="186" bestFit="1" customWidth="1"/>
    <col min="16124" max="16127" width="11.28515625" style="186" bestFit="1" customWidth="1"/>
    <col min="16128" max="16129" width="5.140625" style="186" bestFit="1" customWidth="1"/>
    <col min="16130" max="16130" width="5.5703125" style="186" bestFit="1" customWidth="1"/>
    <col min="16131" max="16131" width="1.85546875" style="186" customWidth="1"/>
    <col min="16132" max="16132" width="10.140625" style="186" bestFit="1" customWidth="1"/>
    <col min="16133" max="16133" width="9.140625" style="186" bestFit="1" customWidth="1"/>
    <col min="16134" max="16135" width="7.5703125" style="186" bestFit="1" customWidth="1"/>
    <col min="16136" max="16384" width="9.140625" style="186"/>
  </cols>
  <sheetData>
    <row r="1" spans="1:23" s="6" customFormat="1" ht="12.75" customHeight="1">
      <c r="A1" s="16" t="s">
        <v>14</v>
      </c>
      <c r="B1" s="17"/>
      <c r="C1" s="19"/>
    </row>
    <row r="2" spans="1:23" s="109" customFormat="1" ht="12.75" customHeight="1">
      <c r="A2" s="1" t="s">
        <v>833</v>
      </c>
      <c r="B2"/>
      <c r="C2" s="111"/>
    </row>
    <row r="3" spans="1:23" ht="15"/>
    <row r="4" spans="1:23" s="189" customFormat="1" ht="21">
      <c r="B4" s="999" t="s">
        <v>1869</v>
      </c>
      <c r="C4" s="1000"/>
      <c r="D4" s="1000"/>
      <c r="E4" s="1000"/>
      <c r="F4" s="1000"/>
      <c r="G4" s="209"/>
      <c r="H4" s="190"/>
    </row>
    <row r="5" spans="1:23" s="189" customFormat="1" ht="15">
      <c r="B5" s="285"/>
      <c r="C5" s="286"/>
      <c r="D5" s="286"/>
      <c r="E5" s="286"/>
      <c r="F5" s="286"/>
      <c r="G5" s="209"/>
      <c r="H5" s="190"/>
    </row>
    <row r="6" spans="1:23" ht="15">
      <c r="B6" s="287" t="s">
        <v>461</v>
      </c>
      <c r="C6" s="288" t="s">
        <v>462</v>
      </c>
      <c r="D6" s="290" t="s">
        <v>1042</v>
      </c>
      <c r="E6" s="289" t="s">
        <v>11</v>
      </c>
      <c r="F6" s="291"/>
      <c r="G6" s="291"/>
      <c r="H6" s="191"/>
      <c r="I6" s="192"/>
      <c r="J6" s="192"/>
      <c r="K6" s="192"/>
      <c r="L6" s="192"/>
      <c r="M6" s="192"/>
      <c r="N6" s="192"/>
      <c r="O6" s="192"/>
      <c r="P6" s="192"/>
      <c r="Q6" s="192"/>
      <c r="R6" s="192"/>
      <c r="S6" s="192"/>
      <c r="T6" s="192"/>
      <c r="U6" s="192"/>
      <c r="V6" s="192"/>
      <c r="W6" s="192"/>
    </row>
    <row r="7" spans="1:23" ht="15" customHeight="1">
      <c r="B7" s="392"/>
      <c r="C7" s="393"/>
      <c r="D7" s="394"/>
      <c r="E7" s="395"/>
      <c r="F7" s="291"/>
      <c r="G7" s="56"/>
    </row>
    <row r="8" spans="1:23" ht="15" customHeight="1">
      <c r="B8" s="292" t="s">
        <v>1592</v>
      </c>
      <c r="C8" s="293"/>
      <c r="D8" s="396"/>
      <c r="E8" s="293"/>
      <c r="F8" s="56"/>
      <c r="G8" s="56"/>
    </row>
    <row r="9" spans="1:23" ht="15" customHeight="1">
      <c r="B9" s="294" t="s">
        <v>1593</v>
      </c>
      <c r="C9" s="293">
        <v>20995</v>
      </c>
      <c r="D9" s="396">
        <v>109</v>
      </c>
      <c r="E9" s="293">
        <v>180</v>
      </c>
      <c r="F9" s="56"/>
      <c r="G9" s="56"/>
    </row>
    <row r="10" spans="1:23" ht="15" customHeight="1">
      <c r="B10" s="294" t="s">
        <v>1594</v>
      </c>
      <c r="C10" s="293">
        <v>21685</v>
      </c>
      <c r="D10" s="396">
        <v>109</v>
      </c>
      <c r="E10" s="293">
        <v>180</v>
      </c>
      <c r="F10" s="56"/>
      <c r="G10"/>
      <c r="H10" s="186"/>
    </row>
    <row r="11" spans="1:23" ht="15" customHeight="1">
      <c r="B11" s="294" t="s">
        <v>1595</v>
      </c>
      <c r="C11" s="293">
        <v>21785</v>
      </c>
      <c r="D11" s="396">
        <v>109</v>
      </c>
      <c r="E11" s="293">
        <v>180</v>
      </c>
      <c r="F11" s="56"/>
      <c r="G11"/>
      <c r="H11" s="186"/>
    </row>
    <row r="12" spans="1:23" ht="15" customHeight="1">
      <c r="B12" s="294" t="s">
        <v>1596</v>
      </c>
      <c r="C12" s="293">
        <v>23245</v>
      </c>
      <c r="D12" s="396">
        <v>122</v>
      </c>
      <c r="E12" s="293">
        <v>200</v>
      </c>
      <c r="F12" s="56"/>
      <c r="G12"/>
      <c r="H12" s="186"/>
    </row>
    <row r="13" spans="1:23" ht="15" customHeight="1">
      <c r="B13" s="294" t="s">
        <v>1597</v>
      </c>
      <c r="C13" s="293">
        <v>23125</v>
      </c>
      <c r="D13" s="396">
        <v>107</v>
      </c>
      <c r="E13" s="293">
        <v>180</v>
      </c>
      <c r="F13" s="56"/>
      <c r="G13"/>
      <c r="H13" s="186"/>
    </row>
    <row r="14" spans="1:23" ht="15" customHeight="1">
      <c r="B14" s="294" t="s">
        <v>1598</v>
      </c>
      <c r="C14" s="293">
        <v>24725</v>
      </c>
      <c r="D14" s="396">
        <v>107</v>
      </c>
      <c r="E14" s="293">
        <v>180</v>
      </c>
      <c r="F14" s="56"/>
      <c r="G14"/>
      <c r="H14" s="186"/>
    </row>
    <row r="15" spans="1:23" ht="15" customHeight="1">
      <c r="B15" s="294" t="s">
        <v>1599</v>
      </c>
      <c r="C15" s="293">
        <v>25725</v>
      </c>
      <c r="D15" s="396">
        <v>107</v>
      </c>
      <c r="E15" s="293">
        <v>180</v>
      </c>
      <c r="F15" s="56"/>
      <c r="G15"/>
      <c r="H15" s="186"/>
    </row>
    <row r="16" spans="1:23" ht="15" customHeight="1">
      <c r="B16" s="294"/>
      <c r="C16" s="293"/>
      <c r="D16" s="396"/>
      <c r="E16" s="293"/>
      <c r="F16" s="56"/>
      <c r="G16"/>
      <c r="H16" s="186"/>
    </row>
    <row r="17" spans="2:8" ht="15" customHeight="1">
      <c r="B17" s="292" t="s">
        <v>1600</v>
      </c>
      <c r="C17" s="293"/>
      <c r="D17" s="396"/>
      <c r="E17" s="293"/>
      <c r="F17" s="56"/>
      <c r="G17"/>
      <c r="H17" s="186"/>
    </row>
    <row r="18" spans="2:8" ht="15" customHeight="1">
      <c r="B18" s="294" t="s">
        <v>1601</v>
      </c>
      <c r="C18" s="293">
        <v>29195</v>
      </c>
      <c r="D18" s="396">
        <v>124</v>
      </c>
      <c r="E18" s="293">
        <v>200</v>
      </c>
      <c r="F18" s="56"/>
      <c r="G18"/>
      <c r="H18" s="186"/>
    </row>
    <row r="19" spans="2:8" ht="15" customHeight="1">
      <c r="B19" s="294" t="s">
        <v>1602</v>
      </c>
      <c r="C19" s="293">
        <v>30395</v>
      </c>
      <c r="D19" s="396">
        <v>124</v>
      </c>
      <c r="E19" s="293">
        <v>200</v>
      </c>
      <c r="F19" s="56"/>
      <c r="G19"/>
      <c r="H19" s="186"/>
    </row>
    <row r="20" spans="2:8" ht="15" customHeight="1">
      <c r="B20" s="294" t="s">
        <v>1603</v>
      </c>
      <c r="C20" s="293">
        <v>30795</v>
      </c>
      <c r="D20" s="396">
        <v>127</v>
      </c>
      <c r="E20" s="293">
        <v>200</v>
      </c>
      <c r="F20" s="56"/>
      <c r="G20"/>
      <c r="H20" s="186"/>
    </row>
    <row r="21" spans="2:8" ht="15" customHeight="1">
      <c r="B21" s="294" t="s">
        <v>1604</v>
      </c>
      <c r="C21" s="293">
        <v>32545</v>
      </c>
      <c r="D21" s="396">
        <v>127</v>
      </c>
      <c r="E21" s="293">
        <v>200</v>
      </c>
      <c r="F21" s="56"/>
      <c r="G21"/>
      <c r="H21" s="186"/>
    </row>
    <row r="22" spans="2:8" ht="15" customHeight="1">
      <c r="B22" s="294" t="s">
        <v>1605</v>
      </c>
      <c r="C22" s="293">
        <v>33695</v>
      </c>
      <c r="D22" s="396">
        <v>127</v>
      </c>
      <c r="E22" s="293">
        <v>200</v>
      </c>
      <c r="F22" s="56"/>
      <c r="G22"/>
      <c r="H22" s="186"/>
    </row>
    <row r="23" spans="2:8" ht="15" customHeight="1">
      <c r="B23" s="294"/>
      <c r="C23" s="293"/>
      <c r="D23" s="396"/>
      <c r="E23" s="293"/>
      <c r="F23" s="56"/>
      <c r="G23"/>
      <c r="H23" s="186"/>
    </row>
    <row r="24" spans="2:8" ht="15" customHeight="1">
      <c r="B24" s="294" t="s">
        <v>1606</v>
      </c>
      <c r="C24" s="293">
        <v>33295</v>
      </c>
      <c r="D24" s="396">
        <v>138</v>
      </c>
      <c r="E24" s="293">
        <v>210</v>
      </c>
      <c r="F24" s="56"/>
      <c r="G24"/>
      <c r="H24" s="186"/>
    </row>
    <row r="25" spans="2:8" ht="15" customHeight="1">
      <c r="B25" s="294" t="s">
        <v>1607</v>
      </c>
      <c r="C25" s="293">
        <v>33695</v>
      </c>
      <c r="D25" s="396">
        <v>140</v>
      </c>
      <c r="E25" s="293">
        <v>210</v>
      </c>
      <c r="F25" s="56"/>
      <c r="G25"/>
      <c r="H25" s="186"/>
    </row>
    <row r="26" spans="2:8" ht="15" customHeight="1">
      <c r="B26" s="294" t="s">
        <v>1608</v>
      </c>
      <c r="C26" s="293">
        <v>36595</v>
      </c>
      <c r="D26" s="396">
        <v>140</v>
      </c>
      <c r="E26" s="293">
        <v>210</v>
      </c>
      <c r="F26" s="56"/>
      <c r="G26"/>
      <c r="H26" s="186"/>
    </row>
    <row r="27" spans="2:8" ht="15" customHeight="1">
      <c r="B27" s="294"/>
      <c r="C27" s="293"/>
      <c r="D27" s="396"/>
      <c r="E27" s="293"/>
      <c r="F27" s="56"/>
      <c r="G27"/>
      <c r="H27" s="186"/>
    </row>
    <row r="28" spans="2:8" ht="15" customHeight="1">
      <c r="B28" s="294" t="s">
        <v>1609</v>
      </c>
      <c r="C28" s="293">
        <v>31195</v>
      </c>
      <c r="D28" s="396">
        <v>118</v>
      </c>
      <c r="E28" s="293">
        <v>190</v>
      </c>
      <c r="F28" s="56"/>
      <c r="G28"/>
      <c r="H28" s="186"/>
    </row>
    <row r="29" spans="2:8" ht="15" customHeight="1">
      <c r="B29" s="294" t="s">
        <v>1610</v>
      </c>
      <c r="C29" s="293">
        <v>32395</v>
      </c>
      <c r="D29" s="396">
        <v>118</v>
      </c>
      <c r="E29" s="293">
        <v>190</v>
      </c>
      <c r="F29" s="56"/>
      <c r="G29"/>
      <c r="H29" s="186"/>
    </row>
    <row r="30" spans="2:8" ht="15" customHeight="1">
      <c r="B30" s="294" t="s">
        <v>1611</v>
      </c>
      <c r="C30" s="293">
        <v>32795</v>
      </c>
      <c r="D30" s="396">
        <v>120</v>
      </c>
      <c r="E30" s="293">
        <v>190</v>
      </c>
      <c r="F30" s="56"/>
      <c r="G30"/>
      <c r="H30" s="186"/>
    </row>
    <row r="31" spans="2:8" ht="15" customHeight="1">
      <c r="B31" s="294" t="s">
        <v>1612</v>
      </c>
      <c r="C31" s="293">
        <v>34545</v>
      </c>
      <c r="D31" s="396">
        <v>120</v>
      </c>
      <c r="E31" s="293">
        <v>190</v>
      </c>
      <c r="F31" s="56"/>
      <c r="G31"/>
      <c r="H31" s="186"/>
    </row>
    <row r="32" spans="2:8" ht="15" customHeight="1">
      <c r="B32" s="294" t="s">
        <v>1613</v>
      </c>
      <c r="C32" s="293">
        <v>35695</v>
      </c>
      <c r="D32" s="396">
        <v>120</v>
      </c>
      <c r="E32" s="293">
        <v>190</v>
      </c>
      <c r="F32" s="56"/>
      <c r="G32"/>
      <c r="H32" s="186"/>
    </row>
    <row r="33" spans="2:8" ht="15" customHeight="1">
      <c r="B33" s="294" t="s">
        <v>1614</v>
      </c>
      <c r="C33" s="293">
        <v>35695</v>
      </c>
      <c r="D33" s="396">
        <v>120</v>
      </c>
      <c r="E33" s="293">
        <v>190</v>
      </c>
      <c r="F33" s="56"/>
      <c r="G33"/>
      <c r="H33" s="186"/>
    </row>
    <row r="34" spans="2:8" ht="15" customHeight="1">
      <c r="B34" s="294" t="s">
        <v>1615</v>
      </c>
      <c r="C34" s="293">
        <v>36695</v>
      </c>
      <c r="D34" s="396">
        <v>120</v>
      </c>
      <c r="E34" s="293">
        <v>190</v>
      </c>
      <c r="F34" s="56"/>
      <c r="G34"/>
      <c r="H34" s="186"/>
    </row>
    <row r="35" spans="2:8" ht="15" customHeight="1">
      <c r="B35" s="294" t="s">
        <v>1616</v>
      </c>
      <c r="C35" s="293">
        <v>36695</v>
      </c>
      <c r="D35" s="396">
        <v>120</v>
      </c>
      <c r="E35" s="293">
        <v>190</v>
      </c>
      <c r="F35" s="56"/>
      <c r="G35"/>
      <c r="H35" s="186"/>
    </row>
    <row r="36" spans="2:8" ht="15" customHeight="1">
      <c r="B36" s="294"/>
      <c r="C36" s="293"/>
      <c r="D36" s="396"/>
      <c r="E36" s="293"/>
      <c r="F36" s="56"/>
      <c r="G36"/>
      <c r="H36" s="186"/>
    </row>
    <row r="37" spans="2:8" ht="15" customHeight="1">
      <c r="B37" s="294" t="s">
        <v>1617</v>
      </c>
      <c r="C37" s="293">
        <v>35295</v>
      </c>
      <c r="D37" s="396">
        <v>133</v>
      </c>
      <c r="E37" s="293">
        <v>210</v>
      </c>
      <c r="F37" s="56"/>
      <c r="G37"/>
      <c r="H37" s="186"/>
    </row>
    <row r="38" spans="2:8" ht="15" customHeight="1">
      <c r="B38" s="294" t="s">
        <v>1618</v>
      </c>
      <c r="C38" s="293">
        <v>35695</v>
      </c>
      <c r="D38" s="396">
        <v>136</v>
      </c>
      <c r="E38" s="293">
        <v>210</v>
      </c>
      <c r="F38" s="56"/>
      <c r="G38"/>
      <c r="H38" s="186"/>
    </row>
    <row r="39" spans="2:8" ht="15" customHeight="1">
      <c r="B39" s="294" t="s">
        <v>1619</v>
      </c>
      <c r="C39" s="293">
        <v>38595</v>
      </c>
      <c r="D39" s="396">
        <v>137</v>
      </c>
      <c r="E39" s="293">
        <v>210</v>
      </c>
      <c r="F39" s="56"/>
      <c r="G39"/>
      <c r="H39" s="186"/>
    </row>
    <row r="40" spans="2:8" ht="15" customHeight="1">
      <c r="B40" s="294" t="s">
        <v>1620</v>
      </c>
      <c r="C40" s="293">
        <v>38595</v>
      </c>
      <c r="D40" s="396">
        <v>137</v>
      </c>
      <c r="E40" s="293">
        <v>210</v>
      </c>
      <c r="F40" s="56"/>
      <c r="G40"/>
      <c r="H40" s="186"/>
    </row>
    <row r="41" spans="2:8" ht="15" customHeight="1">
      <c r="B41" s="294"/>
      <c r="C41" s="293"/>
      <c r="D41" s="396"/>
      <c r="E41" s="293"/>
      <c r="F41" s="56"/>
      <c r="G41"/>
      <c r="H41" s="186"/>
    </row>
    <row r="42" spans="2:8" ht="15" customHeight="1">
      <c r="B42" s="294" t="s">
        <v>1621</v>
      </c>
      <c r="C42" s="293"/>
      <c r="D42" s="396"/>
      <c r="E42" s="293"/>
      <c r="F42" s="56"/>
      <c r="G42"/>
      <c r="H42" s="186"/>
    </row>
    <row r="43" spans="2:8" ht="15" customHeight="1">
      <c r="B43" s="294" t="s">
        <v>1622</v>
      </c>
      <c r="C43" s="293">
        <v>31195</v>
      </c>
      <c r="D43" s="396">
        <v>114</v>
      </c>
      <c r="E43" s="293">
        <v>190</v>
      </c>
      <c r="F43" s="56"/>
      <c r="G43"/>
      <c r="H43" s="186"/>
    </row>
    <row r="44" spans="2:8" ht="15" customHeight="1">
      <c r="B44" s="294" t="s">
        <v>1623</v>
      </c>
      <c r="C44" s="293">
        <v>32395</v>
      </c>
      <c r="D44" s="396">
        <v>114</v>
      </c>
      <c r="E44" s="293">
        <v>190</v>
      </c>
      <c r="F44" s="56"/>
      <c r="G44"/>
      <c r="H44" s="186"/>
    </row>
    <row r="45" spans="2:8" ht="15" customHeight="1">
      <c r="B45" s="294" t="s">
        <v>1624</v>
      </c>
      <c r="C45" s="293">
        <v>34545</v>
      </c>
      <c r="D45" s="396">
        <v>117</v>
      </c>
      <c r="E45" s="293">
        <v>190</v>
      </c>
      <c r="F45" s="56"/>
      <c r="G45"/>
      <c r="H45" s="186"/>
    </row>
    <row r="46" spans="2:8" ht="15" customHeight="1">
      <c r="B46" s="294" t="s">
        <v>1625</v>
      </c>
      <c r="C46" s="293">
        <v>35695</v>
      </c>
      <c r="D46" s="396">
        <v>117</v>
      </c>
      <c r="E46" s="293">
        <v>190</v>
      </c>
      <c r="F46" s="56"/>
      <c r="G46"/>
      <c r="H46" s="186"/>
    </row>
    <row r="47" spans="2:8" ht="15" customHeight="1">
      <c r="B47" s="294" t="s">
        <v>1626</v>
      </c>
      <c r="C47" s="293">
        <v>35695</v>
      </c>
      <c r="D47" s="396">
        <v>117</v>
      </c>
      <c r="E47" s="293">
        <v>190</v>
      </c>
      <c r="F47" s="56"/>
      <c r="G47"/>
      <c r="H47" s="186"/>
    </row>
    <row r="48" spans="2:8" ht="15" customHeight="1">
      <c r="B48" s="294" t="s">
        <v>1627</v>
      </c>
      <c r="C48" s="293">
        <v>36695</v>
      </c>
      <c r="D48" s="396">
        <v>117</v>
      </c>
      <c r="E48" s="293">
        <v>190</v>
      </c>
      <c r="F48" s="56"/>
      <c r="G48"/>
      <c r="H48" s="186"/>
    </row>
    <row r="49" spans="2:8" ht="15" customHeight="1">
      <c r="B49" s="294" t="s">
        <v>1628</v>
      </c>
      <c r="C49" s="293">
        <v>36695</v>
      </c>
      <c r="D49" s="396">
        <v>117</v>
      </c>
      <c r="E49" s="293">
        <v>190</v>
      </c>
      <c r="F49" s="56"/>
      <c r="G49"/>
      <c r="H49" s="186"/>
    </row>
    <row r="50" spans="2:8" ht="15" customHeight="1">
      <c r="B50" s="294"/>
      <c r="C50" s="293"/>
      <c r="D50" s="396"/>
      <c r="E50" s="293"/>
      <c r="F50" s="56"/>
      <c r="G50"/>
      <c r="H50" s="186"/>
    </row>
    <row r="51" spans="2:8" ht="15" customHeight="1">
      <c r="B51" s="294" t="s">
        <v>1629</v>
      </c>
      <c r="C51" s="293">
        <v>34895</v>
      </c>
      <c r="D51" s="396">
        <v>130</v>
      </c>
      <c r="E51" s="293">
        <v>200</v>
      </c>
      <c r="F51" s="56"/>
      <c r="G51"/>
      <c r="H51" s="186"/>
    </row>
    <row r="52" spans="2:8" ht="15" customHeight="1">
      <c r="B52" s="294" t="s">
        <v>1630</v>
      </c>
      <c r="C52" s="293">
        <v>38595</v>
      </c>
      <c r="D52" s="396">
        <v>134</v>
      </c>
      <c r="E52" s="293">
        <v>210</v>
      </c>
      <c r="F52" s="56"/>
      <c r="G52"/>
      <c r="H52" s="186"/>
    </row>
    <row r="53" spans="2:8" ht="15" customHeight="1">
      <c r="B53" s="294" t="s">
        <v>1631</v>
      </c>
      <c r="C53" s="293">
        <v>38595</v>
      </c>
      <c r="D53" s="396">
        <v>134</v>
      </c>
      <c r="E53" s="293">
        <v>210</v>
      </c>
      <c r="F53" s="56"/>
      <c r="G53"/>
      <c r="H53" s="186"/>
    </row>
    <row r="54" spans="2:8" ht="15" customHeight="1">
      <c r="B54" s="294"/>
      <c r="C54" s="293"/>
      <c r="D54" s="396"/>
      <c r="E54" s="293"/>
      <c r="F54" s="56"/>
      <c r="G54"/>
      <c r="H54" s="186"/>
    </row>
    <row r="55" spans="2:8" ht="15" customHeight="1">
      <c r="B55" s="292" t="s">
        <v>1632</v>
      </c>
      <c r="C55" s="293"/>
      <c r="D55" s="396"/>
      <c r="E55" s="293"/>
      <c r="F55" s="56"/>
      <c r="G55"/>
      <c r="H55" s="186"/>
    </row>
    <row r="56" spans="2:8" ht="15" customHeight="1">
      <c r="B56" s="294" t="s">
        <v>1633</v>
      </c>
      <c r="C56" s="293">
        <v>36170</v>
      </c>
      <c r="D56" s="396">
        <v>152</v>
      </c>
      <c r="E56" s="293">
        <v>280</v>
      </c>
      <c r="F56" s="56"/>
      <c r="G56"/>
      <c r="H56" s="186"/>
    </row>
    <row r="57" spans="2:8" ht="15" customHeight="1">
      <c r="B57" s="294" t="s">
        <v>1634</v>
      </c>
      <c r="C57" s="293">
        <v>39095</v>
      </c>
      <c r="D57" s="396">
        <v>159</v>
      </c>
      <c r="E57" s="293">
        <v>280</v>
      </c>
      <c r="F57" s="56"/>
      <c r="G57"/>
      <c r="H57" s="186"/>
    </row>
    <row r="58" spans="2:8" ht="15" customHeight="1">
      <c r="B58" s="294"/>
      <c r="C58" s="293"/>
      <c r="D58" s="396"/>
      <c r="E58" s="293"/>
      <c r="F58" s="56"/>
      <c r="G58"/>
      <c r="H58" s="186"/>
    </row>
    <row r="59" spans="2:8" ht="15" customHeight="1">
      <c r="B59" s="294" t="s">
        <v>1635</v>
      </c>
      <c r="C59" s="293">
        <v>42170</v>
      </c>
      <c r="D59" s="396">
        <v>152</v>
      </c>
      <c r="E59" s="293">
        <v>280</v>
      </c>
      <c r="F59" s="56"/>
      <c r="G59"/>
      <c r="H59" s="186"/>
    </row>
    <row r="60" spans="2:8" ht="15" customHeight="1">
      <c r="B60" s="294" t="s">
        <v>1636</v>
      </c>
      <c r="C60" s="293">
        <v>42770</v>
      </c>
      <c r="D60" s="396">
        <v>152</v>
      </c>
      <c r="E60" s="293">
        <v>280</v>
      </c>
      <c r="F60" s="56"/>
      <c r="G60"/>
      <c r="H60" s="186"/>
    </row>
    <row r="61" spans="2:8" ht="15" customHeight="1">
      <c r="B61" s="294"/>
      <c r="C61" s="293"/>
      <c r="D61" s="396"/>
      <c r="E61" s="293"/>
      <c r="F61" s="56"/>
      <c r="G61"/>
      <c r="H61" s="186"/>
    </row>
    <row r="62" spans="2:8" ht="15" customHeight="1">
      <c r="B62" s="294" t="s">
        <v>1637</v>
      </c>
      <c r="C62" s="293">
        <v>48995</v>
      </c>
      <c r="D62" s="396">
        <v>167</v>
      </c>
      <c r="E62" s="293">
        <v>420</v>
      </c>
      <c r="F62" s="56"/>
      <c r="G62"/>
      <c r="H62" s="186"/>
    </row>
    <row r="63" spans="2:8" ht="15" customHeight="1">
      <c r="B63" s="294" t="s">
        <v>1638</v>
      </c>
      <c r="C63" s="293">
        <v>49145</v>
      </c>
      <c r="D63" s="396">
        <v>167</v>
      </c>
      <c r="E63" s="293">
        <v>420</v>
      </c>
      <c r="F63" s="56"/>
      <c r="G63"/>
      <c r="H63" s="186"/>
    </row>
    <row r="64" spans="2:8" ht="15" customHeight="1">
      <c r="B64" s="294"/>
      <c r="C64" s="293"/>
      <c r="D64" s="396"/>
      <c r="E64" s="293"/>
      <c r="F64" s="56"/>
      <c r="G64"/>
      <c r="H64" s="186"/>
    </row>
    <row r="65" spans="2:8" ht="15" customHeight="1">
      <c r="B65" s="294" t="s">
        <v>1639</v>
      </c>
      <c r="C65" s="293">
        <v>37770</v>
      </c>
      <c r="D65" s="396">
        <v>155</v>
      </c>
      <c r="E65" s="293">
        <v>280</v>
      </c>
      <c r="F65" s="56"/>
      <c r="G65"/>
      <c r="H65" s="186"/>
    </row>
    <row r="66" spans="2:8" ht="15" customHeight="1">
      <c r="B66" s="294"/>
      <c r="C66" s="293"/>
      <c r="D66" s="396"/>
      <c r="E66" s="293"/>
      <c r="F66" s="56"/>
      <c r="G66"/>
      <c r="H66" s="186"/>
    </row>
    <row r="67" spans="2:8" ht="15" customHeight="1">
      <c r="B67" s="292" t="s">
        <v>1043</v>
      </c>
      <c r="C67" s="293"/>
      <c r="D67" s="396"/>
      <c r="E67" s="293"/>
      <c r="F67" s="56"/>
      <c r="G67"/>
      <c r="H67" s="186"/>
    </row>
    <row r="68" spans="2:8" ht="15" customHeight="1">
      <c r="B68" s="294" t="s">
        <v>1044</v>
      </c>
      <c r="C68" s="293">
        <v>26170</v>
      </c>
      <c r="D68" s="396">
        <v>140</v>
      </c>
      <c r="E68" s="293">
        <v>210</v>
      </c>
      <c r="F68" s="56"/>
      <c r="G68"/>
      <c r="H68" s="186"/>
    </row>
    <row r="69" spans="2:8" ht="15" customHeight="1">
      <c r="B69" s="294"/>
      <c r="C69" s="293"/>
      <c r="D69" s="396"/>
      <c r="E69" s="293"/>
      <c r="F69" s="56"/>
      <c r="G69"/>
      <c r="H69" s="186"/>
    </row>
    <row r="70" spans="2:8" ht="15" customHeight="1">
      <c r="B70" s="292" t="s">
        <v>1640</v>
      </c>
      <c r="C70" s="293"/>
      <c r="D70" s="396"/>
      <c r="E70" s="293"/>
      <c r="F70" s="56"/>
      <c r="G70"/>
      <c r="H70" s="186"/>
    </row>
    <row r="71" spans="2:8" ht="15" customHeight="1">
      <c r="B71" s="397" t="s">
        <v>1641</v>
      </c>
      <c r="C71" s="293">
        <v>30775</v>
      </c>
      <c r="D71" s="396">
        <v>134</v>
      </c>
      <c r="E71" s="293">
        <v>210</v>
      </c>
      <c r="F71" s="56"/>
      <c r="G71"/>
      <c r="H71" s="186"/>
    </row>
    <row r="72" spans="2:8" ht="15" customHeight="1">
      <c r="B72" s="397" t="s">
        <v>1642</v>
      </c>
      <c r="C72" s="293">
        <v>32625</v>
      </c>
      <c r="D72" s="396">
        <v>134</v>
      </c>
      <c r="E72" s="293">
        <v>210</v>
      </c>
      <c r="F72" s="56"/>
      <c r="G72"/>
      <c r="H72" s="186"/>
    </row>
    <row r="73" spans="2:8" ht="15" customHeight="1">
      <c r="B73" s="397" t="s">
        <v>1643</v>
      </c>
      <c r="C73" s="293">
        <v>33225</v>
      </c>
      <c r="D73" s="396">
        <v>134</v>
      </c>
      <c r="E73" s="293">
        <v>210</v>
      </c>
      <c r="F73" s="56"/>
      <c r="G73"/>
      <c r="H73" s="186"/>
    </row>
    <row r="74" spans="2:8" ht="15" customHeight="1">
      <c r="B74" s="397" t="s">
        <v>1644</v>
      </c>
      <c r="C74" s="293">
        <v>34775</v>
      </c>
      <c r="D74" s="396">
        <v>134</v>
      </c>
      <c r="E74" s="293">
        <v>210</v>
      </c>
      <c r="F74" s="56"/>
      <c r="G74"/>
      <c r="H74" s="186"/>
    </row>
    <row r="75" spans="2:8" ht="15" customHeight="1">
      <c r="B75" s="397" t="s">
        <v>1645</v>
      </c>
      <c r="C75" s="293">
        <v>35925</v>
      </c>
      <c r="D75" s="396">
        <v>134</v>
      </c>
      <c r="E75" s="293">
        <v>210</v>
      </c>
      <c r="F75" s="56"/>
      <c r="G75"/>
      <c r="H75" s="186"/>
    </row>
    <row r="76" spans="2:8" ht="15" customHeight="1">
      <c r="B76" s="397"/>
      <c r="C76" s="293"/>
      <c r="D76" s="396"/>
      <c r="E76" s="293"/>
      <c r="F76" s="56"/>
      <c r="G76"/>
      <c r="H76" s="186"/>
    </row>
    <row r="77" spans="2:8" ht="15" customHeight="1">
      <c r="B77" s="397" t="s">
        <v>1646</v>
      </c>
      <c r="C77" s="293">
        <v>35525</v>
      </c>
      <c r="D77" s="396">
        <v>143</v>
      </c>
      <c r="E77" s="293">
        <v>270</v>
      </c>
      <c r="F77" s="56"/>
      <c r="G77"/>
      <c r="H77" s="186"/>
    </row>
    <row r="78" spans="2:8" ht="15" customHeight="1">
      <c r="B78" s="397" t="s">
        <v>1647</v>
      </c>
      <c r="C78" s="293">
        <v>36125</v>
      </c>
      <c r="D78" s="396">
        <v>143</v>
      </c>
      <c r="E78" s="293">
        <v>270</v>
      </c>
      <c r="F78" s="56"/>
      <c r="G78"/>
      <c r="H78" s="186"/>
    </row>
    <row r="79" spans="2:8" ht="15" customHeight="1">
      <c r="B79" s="397" t="s">
        <v>1648</v>
      </c>
      <c r="C79" s="293">
        <v>38825</v>
      </c>
      <c r="D79" s="396">
        <v>144</v>
      </c>
      <c r="E79" s="293">
        <v>270</v>
      </c>
      <c r="F79" s="56"/>
      <c r="G79"/>
      <c r="H79" s="186"/>
    </row>
    <row r="80" spans="2:8" ht="15" customHeight="1">
      <c r="B80" s="397"/>
      <c r="C80" s="293"/>
      <c r="D80" s="396"/>
      <c r="E80" s="293"/>
      <c r="F80" s="56"/>
      <c r="G80"/>
      <c r="H80" s="186"/>
    </row>
    <row r="81" spans="2:8" ht="15" customHeight="1">
      <c r="B81" s="397" t="s">
        <v>1649</v>
      </c>
      <c r="C81" s="293">
        <v>32595</v>
      </c>
      <c r="D81" s="396">
        <v>127</v>
      </c>
      <c r="E81" s="293">
        <v>200</v>
      </c>
      <c r="F81" s="56"/>
      <c r="G81"/>
      <c r="H81" s="186"/>
    </row>
    <row r="82" spans="2:8" ht="15" customHeight="1">
      <c r="B82" s="397" t="s">
        <v>1650</v>
      </c>
      <c r="C82" s="293">
        <v>34445</v>
      </c>
      <c r="D82" s="396">
        <v>127</v>
      </c>
      <c r="E82" s="293">
        <v>200</v>
      </c>
      <c r="F82" s="56"/>
      <c r="G82"/>
      <c r="H82" s="186"/>
    </row>
    <row r="83" spans="2:8" ht="15" customHeight="1">
      <c r="B83" s="397" t="s">
        <v>1651</v>
      </c>
      <c r="C83" s="293">
        <v>35045</v>
      </c>
      <c r="D83" s="396">
        <v>127</v>
      </c>
      <c r="E83" s="293">
        <v>200</v>
      </c>
      <c r="F83" s="56"/>
      <c r="G83"/>
      <c r="H83" s="186"/>
    </row>
    <row r="84" spans="2:8" ht="15" customHeight="1">
      <c r="B84" s="397" t="s">
        <v>1652</v>
      </c>
      <c r="C84" s="293">
        <v>36595</v>
      </c>
      <c r="D84" s="396">
        <v>127</v>
      </c>
      <c r="E84" s="293">
        <v>200</v>
      </c>
      <c r="F84" s="56"/>
      <c r="G84"/>
      <c r="H84" s="186"/>
    </row>
    <row r="85" spans="2:8" ht="15" customHeight="1">
      <c r="B85" s="397" t="s">
        <v>1653</v>
      </c>
      <c r="C85" s="293">
        <v>37745</v>
      </c>
      <c r="D85" s="396">
        <v>128</v>
      </c>
      <c r="E85" s="293">
        <v>200</v>
      </c>
      <c r="F85" s="56"/>
      <c r="G85"/>
      <c r="H85" s="186"/>
    </row>
    <row r="86" spans="2:8" ht="15" customHeight="1">
      <c r="B86" s="397" t="s">
        <v>1654</v>
      </c>
      <c r="C86" s="293">
        <v>37745</v>
      </c>
      <c r="D86" s="396">
        <v>128</v>
      </c>
      <c r="E86" s="293">
        <v>200</v>
      </c>
      <c r="F86" s="56"/>
      <c r="G86"/>
      <c r="H86" s="186"/>
    </row>
    <row r="87" spans="2:8" ht="15" customHeight="1">
      <c r="B87" s="397" t="s">
        <v>1655</v>
      </c>
      <c r="C87" s="293">
        <v>38745</v>
      </c>
      <c r="D87" s="396">
        <v>128</v>
      </c>
      <c r="E87" s="293">
        <v>200</v>
      </c>
      <c r="F87" s="56"/>
      <c r="G87"/>
      <c r="H87" s="186"/>
    </row>
    <row r="88" spans="2:8" ht="15" customHeight="1">
      <c r="B88" s="397" t="s">
        <v>1656</v>
      </c>
      <c r="C88" s="293">
        <v>38745</v>
      </c>
      <c r="D88" s="396">
        <v>128</v>
      </c>
      <c r="E88" s="293">
        <v>200</v>
      </c>
      <c r="F88" s="56"/>
      <c r="G88"/>
      <c r="H88" s="186"/>
    </row>
    <row r="89" spans="2:8" ht="15" customHeight="1">
      <c r="B89" s="397" t="s">
        <v>1657</v>
      </c>
      <c r="C89" s="293">
        <v>42345</v>
      </c>
      <c r="D89" s="396">
        <v>137</v>
      </c>
      <c r="E89" s="293">
        <v>210</v>
      </c>
      <c r="F89" s="56"/>
      <c r="G89"/>
      <c r="H89" s="186"/>
    </row>
    <row r="90" spans="2:8" ht="15" customHeight="1">
      <c r="B90" s="397" t="s">
        <v>1658</v>
      </c>
      <c r="C90" s="293">
        <v>42345</v>
      </c>
      <c r="D90" s="396">
        <v>137</v>
      </c>
      <c r="E90" s="293">
        <v>210</v>
      </c>
      <c r="F90" s="56"/>
      <c r="G90"/>
      <c r="H90" s="186"/>
    </row>
    <row r="91" spans="2:8" ht="15" customHeight="1">
      <c r="B91" s="397"/>
      <c r="C91" s="293"/>
      <c r="D91" s="396"/>
      <c r="E91" s="293"/>
      <c r="F91" s="56"/>
      <c r="G91"/>
      <c r="H91" s="186"/>
    </row>
    <row r="92" spans="2:8" ht="15" customHeight="1">
      <c r="B92" s="397" t="s">
        <v>1659</v>
      </c>
      <c r="C92" s="293">
        <v>37445</v>
      </c>
      <c r="D92" s="396">
        <v>137</v>
      </c>
      <c r="E92" s="293">
        <v>210</v>
      </c>
      <c r="F92" s="56"/>
      <c r="G92"/>
      <c r="H92" s="186"/>
    </row>
    <row r="93" spans="2:8" ht="15" customHeight="1">
      <c r="B93" s="397" t="s">
        <v>1660</v>
      </c>
      <c r="C93" s="293">
        <v>38045</v>
      </c>
      <c r="D93" s="396">
        <v>137</v>
      </c>
      <c r="E93" s="293">
        <v>210</v>
      </c>
      <c r="F93" s="56"/>
      <c r="G93"/>
      <c r="H93" s="186"/>
    </row>
    <row r="94" spans="2:8" ht="15" customHeight="1">
      <c r="B94" s="397" t="s">
        <v>1661</v>
      </c>
      <c r="C94" s="293">
        <v>40745</v>
      </c>
      <c r="D94" s="396">
        <v>138</v>
      </c>
      <c r="E94" s="293">
        <v>210</v>
      </c>
      <c r="F94" s="56"/>
      <c r="G94"/>
      <c r="H94" s="186"/>
    </row>
    <row r="95" spans="2:8" ht="15" customHeight="1">
      <c r="B95" s="397" t="s">
        <v>1662</v>
      </c>
      <c r="C95" s="293">
        <v>40745</v>
      </c>
      <c r="D95" s="396">
        <v>138</v>
      </c>
      <c r="E95" s="293">
        <v>210</v>
      </c>
      <c r="F95" s="56"/>
      <c r="G95"/>
      <c r="H95" s="186"/>
    </row>
    <row r="96" spans="2:8" ht="15" customHeight="1">
      <c r="B96" s="397" t="s">
        <v>1663</v>
      </c>
      <c r="C96" s="293">
        <v>47095</v>
      </c>
      <c r="D96" s="396">
        <v>149</v>
      </c>
      <c r="E96" s="293">
        <v>270</v>
      </c>
      <c r="F96" s="56"/>
      <c r="G96"/>
      <c r="H96" s="186"/>
    </row>
    <row r="97" spans="2:8" ht="15" customHeight="1">
      <c r="B97" s="397" t="s">
        <v>1664</v>
      </c>
      <c r="C97" s="293">
        <v>47095</v>
      </c>
      <c r="D97" s="396">
        <v>149</v>
      </c>
      <c r="E97" s="293">
        <v>270</v>
      </c>
      <c r="F97" s="56"/>
      <c r="G97"/>
      <c r="H97" s="186"/>
    </row>
    <row r="98" spans="2:8" ht="15" customHeight="1">
      <c r="B98" s="397"/>
      <c r="C98" s="293"/>
      <c r="D98" s="396"/>
      <c r="E98" s="293"/>
      <c r="F98" s="56"/>
      <c r="G98"/>
      <c r="H98" s="186"/>
    </row>
    <row r="99" spans="2:8" ht="15" customHeight="1">
      <c r="B99" s="292" t="s">
        <v>1665</v>
      </c>
      <c r="C99" s="293"/>
      <c r="D99" s="396"/>
      <c r="E99" s="293"/>
      <c r="F99" s="56"/>
      <c r="G99"/>
      <c r="H99" s="186"/>
    </row>
    <row r="100" spans="2:8" ht="15" customHeight="1">
      <c r="B100" s="294" t="s">
        <v>1666</v>
      </c>
      <c r="C100" s="293">
        <v>36745</v>
      </c>
      <c r="D100" s="396">
        <v>154</v>
      </c>
      <c r="E100" s="293">
        <v>280</v>
      </c>
      <c r="F100" s="56"/>
      <c r="G100"/>
      <c r="H100" s="186"/>
    </row>
    <row r="101" spans="2:8" ht="15" customHeight="1">
      <c r="B101" s="294" t="s">
        <v>1667</v>
      </c>
      <c r="C101" s="293">
        <v>38745</v>
      </c>
      <c r="D101" s="396">
        <v>153</v>
      </c>
      <c r="E101" s="293">
        <v>280</v>
      </c>
      <c r="F101" s="56"/>
      <c r="G101"/>
      <c r="H101" s="186"/>
    </row>
    <row r="102" spans="2:8" ht="15" customHeight="1">
      <c r="B102" s="294" t="s">
        <v>1668</v>
      </c>
      <c r="C102" s="293">
        <v>38745</v>
      </c>
      <c r="D102" s="396">
        <v>153</v>
      </c>
      <c r="E102" s="293">
        <v>280</v>
      </c>
      <c r="F102" s="56"/>
      <c r="G102"/>
      <c r="H102" s="186"/>
    </row>
    <row r="103" spans="2:8" ht="15" customHeight="1">
      <c r="B103" s="294" t="s">
        <v>1669</v>
      </c>
      <c r="C103" s="293">
        <v>41895</v>
      </c>
      <c r="D103" s="396">
        <v>153</v>
      </c>
      <c r="E103" s="293">
        <v>280</v>
      </c>
      <c r="F103" s="56"/>
      <c r="G103"/>
      <c r="H103" s="186"/>
    </row>
    <row r="104" spans="2:8" ht="15" customHeight="1">
      <c r="B104" s="294" t="s">
        <v>1670</v>
      </c>
      <c r="C104" s="293">
        <v>42045</v>
      </c>
      <c r="D104" s="396">
        <v>153</v>
      </c>
      <c r="E104" s="293">
        <v>280</v>
      </c>
      <c r="F104" s="56"/>
      <c r="G104"/>
      <c r="H104" s="186"/>
    </row>
    <row r="105" spans="2:8" ht="15" customHeight="1">
      <c r="B105" s="294" t="s">
        <v>1671</v>
      </c>
      <c r="C105" s="293">
        <v>46495</v>
      </c>
      <c r="D105" s="396">
        <v>166</v>
      </c>
      <c r="E105" s="293">
        <v>420</v>
      </c>
      <c r="F105" s="56"/>
      <c r="G105"/>
      <c r="H105" s="186"/>
    </row>
    <row r="106" spans="2:8" ht="15" customHeight="1">
      <c r="B106" s="294" t="s">
        <v>1672</v>
      </c>
      <c r="C106" s="293">
        <v>46645</v>
      </c>
      <c r="D106" s="396">
        <v>166</v>
      </c>
      <c r="E106" s="293">
        <v>420</v>
      </c>
      <c r="F106" s="56"/>
      <c r="G106"/>
      <c r="H106" s="186"/>
    </row>
    <row r="107" spans="2:8" ht="15" customHeight="1">
      <c r="B107" s="294"/>
      <c r="C107" s="293"/>
      <c r="D107" s="396"/>
      <c r="E107" s="293"/>
      <c r="F107" s="56"/>
      <c r="G107"/>
      <c r="H107" s="186"/>
    </row>
    <row r="108" spans="2:8" ht="15" customHeight="1">
      <c r="B108" s="294" t="s">
        <v>1673</v>
      </c>
      <c r="C108" s="293">
        <v>43895</v>
      </c>
      <c r="D108" s="396">
        <v>153</v>
      </c>
      <c r="E108" s="293">
        <v>280</v>
      </c>
      <c r="F108" s="56"/>
      <c r="G108"/>
      <c r="H108" s="186"/>
    </row>
    <row r="109" spans="2:8" ht="15" customHeight="1">
      <c r="B109" s="294" t="s">
        <v>1674</v>
      </c>
      <c r="C109" s="293">
        <v>48495</v>
      </c>
      <c r="D109" s="396">
        <v>166</v>
      </c>
      <c r="E109" s="293">
        <v>420</v>
      </c>
      <c r="F109" s="56"/>
      <c r="G109"/>
      <c r="H109" s="186"/>
    </row>
    <row r="110" spans="2:8" ht="15" customHeight="1">
      <c r="B110" s="294"/>
      <c r="C110" s="293"/>
      <c r="D110" s="396"/>
      <c r="E110" s="293"/>
      <c r="F110" s="56"/>
      <c r="G110"/>
      <c r="H110" s="186"/>
    </row>
    <row r="111" spans="2:8" ht="15" customHeight="1">
      <c r="B111" s="294" t="s">
        <v>1675</v>
      </c>
      <c r="C111" s="293">
        <v>44640</v>
      </c>
      <c r="D111" s="396">
        <v>153</v>
      </c>
      <c r="E111" s="293">
        <v>280</v>
      </c>
      <c r="F111" s="56"/>
      <c r="G111"/>
      <c r="H111" s="186"/>
    </row>
    <row r="112" spans="2:8" ht="15" customHeight="1">
      <c r="B112" s="294" t="s">
        <v>1676</v>
      </c>
      <c r="C112" s="293">
        <v>49240</v>
      </c>
      <c r="D112" s="396">
        <v>166</v>
      </c>
      <c r="E112" s="293">
        <v>420</v>
      </c>
      <c r="F112" s="56"/>
      <c r="G112"/>
      <c r="H112" s="186"/>
    </row>
    <row r="113" spans="2:8" ht="15" customHeight="1">
      <c r="B113" s="294"/>
      <c r="C113" s="293"/>
      <c r="D113" s="396"/>
      <c r="E113" s="293"/>
      <c r="F113" s="56"/>
      <c r="G113"/>
      <c r="H113" s="186"/>
    </row>
    <row r="114" spans="2:8" ht="15" customHeight="1">
      <c r="B114" s="294" t="s">
        <v>1677</v>
      </c>
      <c r="C114" s="293">
        <v>40625</v>
      </c>
      <c r="D114" s="396">
        <v>147</v>
      </c>
      <c r="E114" s="293">
        <v>270</v>
      </c>
      <c r="F114" s="56"/>
      <c r="G114"/>
      <c r="H114" s="186"/>
    </row>
    <row r="115" spans="2:8" ht="15" customHeight="1">
      <c r="B115" s="294" t="s">
        <v>1678</v>
      </c>
      <c r="C115" s="293">
        <v>42625</v>
      </c>
      <c r="D115" s="396">
        <v>147</v>
      </c>
      <c r="E115" s="293">
        <v>270</v>
      </c>
      <c r="F115" s="56"/>
      <c r="G115"/>
      <c r="H115" s="186"/>
    </row>
    <row r="116" spans="2:8" ht="15" customHeight="1">
      <c r="B116" s="294" t="s">
        <v>1679</v>
      </c>
      <c r="C116" s="293">
        <v>42625</v>
      </c>
      <c r="D116" s="396">
        <v>147</v>
      </c>
      <c r="E116" s="293">
        <v>270</v>
      </c>
      <c r="F116" s="56"/>
      <c r="G116"/>
      <c r="H116" s="186"/>
    </row>
    <row r="117" spans="2:8" ht="15" customHeight="1">
      <c r="B117" s="294"/>
      <c r="C117" s="293"/>
      <c r="D117" s="396"/>
      <c r="E117" s="293"/>
      <c r="F117" s="56"/>
      <c r="G117"/>
      <c r="H117" s="186"/>
    </row>
    <row r="118" spans="2:8" ht="15" customHeight="1">
      <c r="B118" s="294" t="s">
        <v>1680</v>
      </c>
      <c r="C118" s="293">
        <v>45775</v>
      </c>
      <c r="D118" s="396">
        <v>147</v>
      </c>
      <c r="E118" s="293">
        <v>270</v>
      </c>
      <c r="F118" s="56"/>
      <c r="G118"/>
      <c r="H118" s="186"/>
    </row>
    <row r="119" spans="2:8" ht="15" customHeight="1">
      <c r="B119" s="294" t="s">
        <v>1681</v>
      </c>
      <c r="C119" s="293">
        <v>45925</v>
      </c>
      <c r="D119" s="396">
        <v>147</v>
      </c>
      <c r="E119" s="293">
        <v>270</v>
      </c>
      <c r="F119" s="56"/>
      <c r="G119"/>
      <c r="H119" s="186"/>
    </row>
    <row r="120" spans="2:8" ht="15" customHeight="1">
      <c r="B120" s="294" t="s">
        <v>1682</v>
      </c>
      <c r="C120" s="293">
        <v>50375</v>
      </c>
      <c r="D120" s="396">
        <v>160</v>
      </c>
      <c r="E120" s="293">
        <v>280</v>
      </c>
      <c r="F120" s="56"/>
      <c r="G120"/>
      <c r="H120" s="186"/>
    </row>
    <row r="121" spans="2:8" ht="15" customHeight="1">
      <c r="B121" s="294" t="s">
        <v>1683</v>
      </c>
      <c r="C121" s="293">
        <v>50525</v>
      </c>
      <c r="D121" s="396">
        <v>160</v>
      </c>
      <c r="E121" s="293">
        <v>280</v>
      </c>
      <c r="F121" s="56"/>
      <c r="G121"/>
      <c r="H121" s="186"/>
    </row>
    <row r="122" spans="2:8" ht="15" customHeight="1">
      <c r="B122" s="294"/>
      <c r="C122" s="293"/>
      <c r="D122" s="396"/>
      <c r="E122" s="293"/>
      <c r="F122" s="56"/>
      <c r="G122"/>
      <c r="H122" s="186"/>
    </row>
    <row r="123" spans="2:8" ht="15" customHeight="1">
      <c r="B123" s="294" t="s">
        <v>1684</v>
      </c>
      <c r="C123" s="293">
        <v>47775</v>
      </c>
      <c r="D123" s="396">
        <v>147</v>
      </c>
      <c r="E123" s="293">
        <v>270</v>
      </c>
      <c r="F123" s="56"/>
      <c r="G123"/>
      <c r="H123" s="186"/>
    </row>
    <row r="124" spans="2:8" ht="15" customHeight="1">
      <c r="B124" s="294" t="s">
        <v>1685</v>
      </c>
      <c r="C124" s="293">
        <v>52375</v>
      </c>
      <c r="D124" s="396">
        <v>160</v>
      </c>
      <c r="E124" s="293">
        <v>280</v>
      </c>
      <c r="F124" s="56"/>
      <c r="G124"/>
      <c r="H124" s="186"/>
    </row>
    <row r="125" spans="2:8" ht="15" customHeight="1">
      <c r="B125" s="294"/>
      <c r="C125" s="293"/>
      <c r="D125" s="396"/>
      <c r="E125" s="293"/>
      <c r="F125" s="56"/>
      <c r="G125"/>
      <c r="H125" s="186"/>
    </row>
    <row r="126" spans="2:8" ht="15" customHeight="1">
      <c r="B126" s="294" t="s">
        <v>1686</v>
      </c>
      <c r="C126" s="293">
        <v>54770</v>
      </c>
      <c r="D126" s="396">
        <v>165</v>
      </c>
      <c r="E126" s="293">
        <v>420</v>
      </c>
      <c r="F126" s="56"/>
      <c r="G126"/>
      <c r="H126" s="186"/>
    </row>
    <row r="127" spans="2:8" ht="15" customHeight="1">
      <c r="B127" s="294" t="s">
        <v>1687</v>
      </c>
      <c r="C127" s="293">
        <v>59370</v>
      </c>
      <c r="D127" s="396">
        <v>173</v>
      </c>
      <c r="E127" s="293">
        <v>600</v>
      </c>
      <c r="F127" s="56"/>
      <c r="G127"/>
      <c r="H127" s="186"/>
    </row>
    <row r="128" spans="2:8" ht="15" customHeight="1">
      <c r="B128" s="294"/>
      <c r="C128" s="293"/>
      <c r="D128" s="396"/>
      <c r="E128" s="293"/>
      <c r="F128" s="56"/>
      <c r="G128"/>
      <c r="H128" s="186"/>
    </row>
    <row r="129" spans="2:8" ht="15">
      <c r="B129" s="292" t="s">
        <v>1688</v>
      </c>
      <c r="C129" s="293"/>
      <c r="D129" s="396"/>
      <c r="E129" s="293"/>
      <c r="F129" s="56"/>
      <c r="G129"/>
      <c r="H129" s="186"/>
    </row>
    <row r="130" spans="2:8" ht="15">
      <c r="B130" s="294" t="s">
        <v>1689</v>
      </c>
      <c r="C130" s="293">
        <v>33095</v>
      </c>
      <c r="D130" s="396">
        <v>142</v>
      </c>
      <c r="E130" s="293">
        <v>270</v>
      </c>
      <c r="F130" s="56"/>
      <c r="G130"/>
      <c r="H130" s="186"/>
    </row>
    <row r="131" spans="2:8" ht="15">
      <c r="B131" s="294" t="s">
        <v>1690</v>
      </c>
      <c r="C131" s="293">
        <v>35395</v>
      </c>
      <c r="D131" s="396">
        <v>142</v>
      </c>
      <c r="E131" s="293">
        <v>270</v>
      </c>
      <c r="F131" s="56"/>
      <c r="G131"/>
      <c r="H131" s="186"/>
    </row>
    <row r="132" spans="2:8" ht="15">
      <c r="B132" s="294" t="s">
        <v>1691</v>
      </c>
      <c r="C132" s="293">
        <v>38095</v>
      </c>
      <c r="D132" s="396">
        <v>155</v>
      </c>
      <c r="E132" s="293">
        <v>280</v>
      </c>
      <c r="F132" s="56"/>
      <c r="G132"/>
      <c r="H132" s="186"/>
    </row>
    <row r="133" spans="2:8" ht="15">
      <c r="B133" s="294"/>
      <c r="C133" s="293"/>
      <c r="D133" s="396"/>
      <c r="E133" s="293"/>
      <c r="F133" s="56"/>
      <c r="G133"/>
      <c r="H133" s="186"/>
    </row>
    <row r="134" spans="2:8" ht="15">
      <c r="B134" s="294" t="s">
        <v>1692</v>
      </c>
      <c r="C134" s="293">
        <v>37895</v>
      </c>
      <c r="D134" s="396">
        <v>142</v>
      </c>
      <c r="E134" s="293">
        <v>270</v>
      </c>
      <c r="F134" s="56"/>
      <c r="G134"/>
      <c r="H134" s="186"/>
    </row>
    <row r="135" spans="2:8" ht="12.75" customHeight="1">
      <c r="B135" s="294" t="s">
        <v>1693</v>
      </c>
      <c r="C135" s="293">
        <v>38695</v>
      </c>
      <c r="D135" s="396">
        <v>142</v>
      </c>
      <c r="E135" s="293">
        <v>270</v>
      </c>
      <c r="F135" s="56"/>
      <c r="G135"/>
    </row>
    <row r="136" spans="2:8" ht="12.75" customHeight="1">
      <c r="B136" s="294" t="s">
        <v>1694</v>
      </c>
      <c r="C136" s="293">
        <v>41395</v>
      </c>
      <c r="D136" s="396">
        <v>155</v>
      </c>
      <c r="E136" s="293">
        <v>280</v>
      </c>
      <c r="F136" s="56"/>
      <c r="G136" s="56"/>
    </row>
    <row r="137" spans="2:8" ht="12.75" customHeight="1">
      <c r="B137" s="294"/>
      <c r="C137" s="293"/>
      <c r="D137" s="396"/>
      <c r="E137" s="293"/>
      <c r="F137" s="56"/>
    </row>
    <row r="138" spans="2:8" ht="12.75" customHeight="1">
      <c r="B138" s="292" t="s">
        <v>1045</v>
      </c>
      <c r="C138" s="293"/>
      <c r="D138" s="396"/>
      <c r="E138" s="293"/>
      <c r="F138" s="56"/>
    </row>
    <row r="139" spans="2:8" ht="12.75" customHeight="1">
      <c r="B139" s="294" t="s">
        <v>1046</v>
      </c>
      <c r="C139" s="293">
        <v>38410</v>
      </c>
      <c r="D139" s="396">
        <v>0</v>
      </c>
      <c r="E139" s="293">
        <v>120</v>
      </c>
      <c r="F139" s="56"/>
    </row>
    <row r="140" spans="2:8" ht="12.75" customHeight="1">
      <c r="B140" s="294" t="s">
        <v>1047</v>
      </c>
      <c r="C140" s="293">
        <v>39585</v>
      </c>
      <c r="D140" s="396">
        <v>0</v>
      </c>
      <c r="E140" s="293">
        <v>120</v>
      </c>
      <c r="F140" s="56"/>
    </row>
    <row r="141" spans="2:8" ht="12.75" customHeight="1">
      <c r="B141" s="294" t="s">
        <v>1048</v>
      </c>
      <c r="C141" s="293">
        <v>43002</v>
      </c>
      <c r="D141" s="396">
        <v>0</v>
      </c>
      <c r="E141" s="293">
        <v>120</v>
      </c>
      <c r="F141" s="56"/>
    </row>
    <row r="142" spans="2:8" ht="12.75" customHeight="1">
      <c r="B142" s="294" t="s">
        <v>1049</v>
      </c>
      <c r="C142" s="293">
        <v>43323</v>
      </c>
      <c r="D142" s="396">
        <v>0</v>
      </c>
      <c r="E142" s="293">
        <v>120</v>
      </c>
      <c r="F142" s="56"/>
    </row>
    <row r="143" spans="2:8" ht="12.75" customHeight="1">
      <c r="B143" s="294"/>
      <c r="C143" s="293"/>
      <c r="D143" s="396"/>
      <c r="E143" s="293"/>
      <c r="F143" s="56"/>
    </row>
    <row r="144" spans="2:8" ht="12.75" customHeight="1">
      <c r="B144" s="294" t="s">
        <v>1050</v>
      </c>
      <c r="C144" s="293">
        <v>39798</v>
      </c>
      <c r="D144" s="396">
        <v>0</v>
      </c>
      <c r="E144" s="293">
        <v>120</v>
      </c>
      <c r="F144" s="56"/>
    </row>
    <row r="145" spans="2:6" ht="12.75" customHeight="1">
      <c r="B145" s="294" t="s">
        <v>1051</v>
      </c>
      <c r="C145" s="293">
        <v>40119</v>
      </c>
      <c r="D145" s="396">
        <v>0</v>
      </c>
      <c r="E145" s="293">
        <v>120</v>
      </c>
      <c r="F145" s="56"/>
    </row>
    <row r="146" spans="2:6" ht="12.75" customHeight="1">
      <c r="B146" t="s">
        <v>677</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3503"/>
  <sheetViews>
    <sheetView topLeftCell="A7" workbookViewId="0">
      <selection activeCell="R19" sqref="R19"/>
    </sheetView>
  </sheetViews>
  <sheetFormatPr defaultRowHeight="12.75" zeroHeight="1"/>
  <cols>
    <col min="1" max="1" width="28.85546875" style="56" customWidth="1"/>
    <col min="2" max="2" width="50.28515625" style="56" bestFit="1" customWidth="1"/>
    <col min="3" max="3" width="18" style="56" customWidth="1"/>
    <col min="4" max="4" width="11.85546875" style="56" customWidth="1"/>
    <col min="5" max="8" width="15.85546875" hidden="1" customWidth="1"/>
    <col min="9" max="9" width="13.140625" customWidth="1"/>
    <col min="10" max="10" width="2.7109375" customWidth="1"/>
    <col min="11" max="11" width="10.85546875" hidden="1" customWidth="1"/>
    <col min="12" max="12" width="12.28515625" hidden="1" customWidth="1"/>
    <col min="13" max="13" width="62" hidden="1" customWidth="1"/>
  </cols>
  <sheetData>
    <row r="1" spans="1:13"/>
    <row r="2" spans="1:13" ht="23.25">
      <c r="A2" s="962" t="s">
        <v>2979</v>
      </c>
      <c r="B2" s="962"/>
      <c r="C2" s="962"/>
      <c r="D2" s="962"/>
      <c r="E2" s="962"/>
      <c r="F2" s="962"/>
      <c r="G2" s="962"/>
      <c r="H2" s="962"/>
      <c r="I2" s="962"/>
    </row>
    <row r="3" spans="1:13" ht="23.25">
      <c r="A3" s="831"/>
      <c r="B3" s="831"/>
      <c r="C3" s="831"/>
      <c r="D3" s="831"/>
      <c r="E3" s="831"/>
      <c r="F3" s="831"/>
      <c r="G3" s="831"/>
      <c r="H3" s="831"/>
      <c r="I3" s="831"/>
    </row>
    <row r="4" spans="1:13" ht="23.25">
      <c r="A4" s="832" t="s">
        <v>2980</v>
      </c>
      <c r="F4" s="833"/>
      <c r="G4" s="831"/>
      <c r="H4" s="831"/>
      <c r="I4" s="831"/>
    </row>
    <row r="5" spans="1:13" ht="14.25">
      <c r="A5" s="963" t="s">
        <v>2981</v>
      </c>
      <c r="B5" s="963"/>
      <c r="C5" s="963"/>
      <c r="D5" s="963"/>
      <c r="E5" s="963"/>
      <c r="F5" s="963"/>
    </row>
    <row r="6" spans="1:13" ht="13.5" thickBot="1">
      <c r="A6"/>
      <c r="B6"/>
      <c r="C6"/>
      <c r="D6"/>
    </row>
    <row r="7" spans="1:13" ht="30.75" thickBot="1">
      <c r="A7" s="834" t="s">
        <v>133</v>
      </c>
      <c r="B7" s="834" t="s">
        <v>8</v>
      </c>
      <c r="C7" s="835" t="s">
        <v>1416</v>
      </c>
      <c r="D7" s="835" t="s">
        <v>865</v>
      </c>
      <c r="E7" s="836" t="s">
        <v>2083</v>
      </c>
      <c r="F7" s="836" t="s">
        <v>2084</v>
      </c>
      <c r="G7" s="836" t="s">
        <v>2085</v>
      </c>
      <c r="H7" s="836" t="s">
        <v>2086</v>
      </c>
      <c r="I7" s="836" t="s">
        <v>2982</v>
      </c>
      <c r="K7" s="836" t="s">
        <v>2983</v>
      </c>
      <c r="L7" s="836" t="s">
        <v>2984</v>
      </c>
      <c r="M7" s="836" t="s">
        <v>2985</v>
      </c>
    </row>
    <row r="8" spans="1:13" ht="15.75" thickBot="1">
      <c r="A8" s="837" t="s">
        <v>854</v>
      </c>
      <c r="B8" s="838"/>
      <c r="C8" s="838"/>
      <c r="D8" s="838"/>
      <c r="E8" s="833"/>
      <c r="F8" s="833"/>
      <c r="G8" s="833"/>
      <c r="H8" s="833"/>
      <c r="I8" s="833"/>
    </row>
    <row r="9" spans="1:13" ht="14.25">
      <c r="A9" s="839" t="s">
        <v>1211</v>
      </c>
      <c r="B9" s="839" t="s">
        <v>855</v>
      </c>
      <c r="C9" s="840">
        <v>127</v>
      </c>
      <c r="D9" s="841">
        <v>40.5</v>
      </c>
      <c r="E9" s="842">
        <v>207.5</v>
      </c>
      <c r="F9" s="843">
        <v>0.17499999999999999</v>
      </c>
      <c r="G9" s="844">
        <v>4522.2827532777119</v>
      </c>
      <c r="H9" s="845">
        <v>4729.7827532777119</v>
      </c>
      <c r="I9" s="846">
        <v>28090</v>
      </c>
      <c r="K9" s="847"/>
      <c r="L9" s="848"/>
      <c r="M9" s="849"/>
    </row>
    <row r="10" spans="1:13" ht="14.25">
      <c r="A10" s="839" t="s">
        <v>1212</v>
      </c>
      <c r="B10" s="839" t="s">
        <v>1213</v>
      </c>
      <c r="C10" s="840">
        <v>123</v>
      </c>
      <c r="D10" s="841">
        <v>45.3</v>
      </c>
      <c r="E10" s="842">
        <v>279.49999999999994</v>
      </c>
      <c r="F10" s="843">
        <v>0.16750000000000001</v>
      </c>
      <c r="G10" s="844">
        <v>4446.3251424518276</v>
      </c>
      <c r="H10" s="845">
        <v>4725.8251424518276</v>
      </c>
      <c r="I10" s="846">
        <v>28855</v>
      </c>
      <c r="K10" s="847"/>
      <c r="L10" s="848"/>
      <c r="M10" s="849"/>
    </row>
    <row r="11" spans="1:13" ht="14.25">
      <c r="A11" s="839" t="s">
        <v>1214</v>
      </c>
      <c r="B11" s="839" t="s">
        <v>1215</v>
      </c>
      <c r="C11" s="840">
        <v>132</v>
      </c>
      <c r="D11" s="841">
        <v>36.9</v>
      </c>
      <c r="E11" s="842">
        <v>184.5</v>
      </c>
      <c r="F11" s="843">
        <v>0.1925</v>
      </c>
      <c r="G11" s="844">
        <v>5575.9318410499463</v>
      </c>
      <c r="H11" s="845">
        <v>5760.4318410499463</v>
      </c>
      <c r="I11" s="846">
        <v>31485</v>
      </c>
      <c r="K11" s="847"/>
      <c r="L11" s="848"/>
      <c r="M11" s="849"/>
    </row>
    <row r="12" spans="1:13" ht="14.25">
      <c r="A12" s="839" t="s">
        <v>1216</v>
      </c>
      <c r="B12" s="839" t="s">
        <v>856</v>
      </c>
      <c r="C12" s="840">
        <v>129</v>
      </c>
      <c r="D12" s="841">
        <v>40.5</v>
      </c>
      <c r="E12" s="842">
        <v>207.5</v>
      </c>
      <c r="F12" s="843">
        <v>0.17499999999999999</v>
      </c>
      <c r="G12" s="844">
        <v>4939.8215733015495</v>
      </c>
      <c r="H12" s="845">
        <v>5147.3215733015495</v>
      </c>
      <c r="I12" s="846">
        <v>30680</v>
      </c>
      <c r="K12" s="847"/>
      <c r="L12" s="848"/>
      <c r="M12" s="849"/>
    </row>
    <row r="13" spans="1:13" ht="14.25">
      <c r="A13" s="839" t="s">
        <v>1217</v>
      </c>
      <c r="B13" s="839" t="s">
        <v>1218</v>
      </c>
      <c r="C13" s="840">
        <v>125</v>
      </c>
      <c r="D13" s="841">
        <v>45.3</v>
      </c>
      <c r="E13" s="842">
        <v>279.49999999999994</v>
      </c>
      <c r="F13" s="843">
        <v>0.16750000000000001</v>
      </c>
      <c r="G13" s="844">
        <v>4842.709546045633</v>
      </c>
      <c r="H13" s="845">
        <v>5122.209546045633</v>
      </c>
      <c r="I13" s="846">
        <v>31425</v>
      </c>
      <c r="K13" s="847"/>
      <c r="L13" s="848"/>
      <c r="M13" s="849"/>
    </row>
    <row r="14" spans="1:13" ht="14.25">
      <c r="A14" s="839" t="s">
        <v>1219</v>
      </c>
      <c r="B14" s="839" t="s">
        <v>1220</v>
      </c>
      <c r="C14" s="840">
        <v>134</v>
      </c>
      <c r="D14" s="841">
        <v>36.9</v>
      </c>
      <c r="E14" s="842">
        <v>184.5</v>
      </c>
      <c r="F14" s="843">
        <v>0.1925</v>
      </c>
      <c r="G14" s="844">
        <v>6044.4752971199423</v>
      </c>
      <c r="H14" s="845">
        <v>6228.9752971199423</v>
      </c>
      <c r="I14" s="850">
        <v>34130</v>
      </c>
      <c r="K14" s="847"/>
      <c r="L14" s="848"/>
      <c r="M14" s="849"/>
    </row>
    <row r="15" spans="1:13" ht="15">
      <c r="A15" s="851" t="s">
        <v>712</v>
      </c>
      <c r="B15" s="838"/>
      <c r="C15" s="838"/>
      <c r="D15" s="838"/>
      <c r="E15" s="833"/>
      <c r="F15" s="833"/>
      <c r="G15" s="833"/>
      <c r="H15" s="833"/>
      <c r="I15" s="852"/>
      <c r="K15" s="853"/>
    </row>
    <row r="16" spans="1:13" ht="14.25">
      <c r="A16" s="854" t="s">
        <v>1221</v>
      </c>
      <c r="B16" s="839" t="s">
        <v>1222</v>
      </c>
      <c r="C16" s="840">
        <v>115</v>
      </c>
      <c r="D16" s="841">
        <v>46.7</v>
      </c>
      <c r="E16" s="842">
        <v>300.50000000000006</v>
      </c>
      <c r="F16" s="843">
        <v>0.1525</v>
      </c>
      <c r="G16" s="844">
        <v>4885.6696580202397</v>
      </c>
      <c r="H16" s="845">
        <v>5186.1696580202397</v>
      </c>
      <c r="I16" s="855">
        <v>34825</v>
      </c>
      <c r="K16" s="847"/>
      <c r="L16" s="848"/>
      <c r="M16" s="849"/>
    </row>
    <row r="17" spans="1:13" ht="14.25">
      <c r="A17" s="854" t="s">
        <v>1223</v>
      </c>
      <c r="B17" s="839" t="s">
        <v>1224</v>
      </c>
      <c r="C17" s="840">
        <v>125</v>
      </c>
      <c r="D17" s="841">
        <v>33.1</v>
      </c>
      <c r="E17" s="842">
        <v>165.5</v>
      </c>
      <c r="F17" s="843">
        <v>0.16750000000000001</v>
      </c>
      <c r="G17" s="844">
        <v>5023.1590247074128</v>
      </c>
      <c r="H17" s="845">
        <v>5188.6590247074128</v>
      </c>
      <c r="I17" s="846">
        <v>32595</v>
      </c>
      <c r="K17" s="847"/>
      <c r="L17" s="848"/>
      <c r="M17" s="849"/>
    </row>
    <row r="18" spans="1:13" ht="14.25">
      <c r="A18" s="854" t="s">
        <v>1225</v>
      </c>
      <c r="B18" s="839" t="s">
        <v>1417</v>
      </c>
      <c r="C18" s="840">
        <v>118</v>
      </c>
      <c r="D18" s="841">
        <v>46.7</v>
      </c>
      <c r="E18" s="842">
        <v>300.50000000000006</v>
      </c>
      <c r="F18" s="843">
        <v>0.16</v>
      </c>
      <c r="G18" s="844">
        <v>5405.4194371482181</v>
      </c>
      <c r="H18" s="845">
        <v>5705.9194371482181</v>
      </c>
      <c r="I18" s="846">
        <v>36720</v>
      </c>
      <c r="K18" s="847"/>
      <c r="L18" s="848"/>
      <c r="M18" s="849"/>
    </row>
    <row r="19" spans="1:13" ht="14.25">
      <c r="A19" s="854" t="s">
        <v>1226</v>
      </c>
      <c r="B19" s="839" t="s">
        <v>1418</v>
      </c>
      <c r="C19" s="840">
        <v>128</v>
      </c>
      <c r="D19" s="841">
        <v>33.1</v>
      </c>
      <c r="E19" s="842">
        <v>165.5</v>
      </c>
      <c r="F19" s="843">
        <v>0.17499999999999999</v>
      </c>
      <c r="G19" s="844">
        <v>5556.0639451728239</v>
      </c>
      <c r="H19" s="845">
        <v>5721.5639451728239</v>
      </c>
      <c r="I19" s="846">
        <v>34510</v>
      </c>
      <c r="K19" s="847"/>
      <c r="L19" s="848"/>
      <c r="M19" s="849"/>
    </row>
    <row r="20" spans="1:13" ht="14.25">
      <c r="A20" s="854" t="s">
        <v>1227</v>
      </c>
      <c r="B20" s="839" t="s">
        <v>1419</v>
      </c>
      <c r="C20" s="840">
        <v>130</v>
      </c>
      <c r="D20" s="841">
        <v>18.5</v>
      </c>
      <c r="E20" s="842">
        <v>92.5</v>
      </c>
      <c r="F20" s="843">
        <v>0.17499999999999999</v>
      </c>
      <c r="G20" s="844">
        <v>6266.1986769964251</v>
      </c>
      <c r="H20" s="845">
        <v>6358.6986769964251</v>
      </c>
      <c r="I20" s="846">
        <v>38920</v>
      </c>
      <c r="K20" s="847"/>
      <c r="L20" s="848"/>
      <c r="M20" s="849"/>
    </row>
    <row r="21" spans="1:13" ht="14.25">
      <c r="A21" s="854" t="s">
        <v>1228</v>
      </c>
      <c r="B21" s="839" t="s">
        <v>1229</v>
      </c>
      <c r="C21" s="840">
        <v>122</v>
      </c>
      <c r="D21" s="841">
        <v>46.7</v>
      </c>
      <c r="E21" s="842">
        <v>300.50000000000006</v>
      </c>
      <c r="F21" s="843">
        <v>0.16750000000000001</v>
      </c>
      <c r="G21" s="844">
        <v>6294.9403676557513</v>
      </c>
      <c r="H21" s="845">
        <v>6595.4403676557513</v>
      </c>
      <c r="I21" s="846">
        <v>40850</v>
      </c>
      <c r="K21" s="847"/>
      <c r="L21" s="848"/>
      <c r="M21" s="849"/>
    </row>
    <row r="22" spans="1:13" ht="14.25">
      <c r="A22" s="854" t="s">
        <v>1230</v>
      </c>
      <c r="B22" s="839" t="s">
        <v>1231</v>
      </c>
      <c r="C22" s="840">
        <v>132</v>
      </c>
      <c r="D22" s="841">
        <v>33.1</v>
      </c>
      <c r="E22" s="842">
        <v>165.5</v>
      </c>
      <c r="F22" s="843">
        <v>0.1925</v>
      </c>
      <c r="G22" s="844">
        <v>6928.2363640782605</v>
      </c>
      <c r="H22" s="845">
        <v>7093.7363640782605</v>
      </c>
      <c r="I22" s="846">
        <v>39120</v>
      </c>
      <c r="K22" s="847"/>
      <c r="L22" s="848"/>
      <c r="M22" s="849"/>
    </row>
    <row r="23" spans="1:13" ht="14.25">
      <c r="A23" s="854" t="s">
        <v>1232</v>
      </c>
      <c r="B23" s="839" t="s">
        <v>1233</v>
      </c>
      <c r="C23" s="840">
        <v>134</v>
      </c>
      <c r="D23" s="841">
        <v>17.100000000000001</v>
      </c>
      <c r="E23" s="842">
        <v>85.5</v>
      </c>
      <c r="F23" s="843">
        <v>0.1925</v>
      </c>
      <c r="G23" s="844">
        <v>7723.1611957710538</v>
      </c>
      <c r="H23" s="845">
        <v>7808.6611957710538</v>
      </c>
      <c r="I23" s="850">
        <v>43610</v>
      </c>
      <c r="K23" s="847"/>
      <c r="L23" s="848"/>
      <c r="M23" s="849"/>
    </row>
    <row r="24" spans="1:13" ht="15">
      <c r="A24" s="851" t="s">
        <v>713</v>
      </c>
      <c r="B24" s="856"/>
      <c r="C24" s="856"/>
      <c r="D24" s="856"/>
      <c r="E24" s="857"/>
      <c r="F24" s="858"/>
      <c r="G24" s="857"/>
      <c r="H24" s="857"/>
      <c r="I24" s="852"/>
      <c r="J24" s="211"/>
      <c r="K24" s="859"/>
      <c r="L24" s="211"/>
      <c r="M24" s="211"/>
    </row>
    <row r="25" spans="1:13" ht="14.25">
      <c r="A25" s="854" t="s">
        <v>1234</v>
      </c>
      <c r="B25" s="839" t="s">
        <v>1235</v>
      </c>
      <c r="C25" s="840">
        <v>112</v>
      </c>
      <c r="D25" s="841">
        <v>46.7</v>
      </c>
      <c r="E25" s="842">
        <v>300.50000000000006</v>
      </c>
      <c r="F25" s="843">
        <v>0.1525</v>
      </c>
      <c r="G25" s="844">
        <v>5024.7766918692569</v>
      </c>
      <c r="H25" s="845">
        <v>5325.2766918692569</v>
      </c>
      <c r="I25" s="855">
        <v>35815</v>
      </c>
      <c r="K25" s="848"/>
      <c r="L25" s="848"/>
      <c r="M25" s="849"/>
    </row>
    <row r="26" spans="1:13" ht="14.25">
      <c r="A26" s="854" t="s">
        <v>1236</v>
      </c>
      <c r="B26" s="839" t="s">
        <v>1237</v>
      </c>
      <c r="C26" s="840">
        <v>122</v>
      </c>
      <c r="D26" s="841">
        <v>33.1</v>
      </c>
      <c r="E26" s="842">
        <v>165.5</v>
      </c>
      <c r="F26" s="843">
        <v>0.16750000000000001</v>
      </c>
      <c r="G26" s="844">
        <v>5178.6653989833312</v>
      </c>
      <c r="H26" s="845">
        <v>5344.1653989833312</v>
      </c>
      <c r="I26" s="846">
        <v>33605</v>
      </c>
      <c r="K26" s="848"/>
      <c r="L26" s="848"/>
      <c r="M26" s="849"/>
    </row>
    <row r="27" spans="1:13" ht="14.25">
      <c r="A27" s="854" t="s">
        <v>1238</v>
      </c>
      <c r="B27" s="839" t="s">
        <v>714</v>
      </c>
      <c r="C27" s="840">
        <v>115</v>
      </c>
      <c r="D27" s="841">
        <v>46.7</v>
      </c>
      <c r="E27" s="842">
        <v>300.50000000000006</v>
      </c>
      <c r="F27" s="843">
        <v>0.1525</v>
      </c>
      <c r="G27" s="844">
        <v>5249.7968721647076</v>
      </c>
      <c r="H27" s="845">
        <v>5550.2968721647076</v>
      </c>
      <c r="I27" s="846">
        <v>37420</v>
      </c>
      <c r="K27" s="848"/>
      <c r="L27" s="848"/>
      <c r="M27" s="849"/>
    </row>
    <row r="28" spans="1:13" ht="14.25">
      <c r="A28" s="854" t="s">
        <v>1239</v>
      </c>
      <c r="B28" s="839" t="s">
        <v>1240</v>
      </c>
      <c r="C28" s="840">
        <v>124</v>
      </c>
      <c r="D28" s="841">
        <v>33.1</v>
      </c>
      <c r="E28" s="842">
        <v>165.5</v>
      </c>
      <c r="F28" s="843">
        <v>0.16750000000000001</v>
      </c>
      <c r="G28" s="844">
        <v>5429.8507672301703</v>
      </c>
      <c r="H28" s="845">
        <v>5595.3507672301703</v>
      </c>
      <c r="I28" s="846">
        <v>35235</v>
      </c>
      <c r="K28" s="848"/>
      <c r="L28" s="848"/>
      <c r="M28" s="849"/>
    </row>
    <row r="29" spans="1:13" ht="14.25">
      <c r="A29" s="854" t="s">
        <v>1241</v>
      </c>
      <c r="B29" s="839" t="s">
        <v>715</v>
      </c>
      <c r="C29" s="840">
        <v>127</v>
      </c>
      <c r="D29" s="841">
        <v>18.5</v>
      </c>
      <c r="E29" s="842">
        <v>92.5</v>
      </c>
      <c r="F29" s="843">
        <v>0.17499999999999999</v>
      </c>
      <c r="G29" s="844">
        <v>6429.7681525625749</v>
      </c>
      <c r="H29" s="845">
        <v>6522.2681525625749</v>
      </c>
      <c r="I29" s="846">
        <v>39935</v>
      </c>
      <c r="K29" s="848"/>
      <c r="L29" s="848"/>
      <c r="M29" s="849"/>
    </row>
    <row r="30" spans="1:13" ht="14.25">
      <c r="A30" s="854" t="s">
        <v>1242</v>
      </c>
      <c r="B30" s="839" t="s">
        <v>1243</v>
      </c>
      <c r="C30" s="840">
        <v>119</v>
      </c>
      <c r="D30" s="841">
        <v>46.7</v>
      </c>
      <c r="E30" s="842">
        <v>300.50000000000006</v>
      </c>
      <c r="F30" s="843">
        <v>0.16</v>
      </c>
      <c r="G30" s="844">
        <v>6111.5548217636015</v>
      </c>
      <c r="H30" s="845">
        <v>6412.0548217636015</v>
      </c>
      <c r="I30" s="846">
        <v>41520</v>
      </c>
      <c r="K30" s="848"/>
      <c r="L30" s="848"/>
      <c r="M30" s="849"/>
    </row>
    <row r="31" spans="1:13" ht="14.25">
      <c r="A31" s="854" t="s">
        <v>1244</v>
      </c>
      <c r="B31" s="839" t="s">
        <v>1245</v>
      </c>
      <c r="C31" s="840">
        <v>128</v>
      </c>
      <c r="D31" s="841">
        <v>33.1</v>
      </c>
      <c r="E31" s="842">
        <v>165.5</v>
      </c>
      <c r="F31" s="843">
        <v>0.17499999999999999</v>
      </c>
      <c r="G31" s="844">
        <v>6341.1030154946357</v>
      </c>
      <c r="H31" s="845">
        <v>6506.6030154946357</v>
      </c>
      <c r="I31" s="846">
        <v>39385</v>
      </c>
      <c r="K31" s="848"/>
      <c r="L31" s="848"/>
      <c r="M31" s="849"/>
    </row>
    <row r="32" spans="1:13" ht="14.25">
      <c r="A32" s="854" t="s">
        <v>1246</v>
      </c>
      <c r="B32" s="839" t="s">
        <v>1247</v>
      </c>
      <c r="C32" s="840">
        <v>131</v>
      </c>
      <c r="D32" s="841">
        <v>18.5</v>
      </c>
      <c r="E32" s="842">
        <v>92.5</v>
      </c>
      <c r="F32" s="843">
        <v>0.1925</v>
      </c>
      <c r="G32" s="844">
        <v>7908.1143723417181</v>
      </c>
      <c r="H32" s="845">
        <v>8000.6143723417181</v>
      </c>
      <c r="I32" s="850">
        <v>44655</v>
      </c>
      <c r="K32" s="848"/>
      <c r="L32" s="848"/>
      <c r="M32" s="849"/>
    </row>
    <row r="33" spans="1:13" ht="15">
      <c r="A33" s="851" t="s">
        <v>716</v>
      </c>
      <c r="B33" s="838"/>
      <c r="C33" s="856"/>
      <c r="D33" s="856"/>
      <c r="E33" s="857"/>
      <c r="F33" s="858"/>
      <c r="G33" s="833"/>
      <c r="H33" s="833"/>
      <c r="I33" s="852"/>
      <c r="K33" s="853"/>
    </row>
    <row r="34" spans="1:13" ht="14.25">
      <c r="A34" s="854" t="s">
        <v>1248</v>
      </c>
      <c r="B34" s="839" t="s">
        <v>1249</v>
      </c>
      <c r="C34" s="840">
        <v>183</v>
      </c>
      <c r="D34" s="841">
        <v>13</v>
      </c>
      <c r="E34" s="842">
        <v>65</v>
      </c>
      <c r="F34" s="843">
        <v>0.35</v>
      </c>
      <c r="G34" s="844">
        <v>20087.979498525081</v>
      </c>
      <c r="H34" s="845">
        <v>20152.979498525081</v>
      </c>
      <c r="I34" s="860">
        <v>62385</v>
      </c>
      <c r="K34" s="848"/>
      <c r="L34" s="848"/>
      <c r="M34" s="849"/>
    </row>
    <row r="35" spans="1:13" ht="15">
      <c r="A35" s="851" t="s">
        <v>717</v>
      </c>
      <c r="B35" s="838"/>
      <c r="C35" s="838"/>
      <c r="D35" s="856"/>
      <c r="E35" s="857"/>
      <c r="F35" s="858"/>
      <c r="G35" s="857"/>
      <c r="H35" s="833"/>
      <c r="I35" s="852"/>
      <c r="K35" s="853"/>
      <c r="L35" s="853"/>
    </row>
    <row r="36" spans="1:13" ht="14.25">
      <c r="A36" s="854" t="s">
        <v>1250</v>
      </c>
      <c r="B36" s="839" t="s">
        <v>1251</v>
      </c>
      <c r="C36" s="840">
        <v>178</v>
      </c>
      <c r="D36" s="841">
        <v>13</v>
      </c>
      <c r="E36" s="842">
        <v>65</v>
      </c>
      <c r="F36" s="843">
        <v>0.35</v>
      </c>
      <c r="G36" s="844">
        <v>20492.801887905607</v>
      </c>
      <c r="H36" s="845">
        <v>20557.801887905607</v>
      </c>
      <c r="I36" s="860">
        <v>63640</v>
      </c>
      <c r="K36" s="848"/>
      <c r="L36" s="848"/>
      <c r="M36" s="849"/>
    </row>
    <row r="37" spans="1:13" ht="15">
      <c r="A37" s="861" t="s">
        <v>1252</v>
      </c>
      <c r="B37" s="838"/>
      <c r="C37" s="838"/>
      <c r="D37" s="856"/>
      <c r="E37" s="857"/>
      <c r="F37" s="858"/>
      <c r="G37" s="857"/>
      <c r="H37" s="833"/>
      <c r="I37" s="852"/>
      <c r="K37" s="853"/>
      <c r="L37" s="853"/>
    </row>
    <row r="38" spans="1:13" ht="14.25">
      <c r="A38" s="854" t="s">
        <v>1253</v>
      </c>
      <c r="B38" s="839" t="s">
        <v>1254</v>
      </c>
      <c r="C38" s="840">
        <v>26</v>
      </c>
      <c r="D38" s="841">
        <v>11.8</v>
      </c>
      <c r="E38" s="842">
        <v>59</v>
      </c>
      <c r="F38" s="843">
        <v>7.0000000000000007E-2</v>
      </c>
      <c r="G38" s="844">
        <v>2966.0446985891413</v>
      </c>
      <c r="H38" s="845">
        <v>3025.0446985891413</v>
      </c>
      <c r="I38" s="855">
        <v>46055</v>
      </c>
      <c r="K38" s="848"/>
      <c r="L38" s="848"/>
      <c r="M38" s="849"/>
    </row>
    <row r="39" spans="1:13" ht="14.25">
      <c r="A39" s="854" t="s">
        <v>1255</v>
      </c>
      <c r="B39" s="839" t="s">
        <v>1256</v>
      </c>
      <c r="C39" s="840">
        <v>29</v>
      </c>
      <c r="D39" s="841">
        <v>12</v>
      </c>
      <c r="E39" s="842">
        <v>60</v>
      </c>
      <c r="F39" s="843">
        <v>7.0000000000000007E-2</v>
      </c>
      <c r="G39" s="844">
        <v>3177.4358401026088</v>
      </c>
      <c r="H39" s="845">
        <v>3237.4358401026088</v>
      </c>
      <c r="I39" s="850">
        <v>49340</v>
      </c>
      <c r="K39" s="848"/>
      <c r="L39" s="848"/>
      <c r="M39" s="849"/>
    </row>
    <row r="40" spans="1:13" ht="15">
      <c r="A40" s="861" t="s">
        <v>1695</v>
      </c>
      <c r="B40" s="838"/>
      <c r="C40" s="862"/>
      <c r="D40" s="863"/>
      <c r="E40" s="864"/>
      <c r="F40" s="843"/>
      <c r="G40" s="865"/>
      <c r="H40" s="865"/>
      <c r="I40" s="852"/>
      <c r="K40" s="853"/>
      <c r="L40" s="853"/>
    </row>
    <row r="41" spans="1:13" ht="14.25">
      <c r="A41" s="839" t="s">
        <v>1696</v>
      </c>
      <c r="B41" s="839" t="s">
        <v>1697</v>
      </c>
      <c r="C41" s="840">
        <v>205</v>
      </c>
      <c r="D41" s="841">
        <v>25.2</v>
      </c>
      <c r="E41" s="842">
        <v>126</v>
      </c>
      <c r="F41" s="843">
        <v>0.41</v>
      </c>
      <c r="G41" s="844">
        <v>34060.269691714835</v>
      </c>
      <c r="H41" s="845">
        <v>34186.269691714835</v>
      </c>
      <c r="I41" s="855">
        <v>90300</v>
      </c>
      <c r="K41" s="848"/>
      <c r="L41" s="848"/>
      <c r="M41" s="849"/>
    </row>
    <row r="42" spans="1:13" ht="15" thickBot="1">
      <c r="A42" s="839" t="s">
        <v>1698</v>
      </c>
      <c r="B42" s="839" t="s">
        <v>1699</v>
      </c>
      <c r="C42" s="840">
        <v>202</v>
      </c>
      <c r="D42" s="841">
        <v>25.2</v>
      </c>
      <c r="E42" s="842">
        <v>126</v>
      </c>
      <c r="F42" s="843">
        <v>0.41</v>
      </c>
      <c r="G42" s="844">
        <v>35382.559190751446</v>
      </c>
      <c r="H42" s="845">
        <v>35508.559190751446</v>
      </c>
      <c r="I42" s="850">
        <v>93805</v>
      </c>
      <c r="K42" s="848"/>
      <c r="L42" s="848"/>
      <c r="M42" s="849"/>
    </row>
    <row r="43" spans="1:13" ht="15">
      <c r="A43" s="866" t="s">
        <v>766</v>
      </c>
      <c r="B43" s="838"/>
      <c r="C43" s="838"/>
      <c r="D43" s="838"/>
      <c r="E43" s="857"/>
      <c r="F43" s="858"/>
      <c r="G43" s="857"/>
      <c r="H43" s="833"/>
      <c r="I43" s="852"/>
      <c r="K43" s="853"/>
      <c r="L43" s="853"/>
    </row>
    <row r="44" spans="1:13" ht="14.25">
      <c r="A44" s="839" t="s">
        <v>718</v>
      </c>
      <c r="B44" s="839" t="s">
        <v>719</v>
      </c>
      <c r="C44" s="840">
        <v>126</v>
      </c>
      <c r="D44" s="841">
        <v>25.9</v>
      </c>
      <c r="E44" s="842">
        <v>129.5</v>
      </c>
      <c r="F44" s="843">
        <v>0.17499999999999999</v>
      </c>
      <c r="G44" s="844">
        <v>7701.5223122765201</v>
      </c>
      <c r="H44" s="845">
        <v>7831.0223122765201</v>
      </c>
      <c r="I44" s="855">
        <v>47835</v>
      </c>
      <c r="K44" s="848"/>
      <c r="L44" s="848"/>
      <c r="M44" s="849"/>
    </row>
    <row r="45" spans="1:13" ht="14.25">
      <c r="A45" s="839" t="s">
        <v>720</v>
      </c>
      <c r="B45" s="839" t="s">
        <v>721</v>
      </c>
      <c r="C45" s="840">
        <v>127</v>
      </c>
      <c r="D45" s="841">
        <v>28.3</v>
      </c>
      <c r="E45" s="842">
        <v>141.5</v>
      </c>
      <c r="F45" s="843">
        <v>0.17499999999999999</v>
      </c>
      <c r="G45" s="844">
        <v>7874.7114898688924</v>
      </c>
      <c r="H45" s="845">
        <v>8016.2114898688924</v>
      </c>
      <c r="I45" s="846">
        <v>48910</v>
      </c>
      <c r="K45" s="848"/>
      <c r="L45" s="848"/>
      <c r="M45" s="849"/>
    </row>
    <row r="46" spans="1:13" ht="14.25">
      <c r="A46" s="839" t="s">
        <v>1257</v>
      </c>
      <c r="B46" s="839" t="s">
        <v>767</v>
      </c>
      <c r="C46" s="840">
        <v>141</v>
      </c>
      <c r="D46" s="841">
        <v>12.9</v>
      </c>
      <c r="E46" s="842">
        <v>64.5</v>
      </c>
      <c r="F46" s="843">
        <v>0.215</v>
      </c>
      <c r="G46" s="844">
        <v>8790.1979730740459</v>
      </c>
      <c r="H46" s="845">
        <v>8854.6979730740459</v>
      </c>
      <c r="I46" s="846">
        <v>44440</v>
      </c>
      <c r="K46" s="848"/>
      <c r="L46" s="848"/>
      <c r="M46" s="849"/>
    </row>
    <row r="47" spans="1:13" ht="14.25">
      <c r="A47" s="839" t="s">
        <v>1258</v>
      </c>
      <c r="B47" s="839" t="s">
        <v>768</v>
      </c>
      <c r="C47" s="840">
        <v>142</v>
      </c>
      <c r="D47" s="841">
        <v>13.2</v>
      </c>
      <c r="E47" s="842">
        <v>66</v>
      </c>
      <c r="F47" s="843">
        <v>0.215</v>
      </c>
      <c r="G47" s="844">
        <v>9269.7557142857131</v>
      </c>
      <c r="H47" s="845">
        <v>9335.7557142857131</v>
      </c>
      <c r="I47" s="846">
        <v>46865</v>
      </c>
      <c r="K47" s="848"/>
      <c r="L47" s="848"/>
      <c r="M47" s="849"/>
    </row>
    <row r="48" spans="1:13" ht="14.25">
      <c r="A48" s="839" t="s">
        <v>722</v>
      </c>
      <c r="B48" s="839" t="s">
        <v>723</v>
      </c>
      <c r="C48" s="840">
        <v>136</v>
      </c>
      <c r="D48" s="841">
        <v>28.4</v>
      </c>
      <c r="E48" s="842">
        <v>142</v>
      </c>
      <c r="F48" s="843">
        <v>0.2</v>
      </c>
      <c r="G48" s="844">
        <v>9851.423137254902</v>
      </c>
      <c r="H48" s="845">
        <v>9993.423137254902</v>
      </c>
      <c r="I48" s="846">
        <v>53540</v>
      </c>
      <c r="K48" s="848"/>
      <c r="L48" s="848"/>
      <c r="M48" s="849"/>
    </row>
    <row r="49" spans="1:13" ht="14.25">
      <c r="A49" s="839" t="s">
        <v>724</v>
      </c>
      <c r="B49" s="839" t="s">
        <v>725</v>
      </c>
      <c r="C49" s="840">
        <v>138</v>
      </c>
      <c r="D49" s="841">
        <v>28.9</v>
      </c>
      <c r="E49" s="842">
        <v>144.5</v>
      </c>
      <c r="F49" s="843">
        <v>0.2</v>
      </c>
      <c r="G49" s="844">
        <v>10052.790392156865</v>
      </c>
      <c r="H49" s="845">
        <v>10197.290392156865</v>
      </c>
      <c r="I49" s="846">
        <v>54635</v>
      </c>
      <c r="K49" s="848"/>
      <c r="L49" s="848"/>
      <c r="M49" s="849"/>
    </row>
    <row r="50" spans="1:13" ht="15" thickBot="1">
      <c r="A50" s="839" t="s">
        <v>1259</v>
      </c>
      <c r="B50" s="839" t="s">
        <v>1260</v>
      </c>
      <c r="C50" s="840">
        <v>151</v>
      </c>
      <c r="D50" s="841">
        <v>23.3</v>
      </c>
      <c r="E50" s="842">
        <v>116.5</v>
      </c>
      <c r="F50" s="843">
        <v>0.27500000000000002</v>
      </c>
      <c r="G50" s="844">
        <v>15810.99961178046</v>
      </c>
      <c r="H50" s="845">
        <v>15927.49961178046</v>
      </c>
      <c r="I50" s="850">
        <v>62495</v>
      </c>
      <c r="K50" s="848"/>
      <c r="L50" s="848"/>
      <c r="M50" s="849"/>
    </row>
    <row r="51" spans="1:13" ht="15">
      <c r="A51" s="866" t="s">
        <v>726</v>
      </c>
      <c r="B51" s="838"/>
      <c r="C51" s="838"/>
      <c r="D51" s="838"/>
      <c r="E51" s="857"/>
      <c r="F51" s="858"/>
      <c r="G51" s="857"/>
      <c r="H51" s="833"/>
      <c r="I51" s="852"/>
      <c r="K51" s="853"/>
      <c r="L51" s="853"/>
    </row>
    <row r="52" spans="1:13" ht="14.25">
      <c r="A52" s="839" t="s">
        <v>727</v>
      </c>
      <c r="B52" s="839" t="s">
        <v>728</v>
      </c>
      <c r="C52" s="840">
        <v>131</v>
      </c>
      <c r="D52" s="841">
        <v>28.3</v>
      </c>
      <c r="E52" s="842">
        <v>141.5</v>
      </c>
      <c r="F52" s="843">
        <v>0.1925</v>
      </c>
      <c r="G52" s="844">
        <v>9268.4356349495702</v>
      </c>
      <c r="H52" s="845">
        <v>9409.9356349495702</v>
      </c>
      <c r="I52" s="855">
        <v>52335</v>
      </c>
      <c r="K52" s="848"/>
      <c r="L52" s="848"/>
      <c r="M52" s="849"/>
    </row>
    <row r="53" spans="1:13" ht="14.25">
      <c r="A53" s="839" t="s">
        <v>729</v>
      </c>
      <c r="B53" s="839" t="s">
        <v>730</v>
      </c>
      <c r="C53" s="840">
        <v>143</v>
      </c>
      <c r="D53" s="841">
        <v>28.9</v>
      </c>
      <c r="E53" s="842">
        <v>144.5</v>
      </c>
      <c r="F53" s="843">
        <v>0.215</v>
      </c>
      <c r="G53" s="844">
        <v>11493.072590376463</v>
      </c>
      <c r="H53" s="845">
        <v>11637.572590376463</v>
      </c>
      <c r="I53" s="846">
        <v>58105</v>
      </c>
      <c r="K53" s="848"/>
      <c r="L53" s="848"/>
      <c r="M53" s="849"/>
    </row>
    <row r="54" spans="1:13" ht="15" thickBot="1">
      <c r="A54" s="839" t="s">
        <v>1261</v>
      </c>
      <c r="B54" s="839" t="s">
        <v>1262</v>
      </c>
      <c r="C54" s="840">
        <v>157</v>
      </c>
      <c r="D54" s="841">
        <v>23.5</v>
      </c>
      <c r="E54" s="842">
        <v>117.5</v>
      </c>
      <c r="F54" s="843">
        <v>0.3</v>
      </c>
      <c r="G54" s="844">
        <v>18570.366464088398</v>
      </c>
      <c r="H54" s="845">
        <v>18687.866464088398</v>
      </c>
      <c r="I54" s="850">
        <v>67285</v>
      </c>
      <c r="K54" s="848"/>
      <c r="L54" s="848"/>
      <c r="M54" s="849"/>
    </row>
    <row r="55" spans="1:13" ht="15">
      <c r="A55" s="866" t="s">
        <v>867</v>
      </c>
      <c r="B55" s="838"/>
      <c r="C55" s="838"/>
      <c r="D55" s="838"/>
      <c r="E55" s="833"/>
      <c r="F55" s="843"/>
      <c r="G55" s="833"/>
      <c r="H55" s="833"/>
      <c r="I55" s="852"/>
      <c r="K55" s="853"/>
      <c r="L55" s="853"/>
    </row>
    <row r="56" spans="1:13" ht="15" thickBot="1">
      <c r="A56" s="839" t="s">
        <v>868</v>
      </c>
      <c r="B56" s="839" t="s">
        <v>869</v>
      </c>
      <c r="C56" s="840">
        <v>223</v>
      </c>
      <c r="D56" s="841">
        <v>9.1</v>
      </c>
      <c r="E56" s="842">
        <v>45.5</v>
      </c>
      <c r="F56" s="843">
        <v>0.41</v>
      </c>
      <c r="G56" s="844">
        <v>48199.122324983939</v>
      </c>
      <c r="H56" s="845">
        <v>48244.622324983939</v>
      </c>
      <c r="I56" s="860">
        <v>127780</v>
      </c>
      <c r="K56" s="848"/>
      <c r="L56" s="848"/>
      <c r="M56" s="849"/>
    </row>
    <row r="57" spans="1:13" ht="15">
      <c r="A57" s="866" t="s">
        <v>857</v>
      </c>
      <c r="B57" s="838"/>
      <c r="C57" s="838"/>
      <c r="D57" s="838"/>
      <c r="E57" s="857"/>
      <c r="F57" s="858"/>
      <c r="G57" s="833"/>
      <c r="H57" s="833"/>
      <c r="I57" s="852"/>
      <c r="K57" s="853"/>
      <c r="L57" s="853"/>
    </row>
    <row r="58" spans="1:13" ht="14.25">
      <c r="A58" s="839" t="s">
        <v>858</v>
      </c>
      <c r="B58" s="839" t="s">
        <v>859</v>
      </c>
      <c r="C58" s="840">
        <v>128</v>
      </c>
      <c r="D58" s="841">
        <v>28.3</v>
      </c>
      <c r="E58" s="842">
        <v>141.5</v>
      </c>
      <c r="F58" s="843">
        <v>0.17499999999999999</v>
      </c>
      <c r="G58" s="844">
        <v>8746.8459952324192</v>
      </c>
      <c r="H58" s="845">
        <v>8888.3459952324192</v>
      </c>
      <c r="I58" s="855">
        <v>54330</v>
      </c>
      <c r="K58" s="848"/>
      <c r="L58" s="848"/>
      <c r="M58" s="849"/>
    </row>
    <row r="59" spans="1:13" ht="14.25">
      <c r="A59" s="839" t="s">
        <v>1263</v>
      </c>
      <c r="B59" s="839" t="s">
        <v>1264</v>
      </c>
      <c r="C59" s="840">
        <v>144</v>
      </c>
      <c r="D59" s="841">
        <v>10.8</v>
      </c>
      <c r="E59" s="842">
        <v>54</v>
      </c>
      <c r="F59" s="843">
        <v>0.215</v>
      </c>
      <c r="G59" s="844">
        <v>10882.387898279729</v>
      </c>
      <c r="H59" s="845">
        <v>10936.387898279729</v>
      </c>
      <c r="I59" s="846">
        <v>55015</v>
      </c>
      <c r="K59" s="848"/>
      <c r="L59" s="848"/>
      <c r="M59" s="849"/>
    </row>
    <row r="60" spans="1:13" ht="14.25">
      <c r="A60" s="839" t="s">
        <v>860</v>
      </c>
      <c r="B60" s="839" t="s">
        <v>861</v>
      </c>
      <c r="C60" s="840">
        <v>137</v>
      </c>
      <c r="D60" s="841">
        <v>28.9</v>
      </c>
      <c r="E60" s="842">
        <v>144.5</v>
      </c>
      <c r="F60" s="843">
        <v>0.2</v>
      </c>
      <c r="G60" s="844">
        <v>10926.729509803923</v>
      </c>
      <c r="H60" s="845">
        <v>11071.229509803923</v>
      </c>
      <c r="I60" s="846">
        <v>59385</v>
      </c>
      <c r="K60" s="848"/>
      <c r="L60" s="848"/>
      <c r="M60" s="849"/>
    </row>
    <row r="61" spans="1:13" ht="14.25">
      <c r="A61" s="839" t="s">
        <v>1265</v>
      </c>
      <c r="B61" s="839" t="s">
        <v>1266</v>
      </c>
      <c r="C61" s="840">
        <v>146</v>
      </c>
      <c r="D61" s="841">
        <v>22.2</v>
      </c>
      <c r="E61" s="842">
        <v>111</v>
      </c>
      <c r="F61" s="843">
        <v>0.25</v>
      </c>
      <c r="G61" s="844">
        <v>14987.543766233766</v>
      </c>
      <c r="H61" s="845">
        <v>15098.543766233766</v>
      </c>
      <c r="I61" s="846">
        <v>65165</v>
      </c>
      <c r="K61" s="848"/>
      <c r="L61" s="848"/>
      <c r="M61" s="849"/>
    </row>
    <row r="62" spans="1:13" ht="14.25">
      <c r="A62" s="839" t="s">
        <v>1267</v>
      </c>
      <c r="B62" s="839" t="s">
        <v>1268</v>
      </c>
      <c r="C62" s="840">
        <v>151</v>
      </c>
      <c r="D62" s="841">
        <v>23.3</v>
      </c>
      <c r="E62" s="842">
        <v>116.5</v>
      </c>
      <c r="F62" s="843">
        <v>0.27500000000000002</v>
      </c>
      <c r="G62" s="844">
        <v>17737.294872824634</v>
      </c>
      <c r="H62" s="845">
        <v>17853.794872824634</v>
      </c>
      <c r="I62" s="846">
        <v>70110</v>
      </c>
      <c r="K62" s="848"/>
      <c r="L62" s="848"/>
      <c r="M62" s="849"/>
    </row>
    <row r="63" spans="1:13" ht="15" thickBot="1">
      <c r="A63" s="839" t="s">
        <v>1269</v>
      </c>
      <c r="B63" s="839" t="s">
        <v>1270</v>
      </c>
      <c r="C63" s="840">
        <v>154</v>
      </c>
      <c r="D63" s="841">
        <v>10.8</v>
      </c>
      <c r="E63" s="842">
        <v>54</v>
      </c>
      <c r="F63" s="843">
        <v>0.27500000000000002</v>
      </c>
      <c r="G63" s="844">
        <v>15921.056305220885</v>
      </c>
      <c r="H63" s="845">
        <v>15975.056305220885</v>
      </c>
      <c r="I63" s="850">
        <v>62930</v>
      </c>
      <c r="K63" s="848"/>
      <c r="L63" s="848"/>
      <c r="M63" s="849"/>
    </row>
    <row r="64" spans="1:13" ht="15">
      <c r="A64" s="866" t="s">
        <v>862</v>
      </c>
      <c r="B64" s="838"/>
      <c r="C64" s="838"/>
      <c r="D64" s="838"/>
      <c r="E64" s="833"/>
      <c r="F64" s="858"/>
      <c r="G64" s="833"/>
      <c r="H64" s="833"/>
      <c r="I64" s="852"/>
      <c r="K64" s="853"/>
      <c r="L64" s="853"/>
    </row>
    <row r="65" spans="1:13" ht="14.25">
      <c r="A65" s="839" t="s">
        <v>863</v>
      </c>
      <c r="B65" s="839" t="s">
        <v>864</v>
      </c>
      <c r="C65" s="840">
        <v>135</v>
      </c>
      <c r="D65" s="841">
        <v>28.3</v>
      </c>
      <c r="E65" s="842">
        <v>141.5</v>
      </c>
      <c r="F65" s="843">
        <v>0.1925</v>
      </c>
      <c r="G65" s="844">
        <v>10518.149564953215</v>
      </c>
      <c r="H65" s="845">
        <v>10659.649564953215</v>
      </c>
      <c r="I65" s="855">
        <v>59390</v>
      </c>
      <c r="K65" s="848"/>
      <c r="L65" s="848"/>
      <c r="M65" s="849"/>
    </row>
    <row r="66" spans="1:13" ht="14.25">
      <c r="A66" s="839" t="s">
        <v>1271</v>
      </c>
      <c r="B66" s="839" t="s">
        <v>1272</v>
      </c>
      <c r="C66" s="840">
        <v>148</v>
      </c>
      <c r="D66" s="841">
        <v>23.3</v>
      </c>
      <c r="E66" s="842">
        <v>116.5</v>
      </c>
      <c r="F66" s="843">
        <v>0.25</v>
      </c>
      <c r="G66" s="844">
        <v>15768.080129870132</v>
      </c>
      <c r="H66" s="845">
        <v>15884.580129870132</v>
      </c>
      <c r="I66" s="846">
        <v>68555</v>
      </c>
      <c r="K66" s="848"/>
      <c r="L66" s="848"/>
      <c r="M66" s="849"/>
    </row>
    <row r="67" spans="1:13" ht="15" thickBot="1">
      <c r="A67" s="839" t="s">
        <v>1273</v>
      </c>
      <c r="B67" s="839" t="s">
        <v>1274</v>
      </c>
      <c r="C67" s="840">
        <v>151</v>
      </c>
      <c r="D67" s="841">
        <v>10.8</v>
      </c>
      <c r="E67" s="842">
        <v>54</v>
      </c>
      <c r="F67" s="843">
        <v>0.27500000000000002</v>
      </c>
      <c r="G67" s="844">
        <v>16062.695662650609</v>
      </c>
      <c r="H67" s="845">
        <v>16116.695662650609</v>
      </c>
      <c r="I67" s="850">
        <v>63490</v>
      </c>
      <c r="K67" s="848"/>
      <c r="L67" s="848"/>
      <c r="M67" s="849"/>
    </row>
    <row r="68" spans="1:13" ht="15">
      <c r="A68" s="866" t="s">
        <v>958</v>
      </c>
      <c r="B68" s="838"/>
      <c r="C68" s="838"/>
      <c r="D68" s="838"/>
      <c r="E68" s="833"/>
      <c r="F68" s="858"/>
      <c r="G68" s="833"/>
      <c r="H68" s="833"/>
      <c r="I68" s="852"/>
      <c r="K68" s="853"/>
      <c r="L68" s="853"/>
    </row>
    <row r="69" spans="1:13" ht="15" thickBot="1">
      <c r="A69" s="839" t="s">
        <v>959</v>
      </c>
      <c r="B69" s="839" t="s">
        <v>1275</v>
      </c>
      <c r="C69" s="840">
        <v>222</v>
      </c>
      <c r="D69" s="841">
        <v>9.1</v>
      </c>
      <c r="E69" s="842">
        <v>45.5</v>
      </c>
      <c r="F69" s="843">
        <v>0.41</v>
      </c>
      <c r="G69" s="844">
        <v>53948.660552344241</v>
      </c>
      <c r="H69" s="845">
        <v>53994.160552344241</v>
      </c>
      <c r="I69" s="860">
        <v>143025</v>
      </c>
      <c r="K69" s="848"/>
      <c r="L69" s="848"/>
      <c r="M69" s="849"/>
    </row>
    <row r="70" spans="1:13" ht="15">
      <c r="A70" s="866" t="s">
        <v>752</v>
      </c>
      <c r="B70" s="838"/>
      <c r="C70" s="838"/>
      <c r="D70" s="838"/>
      <c r="E70" s="833"/>
      <c r="F70" s="858"/>
      <c r="G70" s="833"/>
      <c r="H70" s="833"/>
      <c r="I70" s="852"/>
      <c r="K70" s="853"/>
      <c r="L70" s="853"/>
    </row>
    <row r="71" spans="1:13" ht="14.25">
      <c r="A71" s="839" t="s">
        <v>1276</v>
      </c>
      <c r="B71" s="867" t="s">
        <v>753</v>
      </c>
      <c r="C71" s="840">
        <v>125</v>
      </c>
      <c r="D71" s="841">
        <v>39.9</v>
      </c>
      <c r="E71" s="842">
        <v>199.5</v>
      </c>
      <c r="F71" s="843">
        <v>0.16750000000000001</v>
      </c>
      <c r="G71" s="844">
        <v>5626.282268589669</v>
      </c>
      <c r="H71" s="845">
        <v>5825.782268589669</v>
      </c>
      <c r="I71" s="855">
        <v>36510</v>
      </c>
      <c r="K71" s="848"/>
      <c r="L71" s="848"/>
      <c r="M71" s="849"/>
    </row>
    <row r="72" spans="1:13" ht="14.25">
      <c r="A72" s="839" t="s">
        <v>1277</v>
      </c>
      <c r="B72" s="867" t="s">
        <v>1278</v>
      </c>
      <c r="C72" s="840">
        <v>126</v>
      </c>
      <c r="D72" s="841">
        <v>40.200000000000003</v>
      </c>
      <c r="E72" s="842">
        <v>203.00000000000006</v>
      </c>
      <c r="F72" s="843">
        <v>0.17499999999999999</v>
      </c>
      <c r="G72" s="844">
        <v>6311.9503098927289</v>
      </c>
      <c r="H72" s="845">
        <v>6514.9503098927289</v>
      </c>
      <c r="I72" s="846">
        <v>39205</v>
      </c>
      <c r="K72" s="848"/>
      <c r="L72" s="848"/>
      <c r="M72" s="849"/>
    </row>
    <row r="73" spans="1:13" ht="14.25">
      <c r="A73" s="854" t="s">
        <v>1279</v>
      </c>
      <c r="B73" s="867" t="s">
        <v>1280</v>
      </c>
      <c r="C73" s="840">
        <v>132</v>
      </c>
      <c r="D73" s="841">
        <v>26.9</v>
      </c>
      <c r="E73" s="842">
        <v>134.5</v>
      </c>
      <c r="F73" s="843">
        <v>0.1925</v>
      </c>
      <c r="G73" s="844">
        <v>6170.5716162352664</v>
      </c>
      <c r="H73" s="845">
        <v>6305.0716162352664</v>
      </c>
      <c r="I73" s="846">
        <v>34840</v>
      </c>
      <c r="K73" s="848"/>
      <c r="L73" s="848"/>
      <c r="M73" s="849"/>
    </row>
    <row r="74" spans="1:13" ht="14.25">
      <c r="A74" s="854" t="s">
        <v>2986</v>
      </c>
      <c r="B74" s="867" t="s">
        <v>1281</v>
      </c>
      <c r="C74" s="840">
        <v>139</v>
      </c>
      <c r="D74" s="841">
        <v>24.5</v>
      </c>
      <c r="E74" s="842">
        <v>122.5</v>
      </c>
      <c r="F74" s="843">
        <v>0.2</v>
      </c>
      <c r="G74" s="844">
        <v>7301.480784313726</v>
      </c>
      <c r="H74" s="845">
        <v>7423.980784313726</v>
      </c>
      <c r="I74" s="846">
        <v>39680</v>
      </c>
      <c r="K74" s="848"/>
      <c r="L74" s="848"/>
      <c r="M74" s="849"/>
    </row>
    <row r="75" spans="1:13" ht="14.25">
      <c r="A75" s="854" t="s">
        <v>1282</v>
      </c>
      <c r="B75" s="867" t="s">
        <v>1283</v>
      </c>
      <c r="C75" s="840">
        <v>129</v>
      </c>
      <c r="D75" s="841">
        <v>39.9</v>
      </c>
      <c r="E75" s="842">
        <v>199.5</v>
      </c>
      <c r="F75" s="843">
        <v>0.17499999999999999</v>
      </c>
      <c r="G75" s="844">
        <v>6689.6363528009533</v>
      </c>
      <c r="H75" s="845">
        <v>6889.1363528009533</v>
      </c>
      <c r="I75" s="846">
        <v>41550</v>
      </c>
      <c r="K75" s="848"/>
      <c r="L75" s="848"/>
      <c r="M75" s="849"/>
    </row>
    <row r="76" spans="1:13" ht="14.25">
      <c r="A76" s="839" t="s">
        <v>1284</v>
      </c>
      <c r="B76" s="867" t="s">
        <v>1285</v>
      </c>
      <c r="C76" s="840">
        <v>129</v>
      </c>
      <c r="D76" s="841">
        <v>40.200000000000003</v>
      </c>
      <c r="E76" s="842">
        <v>203.00000000000006</v>
      </c>
      <c r="F76" s="843">
        <v>0.17499999999999999</v>
      </c>
      <c r="G76" s="844">
        <v>7075.0384982121577</v>
      </c>
      <c r="H76" s="845">
        <v>7278.0384982121577</v>
      </c>
      <c r="I76" s="846">
        <v>43945</v>
      </c>
      <c r="K76" s="848"/>
      <c r="L76" s="848"/>
      <c r="M76" s="849"/>
    </row>
    <row r="77" spans="1:13" ht="14.25">
      <c r="A77" s="839" t="s">
        <v>1286</v>
      </c>
      <c r="B77" s="867" t="s">
        <v>1287</v>
      </c>
      <c r="C77" s="840">
        <v>137</v>
      </c>
      <c r="D77" s="841">
        <v>26.9</v>
      </c>
      <c r="E77" s="842">
        <v>134.5</v>
      </c>
      <c r="F77" s="843">
        <v>0.2</v>
      </c>
      <c r="G77" s="844">
        <v>7361.8760784313745</v>
      </c>
      <c r="H77" s="845">
        <v>7496.3760784313745</v>
      </c>
      <c r="I77" s="846">
        <v>40010</v>
      </c>
      <c r="K77" s="848"/>
      <c r="L77" s="848"/>
      <c r="M77" s="849"/>
    </row>
    <row r="78" spans="1:13" ht="14.25">
      <c r="A78" s="854" t="s">
        <v>2987</v>
      </c>
      <c r="B78" s="867" t="s">
        <v>1288</v>
      </c>
      <c r="C78" s="840">
        <v>142</v>
      </c>
      <c r="D78" s="841">
        <v>24.5</v>
      </c>
      <c r="E78" s="842">
        <v>122.5</v>
      </c>
      <c r="F78" s="843">
        <v>0.215</v>
      </c>
      <c r="G78" s="844">
        <v>8964.6328172525555</v>
      </c>
      <c r="H78" s="845">
        <v>9087.1328172525555</v>
      </c>
      <c r="I78" s="850">
        <v>45320</v>
      </c>
      <c r="K78" s="848"/>
      <c r="L78" s="848"/>
      <c r="M78" s="849"/>
    </row>
    <row r="79" spans="1:13" ht="15">
      <c r="A79" s="851" t="s">
        <v>1289</v>
      </c>
      <c r="B79" s="838"/>
      <c r="C79" s="838"/>
      <c r="D79" s="838"/>
      <c r="E79" s="833"/>
      <c r="F79" s="858"/>
      <c r="G79" s="833"/>
      <c r="H79" s="833"/>
      <c r="I79" s="852"/>
      <c r="K79" s="853"/>
      <c r="L79" s="853"/>
    </row>
    <row r="80" spans="1:13" ht="14.25">
      <c r="A80" s="854" t="s">
        <v>1420</v>
      </c>
      <c r="B80" s="867" t="s">
        <v>1421</v>
      </c>
      <c r="C80" s="840">
        <v>133</v>
      </c>
      <c r="D80" s="841">
        <v>37.5</v>
      </c>
      <c r="E80" s="842">
        <v>187.5</v>
      </c>
      <c r="F80" s="843">
        <v>0.1925</v>
      </c>
      <c r="G80" s="844">
        <v>7790.9085636164791</v>
      </c>
      <c r="H80" s="845">
        <v>7978.4085636164791</v>
      </c>
      <c r="I80" s="855">
        <v>43990</v>
      </c>
      <c r="K80" s="848"/>
      <c r="L80" s="848"/>
      <c r="M80" s="849"/>
    </row>
    <row r="81" spans="1:13" ht="14.25">
      <c r="A81" s="854" t="s">
        <v>1290</v>
      </c>
      <c r="B81" s="867" t="s">
        <v>754</v>
      </c>
      <c r="C81" s="840">
        <v>132</v>
      </c>
      <c r="D81" s="841">
        <v>27.5</v>
      </c>
      <c r="E81" s="842">
        <v>137.5</v>
      </c>
      <c r="F81" s="843">
        <v>0.1925</v>
      </c>
      <c r="G81" s="844">
        <v>8206.6017985174385</v>
      </c>
      <c r="H81" s="845">
        <v>8344.1017985174385</v>
      </c>
      <c r="I81" s="846">
        <v>46340</v>
      </c>
      <c r="K81" s="848"/>
      <c r="L81" s="848"/>
      <c r="M81" s="849"/>
    </row>
    <row r="82" spans="1:13" ht="14.25">
      <c r="A82" s="854" t="s">
        <v>3072</v>
      </c>
      <c r="B82" s="867" t="s">
        <v>755</v>
      </c>
      <c r="C82" s="840">
        <v>144</v>
      </c>
      <c r="D82" s="841">
        <v>21.2</v>
      </c>
      <c r="E82" s="842">
        <v>112.5</v>
      </c>
      <c r="F82" s="843">
        <v>0.215</v>
      </c>
      <c r="G82" s="844">
        <v>8650.9982572924455</v>
      </c>
      <c r="H82" s="845">
        <v>8763.4982572924455</v>
      </c>
      <c r="I82" s="846">
        <v>43730</v>
      </c>
      <c r="K82" s="848"/>
      <c r="L82" s="848"/>
      <c r="M82" s="849"/>
    </row>
    <row r="83" spans="1:13" ht="14.25">
      <c r="A83" s="854" t="s">
        <v>3073</v>
      </c>
      <c r="B83" s="867" t="s">
        <v>769</v>
      </c>
      <c r="C83" s="840">
        <v>147</v>
      </c>
      <c r="D83" s="841">
        <v>12.6</v>
      </c>
      <c r="E83" s="842">
        <v>79.5</v>
      </c>
      <c r="F83" s="843">
        <v>0.27500000000000002</v>
      </c>
      <c r="G83" s="844">
        <v>12542.429277108437</v>
      </c>
      <c r="H83" s="845">
        <v>12621.929277108437</v>
      </c>
      <c r="I83" s="846">
        <v>48070</v>
      </c>
      <c r="K83" s="848"/>
      <c r="L83" s="848"/>
      <c r="M83" s="849"/>
    </row>
    <row r="84" spans="1:13" ht="14.25">
      <c r="A84" s="854" t="s">
        <v>1422</v>
      </c>
      <c r="B84" s="867" t="s">
        <v>1423</v>
      </c>
      <c r="C84" s="840">
        <v>140</v>
      </c>
      <c r="D84" s="841">
        <v>37.5</v>
      </c>
      <c r="E84" s="842">
        <v>187.5</v>
      </c>
      <c r="F84" s="843">
        <v>0.2</v>
      </c>
      <c r="G84" s="844">
        <v>8897.8814705882378</v>
      </c>
      <c r="H84" s="845">
        <v>9085.3814705882378</v>
      </c>
      <c r="I84" s="846">
        <v>48360</v>
      </c>
      <c r="K84" s="848"/>
      <c r="L84" s="848"/>
      <c r="M84" s="849"/>
    </row>
    <row r="85" spans="1:13" ht="14.25">
      <c r="A85" s="839" t="s">
        <v>1291</v>
      </c>
      <c r="B85" s="867" t="s">
        <v>756</v>
      </c>
      <c r="C85" s="840">
        <v>140</v>
      </c>
      <c r="D85" s="841">
        <v>27.5</v>
      </c>
      <c r="E85" s="842">
        <v>137.5</v>
      </c>
      <c r="F85" s="843">
        <v>0.2</v>
      </c>
      <c r="G85" s="844">
        <v>9333.4225490196095</v>
      </c>
      <c r="H85" s="845">
        <v>9470.9225490196095</v>
      </c>
      <c r="I85" s="850">
        <v>50725</v>
      </c>
      <c r="K85" s="848"/>
      <c r="L85" s="848"/>
      <c r="M85" s="849"/>
    </row>
    <row r="86" spans="1:13" ht="15">
      <c r="A86" s="851" t="s">
        <v>770</v>
      </c>
      <c r="B86" s="838"/>
      <c r="C86" s="838"/>
      <c r="D86" s="838"/>
      <c r="E86" s="833"/>
      <c r="F86" s="858"/>
      <c r="G86" s="833"/>
      <c r="H86" s="833"/>
      <c r="I86" s="852"/>
      <c r="K86" s="853"/>
      <c r="L86" s="853"/>
    </row>
    <row r="87" spans="1:13" ht="14.25">
      <c r="A87" s="854" t="s">
        <v>1424</v>
      </c>
      <c r="B87" s="867" t="s">
        <v>1425</v>
      </c>
      <c r="C87" s="840">
        <v>134</v>
      </c>
      <c r="D87" s="841">
        <v>37.5</v>
      </c>
      <c r="E87" s="842">
        <v>187.5</v>
      </c>
      <c r="F87" s="843">
        <v>0.1925</v>
      </c>
      <c r="G87" s="844">
        <v>7968.5315348158956</v>
      </c>
      <c r="H87" s="845">
        <v>8156.0315348158956</v>
      </c>
      <c r="I87" s="855">
        <v>44995</v>
      </c>
      <c r="K87" s="848"/>
      <c r="L87" s="848"/>
      <c r="M87" s="849"/>
    </row>
    <row r="88" spans="1:13" ht="14.25">
      <c r="A88" s="854" t="s">
        <v>1292</v>
      </c>
      <c r="B88" s="867" t="s">
        <v>1293</v>
      </c>
      <c r="C88" s="840">
        <v>133</v>
      </c>
      <c r="D88" s="841">
        <v>27.5</v>
      </c>
      <c r="E88" s="842">
        <v>137.5</v>
      </c>
      <c r="F88" s="843">
        <v>0.1925</v>
      </c>
      <c r="G88" s="844">
        <v>8384.2247697168568</v>
      </c>
      <c r="H88" s="845">
        <v>8521.7247697168568</v>
      </c>
      <c r="I88" s="846">
        <v>47340</v>
      </c>
      <c r="K88" s="848"/>
      <c r="L88" s="848"/>
      <c r="M88" s="849"/>
    </row>
    <row r="89" spans="1:13" ht="14.25">
      <c r="A89" s="854" t="s">
        <v>3074</v>
      </c>
      <c r="B89" s="867" t="s">
        <v>1294</v>
      </c>
      <c r="C89" s="840">
        <v>145</v>
      </c>
      <c r="D89" s="841">
        <v>21.2</v>
      </c>
      <c r="E89" s="842">
        <v>112.5</v>
      </c>
      <c r="F89" s="843">
        <v>0.215</v>
      </c>
      <c r="G89" s="844">
        <v>8854.5014659685858</v>
      </c>
      <c r="H89" s="845">
        <v>8967.0014659685858</v>
      </c>
      <c r="I89" s="846">
        <v>44755</v>
      </c>
      <c r="K89" s="848"/>
      <c r="L89" s="848"/>
      <c r="M89" s="849"/>
    </row>
    <row r="90" spans="1:13" ht="14.25">
      <c r="A90" s="854" t="s">
        <v>3075</v>
      </c>
      <c r="B90" s="867" t="s">
        <v>1295</v>
      </c>
      <c r="C90" s="840">
        <v>149</v>
      </c>
      <c r="D90" s="841">
        <v>12.6</v>
      </c>
      <c r="E90" s="842">
        <v>79.5</v>
      </c>
      <c r="F90" s="843">
        <v>0.27500000000000002</v>
      </c>
      <c r="G90" s="844">
        <v>12821.95871485944</v>
      </c>
      <c r="H90" s="845">
        <v>12901.45871485944</v>
      </c>
      <c r="I90" s="846">
        <v>49145</v>
      </c>
      <c r="K90" s="848"/>
      <c r="L90" s="848"/>
      <c r="M90" s="849"/>
    </row>
    <row r="91" spans="1:13" ht="14.25">
      <c r="A91" s="854" t="s">
        <v>1426</v>
      </c>
      <c r="B91" s="867" t="s">
        <v>1427</v>
      </c>
      <c r="C91" s="840">
        <v>139</v>
      </c>
      <c r="D91" s="841">
        <v>37.5</v>
      </c>
      <c r="E91" s="842">
        <v>187.5</v>
      </c>
      <c r="F91" s="843">
        <v>0.2</v>
      </c>
      <c r="G91" s="844">
        <v>9083.9852941176487</v>
      </c>
      <c r="H91" s="845">
        <v>9271.4852941176487</v>
      </c>
      <c r="I91" s="846">
        <v>49370</v>
      </c>
      <c r="K91" s="848"/>
      <c r="L91" s="848"/>
      <c r="M91" s="849"/>
    </row>
    <row r="92" spans="1:13" ht="14.25">
      <c r="A92" s="854" t="s">
        <v>1296</v>
      </c>
      <c r="B92" s="867" t="s">
        <v>1297</v>
      </c>
      <c r="C92" s="840">
        <v>140</v>
      </c>
      <c r="D92" s="841">
        <v>27.5</v>
      </c>
      <c r="E92" s="842">
        <v>137.5</v>
      </c>
      <c r="F92" s="843">
        <v>0.2</v>
      </c>
      <c r="G92" s="844">
        <v>9519.5263725490204</v>
      </c>
      <c r="H92" s="845">
        <v>9657.0263725490204</v>
      </c>
      <c r="I92" s="850">
        <v>51735</v>
      </c>
      <c r="K92" s="848"/>
      <c r="L92" s="848"/>
      <c r="M92" s="849"/>
    </row>
    <row r="93" spans="1:13" ht="15">
      <c r="A93" s="851" t="s">
        <v>1428</v>
      </c>
      <c r="B93" s="838"/>
      <c r="C93" s="838"/>
      <c r="D93" s="838"/>
      <c r="E93" s="833"/>
      <c r="F93" s="858"/>
      <c r="G93" s="833"/>
      <c r="H93" s="833"/>
      <c r="I93" s="852"/>
      <c r="K93" s="853"/>
      <c r="L93" s="853"/>
    </row>
    <row r="94" spans="1:13" ht="14.25">
      <c r="A94" s="854" t="s">
        <v>1429</v>
      </c>
      <c r="B94" s="867" t="s">
        <v>1430</v>
      </c>
      <c r="C94" s="840">
        <v>37</v>
      </c>
      <c r="D94" s="841">
        <v>9.9</v>
      </c>
      <c r="E94" s="842">
        <v>49.5</v>
      </c>
      <c r="F94" s="843">
        <v>7.0000000000000007E-2</v>
      </c>
      <c r="G94" s="844">
        <v>3109.912894399316</v>
      </c>
      <c r="H94" s="845">
        <v>3159.412894399316</v>
      </c>
      <c r="I94" s="855">
        <v>48290</v>
      </c>
      <c r="K94" s="848"/>
      <c r="L94" s="848"/>
      <c r="M94" s="849"/>
    </row>
    <row r="95" spans="1:13" ht="14.25">
      <c r="A95" s="854" t="s">
        <v>1431</v>
      </c>
      <c r="B95" s="867" t="s">
        <v>1432</v>
      </c>
      <c r="C95" s="840">
        <v>44</v>
      </c>
      <c r="D95" s="841">
        <v>9.6999999999999993</v>
      </c>
      <c r="E95" s="842">
        <v>48.5</v>
      </c>
      <c r="F95" s="843">
        <v>7.0000000000000007E-2</v>
      </c>
      <c r="G95" s="844">
        <v>3355.3707823856353</v>
      </c>
      <c r="H95" s="845">
        <v>3403.8707823856353</v>
      </c>
      <c r="I95" s="850">
        <v>52100</v>
      </c>
      <c r="K95" s="848"/>
      <c r="L95" s="848"/>
      <c r="M95" s="849"/>
    </row>
    <row r="96" spans="1:13" ht="15">
      <c r="A96" s="851" t="s">
        <v>1433</v>
      </c>
      <c r="B96" s="838"/>
      <c r="C96" s="868"/>
      <c r="D96" s="869"/>
      <c r="E96" s="833"/>
      <c r="F96" s="858"/>
      <c r="G96" s="833"/>
      <c r="H96" s="833"/>
      <c r="I96" s="852"/>
      <c r="K96" s="853"/>
      <c r="L96" s="853"/>
    </row>
    <row r="97" spans="1:13" ht="14.25">
      <c r="A97" s="854" t="s">
        <v>1434</v>
      </c>
      <c r="B97" s="867" t="s">
        <v>1435</v>
      </c>
      <c r="C97" s="840">
        <v>38</v>
      </c>
      <c r="D97" s="841">
        <v>9.9</v>
      </c>
      <c r="E97" s="842">
        <v>49.5</v>
      </c>
      <c r="F97" s="843">
        <v>7.0000000000000007E-2</v>
      </c>
      <c r="G97" s="844">
        <v>3234.7928644719968</v>
      </c>
      <c r="H97" s="845">
        <v>3284.2928644719968</v>
      </c>
      <c r="I97" s="855">
        <v>50230</v>
      </c>
      <c r="K97" s="848"/>
      <c r="L97" s="848"/>
      <c r="M97" s="849"/>
    </row>
    <row r="98" spans="1:13" ht="14.25">
      <c r="A98" s="854" t="s">
        <v>1436</v>
      </c>
      <c r="B98" s="867" t="s">
        <v>1437</v>
      </c>
      <c r="C98" s="840">
        <v>44</v>
      </c>
      <c r="D98" s="841">
        <v>9.6999999999999993</v>
      </c>
      <c r="E98" s="842">
        <v>48.5</v>
      </c>
      <c r="F98" s="843">
        <v>7.0000000000000007E-2</v>
      </c>
      <c r="G98" s="844">
        <v>3480.2507524583157</v>
      </c>
      <c r="H98" s="845">
        <v>3528.7507524583157</v>
      </c>
      <c r="I98" s="850">
        <v>54040</v>
      </c>
      <c r="K98" s="848"/>
      <c r="L98" s="848"/>
      <c r="M98" s="849"/>
    </row>
    <row r="99" spans="1:13" ht="15">
      <c r="A99" s="851" t="s">
        <v>1298</v>
      </c>
      <c r="B99" s="838"/>
      <c r="C99" s="838"/>
      <c r="D99" s="838"/>
      <c r="E99" s="833"/>
      <c r="F99" s="858"/>
      <c r="G99" s="833"/>
      <c r="H99" s="833"/>
      <c r="I99" s="852"/>
      <c r="K99" s="853"/>
      <c r="L99" s="853"/>
    </row>
    <row r="100" spans="1:13" ht="14.25">
      <c r="A100" s="854" t="s">
        <v>876</v>
      </c>
      <c r="B100" s="867" t="s">
        <v>1298</v>
      </c>
      <c r="C100" s="867">
        <v>219</v>
      </c>
      <c r="D100" s="867">
        <v>29.9</v>
      </c>
      <c r="E100" s="842">
        <v>149.5</v>
      </c>
      <c r="F100" s="843">
        <v>0.41</v>
      </c>
      <c r="G100" s="844">
        <v>38360.955343609501</v>
      </c>
      <c r="H100" s="845">
        <v>38510.455343609501</v>
      </c>
      <c r="I100" s="860">
        <v>101700</v>
      </c>
      <c r="K100" s="848"/>
      <c r="L100" s="848"/>
      <c r="M100" s="849"/>
    </row>
    <row r="101" spans="1:13" ht="15">
      <c r="A101" s="851" t="s">
        <v>2087</v>
      </c>
      <c r="B101" s="838"/>
      <c r="C101" s="838"/>
      <c r="D101" s="838"/>
      <c r="E101" s="833"/>
      <c r="F101" s="843"/>
      <c r="G101" s="833"/>
      <c r="H101" s="833"/>
      <c r="I101" s="852"/>
      <c r="K101" s="853"/>
      <c r="L101" s="853"/>
    </row>
    <row r="102" spans="1:13" ht="14.25" hidden="1">
      <c r="A102" s="854" t="s">
        <v>2088</v>
      </c>
      <c r="B102" s="867" t="s">
        <v>2089</v>
      </c>
      <c r="C102" s="867">
        <v>0</v>
      </c>
      <c r="D102" s="867">
        <v>0</v>
      </c>
      <c r="E102" s="842">
        <v>0</v>
      </c>
      <c r="F102" s="843">
        <v>7.0000000000000007E-2</v>
      </c>
      <c r="G102" s="844">
        <v>3342.3806498503641</v>
      </c>
      <c r="H102" s="845">
        <v>3342.3806498503641</v>
      </c>
      <c r="I102" s="855">
        <v>51900</v>
      </c>
      <c r="K102" s="848"/>
      <c r="L102" s="848"/>
      <c r="M102" s="558"/>
    </row>
    <row r="103" spans="1:13" ht="14.25">
      <c r="A103" s="854" t="s">
        <v>2090</v>
      </c>
      <c r="B103" s="867" t="s">
        <v>2091</v>
      </c>
      <c r="C103" s="867">
        <v>0</v>
      </c>
      <c r="D103" s="867">
        <v>0</v>
      </c>
      <c r="E103" s="842">
        <v>0</v>
      </c>
      <c r="F103" s="843">
        <v>7.0000000000000007E-2</v>
      </c>
      <c r="G103" s="844">
        <v>3656.5701881145797</v>
      </c>
      <c r="H103" s="845">
        <v>3656.5701881145797</v>
      </c>
      <c r="I103" s="846">
        <v>56780</v>
      </c>
      <c r="K103" s="848"/>
      <c r="L103" s="848"/>
      <c r="M103" s="558"/>
    </row>
    <row r="104" spans="1:13" ht="14.25" hidden="1">
      <c r="A104" s="854" t="s">
        <v>2088</v>
      </c>
      <c r="B104" s="867" t="s">
        <v>2092</v>
      </c>
      <c r="C104" s="867">
        <v>0</v>
      </c>
      <c r="D104" s="867">
        <v>0</v>
      </c>
      <c r="E104" s="842">
        <v>0</v>
      </c>
      <c r="F104" s="843">
        <v>7.0000000000000007E-2</v>
      </c>
      <c r="G104" s="844">
        <v>3527.7109918768706</v>
      </c>
      <c r="H104" s="845">
        <v>3527.7109918768706</v>
      </c>
      <c r="I104" s="846">
        <v>54780</v>
      </c>
      <c r="K104" s="848"/>
      <c r="L104" s="848"/>
      <c r="M104" s="558"/>
    </row>
    <row r="105" spans="1:13" ht="14.25">
      <c r="A105" s="854" t="s">
        <v>2090</v>
      </c>
      <c r="B105" s="867" t="s">
        <v>2093</v>
      </c>
      <c r="C105" s="867">
        <v>0</v>
      </c>
      <c r="D105" s="867">
        <v>0</v>
      </c>
      <c r="E105" s="842">
        <v>0</v>
      </c>
      <c r="F105" s="843">
        <v>7.0000000000000007E-2</v>
      </c>
      <c r="G105" s="844">
        <v>3780.5188499358705</v>
      </c>
      <c r="H105" s="845">
        <v>3780.5188499358705</v>
      </c>
      <c r="I105" s="846">
        <v>58705</v>
      </c>
      <c r="K105" s="848"/>
      <c r="L105" s="848"/>
      <c r="M105" s="558"/>
    </row>
    <row r="106" spans="1:13" ht="14.25" hidden="1">
      <c r="A106" s="854" t="s">
        <v>2088</v>
      </c>
      <c r="B106" s="867" t="s">
        <v>2094</v>
      </c>
      <c r="C106" s="867">
        <v>0</v>
      </c>
      <c r="D106" s="867">
        <v>0</v>
      </c>
      <c r="E106" s="842">
        <v>0</v>
      </c>
      <c r="F106" s="843">
        <v>7.0000000000000007E-2</v>
      </c>
      <c r="G106" s="844">
        <v>3702.288956819154</v>
      </c>
      <c r="H106" s="845">
        <v>3702.288956819154</v>
      </c>
      <c r="I106" s="846">
        <v>57490</v>
      </c>
      <c r="K106" s="848"/>
      <c r="L106" s="848"/>
      <c r="M106" s="558"/>
    </row>
    <row r="107" spans="1:13" ht="14.25">
      <c r="A107" s="854" t="s">
        <v>2090</v>
      </c>
      <c r="B107" s="867" t="s">
        <v>2095</v>
      </c>
      <c r="C107" s="867">
        <v>0</v>
      </c>
      <c r="D107" s="867">
        <v>0</v>
      </c>
      <c r="E107" s="842">
        <v>0</v>
      </c>
      <c r="F107" s="843">
        <v>7.0000000000000007E-2</v>
      </c>
      <c r="G107" s="844">
        <v>4009.0280290722535</v>
      </c>
      <c r="H107" s="845">
        <v>4009.0280290722535</v>
      </c>
      <c r="I107" s="846">
        <v>62250</v>
      </c>
      <c r="K107" s="848"/>
      <c r="L107" s="848"/>
      <c r="M107" s="558"/>
    </row>
    <row r="108" spans="1:13" ht="14.25">
      <c r="A108" s="854" t="s">
        <v>2096</v>
      </c>
      <c r="B108" s="870" t="s">
        <v>2097</v>
      </c>
      <c r="C108" s="867">
        <v>0</v>
      </c>
      <c r="D108" s="867">
        <v>0</v>
      </c>
      <c r="E108" s="842">
        <v>0</v>
      </c>
      <c r="F108" s="843">
        <v>7.0000000000000007E-2</v>
      </c>
      <c r="G108" s="844">
        <v>4578.4806926036781</v>
      </c>
      <c r="H108" s="845">
        <v>4578.4806926036781</v>
      </c>
      <c r="I108" s="850">
        <v>71095</v>
      </c>
      <c r="K108" s="848"/>
      <c r="L108" s="848"/>
      <c r="M108" s="558"/>
    </row>
    <row r="109" spans="1:13" ht="15">
      <c r="A109" s="851" t="s">
        <v>2098</v>
      </c>
      <c r="B109" s="871"/>
      <c r="C109" s="871"/>
      <c r="D109" s="871"/>
      <c r="E109" s="833"/>
      <c r="F109" s="843"/>
      <c r="G109" s="833"/>
      <c r="H109" s="833"/>
      <c r="I109" s="852"/>
      <c r="K109" s="853"/>
      <c r="L109" s="853"/>
    </row>
    <row r="110" spans="1:13" ht="14.25" hidden="1">
      <c r="A110" s="854" t="s">
        <v>2099</v>
      </c>
      <c r="B110" s="867" t="s">
        <v>2100</v>
      </c>
      <c r="C110" s="867">
        <v>0</v>
      </c>
      <c r="D110" s="867">
        <v>0</v>
      </c>
      <c r="E110" s="842">
        <v>0</v>
      </c>
      <c r="F110" s="843">
        <v>7.0000000000000007E-2</v>
      </c>
      <c r="G110" s="844">
        <v>3651.4056605386922</v>
      </c>
      <c r="H110" s="845">
        <v>3651.4056605386922</v>
      </c>
      <c r="I110" s="855">
        <v>56700</v>
      </c>
      <c r="K110" s="848"/>
      <c r="L110" s="848"/>
      <c r="M110" s="558"/>
    </row>
    <row r="111" spans="1:13" ht="14.25">
      <c r="A111" s="854" t="s">
        <v>2101</v>
      </c>
      <c r="B111" s="867" t="s">
        <v>2102</v>
      </c>
      <c r="C111" s="867">
        <v>0</v>
      </c>
      <c r="D111" s="867">
        <v>0</v>
      </c>
      <c r="E111" s="842">
        <v>0</v>
      </c>
      <c r="F111" s="843">
        <v>7.0000000000000007E-2</v>
      </c>
      <c r="G111" s="844">
        <v>3911.3253270628484</v>
      </c>
      <c r="H111" s="845">
        <v>3911.3253270628484</v>
      </c>
      <c r="I111" s="846">
        <v>60735</v>
      </c>
      <c r="K111" s="848"/>
      <c r="L111" s="848"/>
      <c r="M111" s="558"/>
    </row>
    <row r="112" spans="1:13" ht="14.25" hidden="1">
      <c r="A112" s="854" t="s">
        <v>2099</v>
      </c>
      <c r="B112" s="867" t="s">
        <v>2103</v>
      </c>
      <c r="C112" s="867">
        <v>0</v>
      </c>
      <c r="D112" s="867">
        <v>0</v>
      </c>
      <c r="E112" s="842">
        <v>0</v>
      </c>
      <c r="F112" s="843">
        <v>7.0000000000000007E-2</v>
      </c>
      <c r="G112" s="844">
        <v>3825.8989610944855</v>
      </c>
      <c r="H112" s="845">
        <v>3825.8989610944855</v>
      </c>
      <c r="I112" s="846">
        <v>59410</v>
      </c>
      <c r="K112" s="848"/>
      <c r="L112" s="848"/>
      <c r="M112" s="558"/>
    </row>
    <row r="113" spans="1:13" ht="14.25">
      <c r="A113" s="854" t="s">
        <v>2101</v>
      </c>
      <c r="B113" s="867" t="s">
        <v>2104</v>
      </c>
      <c r="C113" s="867">
        <v>0</v>
      </c>
      <c r="D113" s="867">
        <v>0</v>
      </c>
      <c r="E113" s="842">
        <v>0</v>
      </c>
      <c r="F113" s="843">
        <v>7.0000000000000007E-2</v>
      </c>
      <c r="G113" s="844">
        <v>4130.0981017528866</v>
      </c>
      <c r="H113" s="845">
        <v>4130.0981017528866</v>
      </c>
      <c r="I113" s="846">
        <v>64130</v>
      </c>
      <c r="K113" s="848"/>
      <c r="L113" s="848"/>
      <c r="M113" s="558"/>
    </row>
    <row r="114" spans="1:13" ht="15" thickBot="1">
      <c r="A114" s="854" t="s">
        <v>2105</v>
      </c>
      <c r="B114" s="870" t="s">
        <v>2106</v>
      </c>
      <c r="C114" s="867">
        <v>0</v>
      </c>
      <c r="D114" s="867">
        <v>0</v>
      </c>
      <c r="E114" s="842">
        <v>0</v>
      </c>
      <c r="F114" s="843">
        <v>7.0000000000000007E-2</v>
      </c>
      <c r="G114" s="844">
        <v>4702.0906968790096</v>
      </c>
      <c r="H114" s="845">
        <v>4702.0906968790096</v>
      </c>
      <c r="I114" s="850">
        <v>73015</v>
      </c>
      <c r="K114" s="848"/>
      <c r="L114" s="848"/>
      <c r="M114" s="558"/>
    </row>
    <row r="115" spans="1:13" ht="15">
      <c r="A115" s="866" t="s">
        <v>1299</v>
      </c>
      <c r="B115" s="838"/>
      <c r="C115" s="838"/>
      <c r="D115" s="838"/>
      <c r="E115" s="833"/>
      <c r="F115" s="858"/>
      <c r="G115" s="833"/>
      <c r="H115" s="833"/>
      <c r="I115" s="852"/>
      <c r="K115" s="853"/>
      <c r="L115" s="853"/>
    </row>
    <row r="116" spans="1:13" ht="15" thickBot="1">
      <c r="A116" s="854" t="s">
        <v>1438</v>
      </c>
      <c r="B116" s="872" t="s">
        <v>1439</v>
      </c>
      <c r="C116" s="840">
        <v>154</v>
      </c>
      <c r="D116" s="841">
        <v>10.4</v>
      </c>
      <c r="E116" s="842">
        <v>52</v>
      </c>
      <c r="F116" s="843">
        <v>0.27500000000000002</v>
      </c>
      <c r="G116" s="844">
        <v>14675.202342704155</v>
      </c>
      <c r="H116" s="845">
        <v>14727.202342704155</v>
      </c>
      <c r="I116" s="860">
        <v>58005</v>
      </c>
      <c r="K116" s="848"/>
      <c r="L116" s="848"/>
      <c r="M116" s="849"/>
    </row>
    <row r="117" spans="1:13" ht="15">
      <c r="A117" s="866" t="s">
        <v>1300</v>
      </c>
      <c r="B117" s="871"/>
      <c r="C117" s="871"/>
      <c r="D117" s="871"/>
      <c r="E117" s="833"/>
      <c r="F117" s="858"/>
      <c r="G117" s="833"/>
      <c r="H117" s="833"/>
      <c r="I117" s="852"/>
      <c r="K117" s="853"/>
      <c r="L117" s="853"/>
    </row>
    <row r="118" spans="1:13" ht="15" thickBot="1">
      <c r="A118" s="854" t="s">
        <v>1301</v>
      </c>
      <c r="B118" s="867" t="s">
        <v>1302</v>
      </c>
      <c r="C118" s="840">
        <v>189</v>
      </c>
      <c r="D118" s="841">
        <v>14.7</v>
      </c>
      <c r="E118" s="842">
        <v>73.5</v>
      </c>
      <c r="F118" s="843">
        <v>0.35</v>
      </c>
      <c r="G118" s="844">
        <v>27229.858761061951</v>
      </c>
      <c r="H118" s="845">
        <v>27303.358761061951</v>
      </c>
      <c r="I118" s="860">
        <v>84565</v>
      </c>
      <c r="K118" s="848"/>
      <c r="L118" s="848"/>
      <c r="M118" s="849"/>
    </row>
    <row r="119" spans="1:13" ht="15">
      <c r="A119" s="866" t="s">
        <v>731</v>
      </c>
      <c r="B119" s="838"/>
      <c r="C119" s="838"/>
      <c r="D119" s="838"/>
      <c r="E119" s="833"/>
      <c r="F119" s="858"/>
      <c r="G119" s="833"/>
      <c r="H119" s="833"/>
      <c r="I119" s="852"/>
      <c r="K119" s="853"/>
      <c r="L119" s="853"/>
    </row>
    <row r="120" spans="1:13" ht="14.25">
      <c r="A120" s="854" t="s">
        <v>1440</v>
      </c>
      <c r="B120" s="854" t="s">
        <v>733</v>
      </c>
      <c r="C120" s="854">
        <v>141</v>
      </c>
      <c r="D120" s="854">
        <v>20.9</v>
      </c>
      <c r="E120" s="842">
        <v>104.5</v>
      </c>
      <c r="F120" s="843">
        <v>0.215</v>
      </c>
      <c r="G120" s="844">
        <v>11410.66886029367</v>
      </c>
      <c r="H120" s="845">
        <v>11515.16886029367</v>
      </c>
      <c r="I120" s="855">
        <v>57690</v>
      </c>
      <c r="K120" s="848"/>
      <c r="L120" s="848"/>
      <c r="M120" s="558"/>
    </row>
    <row r="121" spans="1:13" ht="14.25">
      <c r="A121" s="839" t="s">
        <v>1441</v>
      </c>
      <c r="B121" s="854" t="s">
        <v>737</v>
      </c>
      <c r="C121" s="854">
        <v>170</v>
      </c>
      <c r="D121" s="854">
        <v>17.8</v>
      </c>
      <c r="E121" s="842">
        <v>89</v>
      </c>
      <c r="F121" s="843">
        <v>0.3</v>
      </c>
      <c r="G121" s="844">
        <v>21015.956133356496</v>
      </c>
      <c r="H121" s="845">
        <v>21104.956133356496</v>
      </c>
      <c r="I121" s="846">
        <v>76145</v>
      </c>
      <c r="K121" s="848"/>
      <c r="L121" s="848"/>
      <c r="M121" s="558"/>
    </row>
    <row r="122" spans="1:13" ht="14.25">
      <c r="A122" s="854" t="s">
        <v>732</v>
      </c>
      <c r="B122" s="854" t="s">
        <v>734</v>
      </c>
      <c r="C122" s="854">
        <v>142</v>
      </c>
      <c r="D122" s="854">
        <v>20.9</v>
      </c>
      <c r="E122" s="842">
        <v>104.5</v>
      </c>
      <c r="F122" s="843">
        <v>0.215</v>
      </c>
      <c r="G122" s="844">
        <v>12334.828209400339</v>
      </c>
      <c r="H122" s="845">
        <v>12439.328209400339</v>
      </c>
      <c r="I122" s="846">
        <v>62360</v>
      </c>
      <c r="K122" s="848"/>
      <c r="L122" s="848"/>
      <c r="M122" s="558"/>
    </row>
    <row r="123" spans="1:13" ht="14.25">
      <c r="A123" s="839" t="s">
        <v>735</v>
      </c>
      <c r="B123" s="854" t="s">
        <v>736</v>
      </c>
      <c r="C123" s="854">
        <v>146</v>
      </c>
      <c r="D123" s="854">
        <v>23.3</v>
      </c>
      <c r="E123" s="842">
        <v>116.5</v>
      </c>
      <c r="F123" s="843">
        <v>0.25</v>
      </c>
      <c r="G123" s="844">
        <v>15625.893520961872</v>
      </c>
      <c r="H123" s="845">
        <v>15742.393520961872</v>
      </c>
      <c r="I123" s="846">
        <v>67940</v>
      </c>
      <c r="K123" s="848"/>
      <c r="L123" s="848"/>
      <c r="M123" s="558"/>
    </row>
    <row r="124" spans="1:13" ht="15" thickBot="1">
      <c r="A124" s="839" t="s">
        <v>1303</v>
      </c>
      <c r="B124" s="854" t="s">
        <v>738</v>
      </c>
      <c r="C124" s="854">
        <v>170</v>
      </c>
      <c r="D124" s="854">
        <v>17.8</v>
      </c>
      <c r="E124" s="842">
        <v>89</v>
      </c>
      <c r="F124" s="843">
        <v>0.3</v>
      </c>
      <c r="G124" s="844">
        <v>22444.76372012261</v>
      </c>
      <c r="H124" s="845">
        <v>22533.76372012261</v>
      </c>
      <c r="I124" s="850">
        <v>81320</v>
      </c>
      <c r="K124" s="848"/>
      <c r="L124" s="848"/>
      <c r="M124" s="558"/>
    </row>
    <row r="125" spans="1:13" ht="15">
      <c r="A125" s="866" t="s">
        <v>739</v>
      </c>
      <c r="B125" s="838"/>
      <c r="C125" s="838"/>
      <c r="D125" s="838"/>
      <c r="E125" s="833"/>
      <c r="F125" s="833"/>
      <c r="G125" s="833"/>
      <c r="H125" s="833"/>
      <c r="I125" s="852"/>
      <c r="K125" s="853"/>
      <c r="L125" s="853"/>
    </row>
    <row r="126" spans="1:13" ht="14.25">
      <c r="A126" s="839" t="s">
        <v>1442</v>
      </c>
      <c r="B126" s="854" t="s">
        <v>741</v>
      </c>
      <c r="C126" s="854">
        <v>147</v>
      </c>
      <c r="D126" s="854">
        <v>20.9</v>
      </c>
      <c r="E126" s="842">
        <v>104.5</v>
      </c>
      <c r="F126" s="843">
        <v>0.25</v>
      </c>
      <c r="G126" s="844">
        <v>14579.921775487124</v>
      </c>
      <c r="H126" s="845">
        <v>14684.421775487124</v>
      </c>
      <c r="I126" s="855">
        <v>63390</v>
      </c>
      <c r="K126" s="848"/>
      <c r="L126" s="848"/>
      <c r="M126" s="558"/>
    </row>
    <row r="127" spans="1:13" ht="14.25">
      <c r="A127" s="854" t="s">
        <v>1443</v>
      </c>
      <c r="B127" s="854" t="s">
        <v>745</v>
      </c>
      <c r="C127" s="854">
        <v>173</v>
      </c>
      <c r="D127" s="854">
        <v>17.8</v>
      </c>
      <c r="E127" s="842">
        <v>89</v>
      </c>
      <c r="F127" s="843">
        <v>0.35</v>
      </c>
      <c r="G127" s="844">
        <v>27385.488516187488</v>
      </c>
      <c r="H127" s="845">
        <v>27474.488516187488</v>
      </c>
      <c r="I127" s="846">
        <v>85050</v>
      </c>
      <c r="K127" s="848"/>
      <c r="L127" s="848"/>
      <c r="M127" s="558"/>
    </row>
    <row r="128" spans="1:13" ht="14.25">
      <c r="A128" s="839" t="s">
        <v>740</v>
      </c>
      <c r="B128" s="854" t="s">
        <v>742</v>
      </c>
      <c r="C128" s="854">
        <v>148</v>
      </c>
      <c r="D128" s="854">
        <v>20.9</v>
      </c>
      <c r="E128" s="842">
        <v>104.5</v>
      </c>
      <c r="F128" s="843">
        <v>0.25</v>
      </c>
      <c r="G128" s="844">
        <v>15690.408182278778</v>
      </c>
      <c r="H128" s="845">
        <v>15794.908182278778</v>
      </c>
      <c r="I128" s="846">
        <v>68220</v>
      </c>
      <c r="K128" s="848"/>
      <c r="L128" s="848"/>
      <c r="M128" s="558"/>
    </row>
    <row r="129" spans="1:13" ht="14.25">
      <c r="A129" s="854" t="s">
        <v>743</v>
      </c>
      <c r="B129" s="854" t="s">
        <v>744</v>
      </c>
      <c r="C129" s="854">
        <v>152</v>
      </c>
      <c r="D129" s="854">
        <v>23.3</v>
      </c>
      <c r="E129" s="842">
        <v>116.5</v>
      </c>
      <c r="F129" s="843">
        <v>0.27500000000000002</v>
      </c>
      <c r="G129" s="844">
        <v>18565.613427563741</v>
      </c>
      <c r="H129" s="845">
        <v>18682.113427563741</v>
      </c>
      <c r="I129" s="846">
        <v>73380</v>
      </c>
      <c r="K129" s="848"/>
      <c r="L129" s="848"/>
      <c r="M129" s="558"/>
    </row>
    <row r="130" spans="1:13" ht="15" thickBot="1">
      <c r="A130" s="854" t="s">
        <v>1304</v>
      </c>
      <c r="B130" s="854" t="s">
        <v>746</v>
      </c>
      <c r="C130" s="854">
        <v>174</v>
      </c>
      <c r="D130" s="854">
        <v>17.8</v>
      </c>
      <c r="E130" s="842">
        <v>89</v>
      </c>
      <c r="F130" s="843">
        <v>0.35</v>
      </c>
      <c r="G130" s="844">
        <v>29151.129145275088</v>
      </c>
      <c r="H130" s="845">
        <v>29240.129145275088</v>
      </c>
      <c r="I130" s="850">
        <v>90530</v>
      </c>
      <c r="K130" s="848"/>
      <c r="L130" s="848"/>
      <c r="M130" s="558"/>
    </row>
    <row r="131" spans="1:13" ht="15">
      <c r="A131" s="866" t="s">
        <v>2040</v>
      </c>
      <c r="B131" s="838"/>
      <c r="C131" s="838"/>
      <c r="D131" s="838"/>
      <c r="E131" s="833"/>
      <c r="F131" s="858"/>
      <c r="G131" s="833"/>
      <c r="H131" s="833"/>
      <c r="I131" s="852"/>
      <c r="K131" s="853"/>
      <c r="L131" s="853"/>
    </row>
    <row r="132" spans="1:13" ht="14.25">
      <c r="A132" s="839" t="s">
        <v>1444</v>
      </c>
      <c r="B132" s="854" t="s">
        <v>1445</v>
      </c>
      <c r="C132" s="854">
        <v>27</v>
      </c>
      <c r="D132" s="873">
        <v>16.2</v>
      </c>
      <c r="E132" s="842">
        <v>81</v>
      </c>
      <c r="F132" s="843">
        <v>7.0000000000000007E-2</v>
      </c>
      <c r="G132" s="844">
        <v>4403.4480228475741</v>
      </c>
      <c r="H132" s="845">
        <v>4484.4480228475741</v>
      </c>
      <c r="I132" s="855">
        <v>68375</v>
      </c>
      <c r="K132" s="848"/>
      <c r="L132" s="848"/>
      <c r="M132" s="558"/>
    </row>
    <row r="133" spans="1:13" ht="14.25">
      <c r="A133" s="839" t="s">
        <v>1446</v>
      </c>
      <c r="B133" s="854" t="s">
        <v>1447</v>
      </c>
      <c r="C133" s="854">
        <v>28</v>
      </c>
      <c r="D133" s="873">
        <v>16.2</v>
      </c>
      <c r="E133" s="842">
        <v>81</v>
      </c>
      <c r="F133" s="843">
        <v>7.0000000000000007E-2</v>
      </c>
      <c r="G133" s="844">
        <v>4636.6559126586744</v>
      </c>
      <c r="H133" s="845">
        <v>4717.6559126586744</v>
      </c>
      <c r="I133" s="846">
        <v>72000</v>
      </c>
      <c r="K133" s="848"/>
      <c r="L133" s="848"/>
      <c r="M133" s="558"/>
    </row>
    <row r="134" spans="1:13" ht="15" thickBot="1">
      <c r="A134" s="839" t="s">
        <v>1448</v>
      </c>
      <c r="B134" s="854" t="s">
        <v>1449</v>
      </c>
      <c r="C134" s="854">
        <v>27</v>
      </c>
      <c r="D134" s="873">
        <v>16.2</v>
      </c>
      <c r="E134" s="842">
        <v>81</v>
      </c>
      <c r="F134" s="843">
        <v>7.0000000000000007E-2</v>
      </c>
      <c r="G134" s="844">
        <v>4750.1486855239182</v>
      </c>
      <c r="H134" s="845">
        <v>4831.1486855239182</v>
      </c>
      <c r="I134" s="850">
        <v>73760</v>
      </c>
      <c r="K134" s="848"/>
      <c r="L134" s="848"/>
      <c r="M134" s="558"/>
    </row>
    <row r="135" spans="1:13" ht="15">
      <c r="A135" s="866" t="s">
        <v>2041</v>
      </c>
      <c r="B135" s="838"/>
      <c r="C135" s="838"/>
      <c r="D135" s="838"/>
      <c r="E135" s="833"/>
      <c r="F135" s="858"/>
      <c r="G135" s="833"/>
      <c r="H135" s="833"/>
      <c r="I135" s="852"/>
      <c r="K135" s="853"/>
      <c r="L135" s="853"/>
    </row>
    <row r="136" spans="1:13" ht="14.25">
      <c r="A136" s="854" t="s">
        <v>1450</v>
      </c>
      <c r="B136" s="854" t="s">
        <v>1451</v>
      </c>
      <c r="C136" s="854">
        <v>30</v>
      </c>
      <c r="D136" s="873">
        <v>16.2</v>
      </c>
      <c r="E136" s="842">
        <v>81</v>
      </c>
      <c r="F136" s="843">
        <v>7.0000000000000007E-2</v>
      </c>
      <c r="G136" s="844">
        <v>4577.8566590168766</v>
      </c>
      <c r="H136" s="845">
        <v>4658.8566590168766</v>
      </c>
      <c r="I136" s="855">
        <v>71085</v>
      </c>
      <c r="K136" s="848"/>
      <c r="L136" s="848"/>
      <c r="M136" s="558"/>
    </row>
    <row r="137" spans="1:13" ht="14.25">
      <c r="A137" s="854" t="s">
        <v>1452</v>
      </c>
      <c r="B137" s="854" t="s">
        <v>1453</v>
      </c>
      <c r="C137" s="854">
        <v>30</v>
      </c>
      <c r="D137" s="873">
        <v>16.2</v>
      </c>
      <c r="E137" s="842">
        <v>81</v>
      </c>
      <c r="F137" s="843">
        <v>7.0000000000000007E-2</v>
      </c>
      <c r="G137" s="844">
        <v>4810.3245419246769</v>
      </c>
      <c r="H137" s="845">
        <v>4891.3245419246769</v>
      </c>
      <c r="I137" s="846">
        <v>74695</v>
      </c>
      <c r="K137" s="848"/>
      <c r="L137" s="848"/>
      <c r="M137" s="558"/>
    </row>
    <row r="138" spans="1:13" ht="15" thickBot="1">
      <c r="A138" s="854" t="s">
        <v>1454</v>
      </c>
      <c r="B138" s="854" t="s">
        <v>1455</v>
      </c>
      <c r="C138" s="854">
        <v>30</v>
      </c>
      <c r="D138" s="873">
        <v>16.2</v>
      </c>
      <c r="E138" s="842">
        <v>81</v>
      </c>
      <c r="F138" s="843">
        <v>7.0000000000000007E-2</v>
      </c>
      <c r="G138" s="844">
        <v>4924.5573216932289</v>
      </c>
      <c r="H138" s="845">
        <v>5005.5573216932289</v>
      </c>
      <c r="I138" s="850">
        <v>76470</v>
      </c>
      <c r="K138" s="848"/>
      <c r="L138" s="848"/>
      <c r="M138" s="558"/>
    </row>
    <row r="139" spans="1:13" ht="15">
      <c r="A139" s="874" t="s">
        <v>747</v>
      </c>
      <c r="B139" s="838"/>
      <c r="C139" s="838"/>
      <c r="D139" s="838"/>
      <c r="E139" s="833"/>
      <c r="F139" s="858"/>
      <c r="G139" s="833"/>
      <c r="H139" s="833"/>
      <c r="I139" s="852"/>
      <c r="K139" s="853"/>
      <c r="L139" s="853"/>
    </row>
    <row r="140" spans="1:13" ht="15" thickBot="1">
      <c r="A140" s="839" t="s">
        <v>1305</v>
      </c>
      <c r="B140" s="854" t="s">
        <v>1306</v>
      </c>
      <c r="C140" s="854">
        <v>184</v>
      </c>
      <c r="D140" s="854">
        <v>22.5</v>
      </c>
      <c r="E140" s="842">
        <v>112.5</v>
      </c>
      <c r="F140" s="843">
        <v>0.35</v>
      </c>
      <c r="G140" s="844">
        <v>33915.129077316735</v>
      </c>
      <c r="H140" s="845">
        <v>34027.629077316735</v>
      </c>
      <c r="I140" s="860">
        <v>105325</v>
      </c>
      <c r="K140" s="848"/>
      <c r="L140" s="848"/>
      <c r="M140" s="558"/>
    </row>
    <row r="141" spans="1:13" ht="15">
      <c r="A141" s="874" t="s">
        <v>1456</v>
      </c>
      <c r="B141" s="838"/>
      <c r="C141" s="838"/>
      <c r="D141" s="838"/>
      <c r="E141" s="833"/>
      <c r="F141" s="858"/>
      <c r="G141" s="833"/>
      <c r="H141" s="833"/>
      <c r="I141" s="852"/>
      <c r="K141" s="853"/>
      <c r="L141" s="853"/>
    </row>
    <row r="142" spans="1:13" ht="15" thickBot="1">
      <c r="A142" s="854" t="s">
        <v>1457</v>
      </c>
      <c r="B142" s="854" t="s">
        <v>1458</v>
      </c>
      <c r="C142" s="854">
        <v>189</v>
      </c>
      <c r="D142" s="854">
        <v>20.9</v>
      </c>
      <c r="E142" s="842">
        <v>104.5</v>
      </c>
      <c r="F142" s="843">
        <v>0.35</v>
      </c>
      <c r="G142" s="844">
        <v>35114.697808880104</v>
      </c>
      <c r="H142" s="845">
        <v>35219.197808880104</v>
      </c>
      <c r="I142" s="860">
        <v>109050</v>
      </c>
      <c r="K142" s="848"/>
      <c r="L142" s="848"/>
      <c r="M142" s="558"/>
    </row>
    <row r="143" spans="1:13" ht="15">
      <c r="A143" s="874" t="s">
        <v>870</v>
      </c>
      <c r="B143" s="838"/>
      <c r="C143" s="838"/>
      <c r="D143" s="838"/>
      <c r="E143" s="833"/>
      <c r="F143" s="858"/>
      <c r="G143" s="833"/>
      <c r="H143" s="833"/>
      <c r="I143" s="852"/>
      <c r="K143" s="853"/>
      <c r="L143" s="853"/>
    </row>
    <row r="144" spans="1:13" ht="15" thickBot="1">
      <c r="A144" s="854" t="s">
        <v>871</v>
      </c>
      <c r="B144" s="854" t="s">
        <v>872</v>
      </c>
      <c r="C144" s="854">
        <v>283</v>
      </c>
      <c r="D144" s="854">
        <v>17.3</v>
      </c>
      <c r="E144" s="842">
        <v>86.5</v>
      </c>
      <c r="F144" s="843">
        <v>0.41</v>
      </c>
      <c r="G144" s="844">
        <v>68980.218993421149</v>
      </c>
      <c r="H144" s="845">
        <v>69066.718993421149</v>
      </c>
      <c r="I144" s="860">
        <v>182875</v>
      </c>
      <c r="K144" s="848"/>
      <c r="L144" s="848"/>
      <c r="M144" s="558"/>
    </row>
    <row r="145" spans="1:13" ht="15">
      <c r="A145" s="874" t="s">
        <v>748</v>
      </c>
      <c r="B145" s="838"/>
      <c r="C145" s="838"/>
      <c r="D145" s="838"/>
      <c r="E145" s="833"/>
      <c r="F145" s="858"/>
      <c r="G145" s="833"/>
      <c r="H145" s="833"/>
      <c r="I145" s="852"/>
      <c r="K145" s="853"/>
      <c r="L145" s="853"/>
    </row>
    <row r="146" spans="1:13" ht="15" thickBot="1">
      <c r="A146" s="838" t="s">
        <v>1459</v>
      </c>
      <c r="B146" s="854" t="s">
        <v>1460</v>
      </c>
      <c r="C146" s="854">
        <v>156</v>
      </c>
      <c r="D146" s="854">
        <v>23.3</v>
      </c>
      <c r="E146" s="842">
        <v>116.5</v>
      </c>
      <c r="F146" s="843">
        <v>0.3</v>
      </c>
      <c r="G146" s="844">
        <v>24805.083927575848</v>
      </c>
      <c r="H146" s="845">
        <v>24921.583927575848</v>
      </c>
      <c r="I146" s="860">
        <v>89875</v>
      </c>
      <c r="K146" s="848"/>
      <c r="L146" s="848"/>
      <c r="M146" s="558"/>
    </row>
    <row r="147" spans="1:13" ht="15">
      <c r="A147" s="866" t="s">
        <v>2042</v>
      </c>
      <c r="B147" s="875"/>
      <c r="C147" s="875"/>
      <c r="D147" s="875"/>
      <c r="E147" s="875"/>
      <c r="F147" s="858"/>
      <c r="G147" s="875"/>
      <c r="H147" s="875"/>
      <c r="I147" s="852"/>
      <c r="K147" s="853"/>
      <c r="L147" s="853"/>
    </row>
    <row r="148" spans="1:13" ht="14.25">
      <c r="A148" s="839" t="s">
        <v>1461</v>
      </c>
      <c r="B148" s="876" t="s">
        <v>1462</v>
      </c>
      <c r="C148" s="854">
        <v>33</v>
      </c>
      <c r="D148" s="873">
        <v>16.3</v>
      </c>
      <c r="E148" s="842">
        <v>81.5</v>
      </c>
      <c r="F148" s="843">
        <v>7.0000000000000007E-2</v>
      </c>
      <c r="G148" s="844">
        <v>5257.7503835655389</v>
      </c>
      <c r="H148" s="845">
        <v>5339.2503835655389</v>
      </c>
      <c r="I148" s="855">
        <v>81640</v>
      </c>
      <c r="K148" s="848"/>
      <c r="L148" s="848"/>
      <c r="M148" s="558"/>
    </row>
    <row r="149" spans="1:13" ht="15" thickBot="1">
      <c r="A149" s="839" t="s">
        <v>1463</v>
      </c>
      <c r="B149" s="876" t="s">
        <v>1464</v>
      </c>
      <c r="C149" s="854">
        <v>33</v>
      </c>
      <c r="D149" s="873">
        <v>16.3</v>
      </c>
      <c r="E149" s="842">
        <v>81.5</v>
      </c>
      <c r="F149" s="843">
        <v>7.0000000000000007E-2</v>
      </c>
      <c r="G149" s="844">
        <v>5567.4870344848578</v>
      </c>
      <c r="H149" s="845">
        <v>5648.9870344848578</v>
      </c>
      <c r="I149" s="850">
        <v>86450</v>
      </c>
      <c r="K149" s="848"/>
      <c r="L149" s="848"/>
      <c r="M149" s="558"/>
    </row>
    <row r="150" spans="1:13" ht="15">
      <c r="A150" s="866" t="s">
        <v>749</v>
      </c>
      <c r="B150" s="875"/>
      <c r="C150" s="875"/>
      <c r="D150" s="875"/>
      <c r="E150" s="833"/>
      <c r="F150" s="858"/>
      <c r="G150" s="833"/>
      <c r="H150" s="833"/>
      <c r="I150" s="852"/>
      <c r="K150" s="853"/>
      <c r="L150" s="853"/>
    </row>
    <row r="151" spans="1:13" ht="15" thickBot="1">
      <c r="A151" s="839" t="s">
        <v>1307</v>
      </c>
      <c r="B151" s="854" t="s">
        <v>1308</v>
      </c>
      <c r="C151" s="854">
        <v>188</v>
      </c>
      <c r="D151" s="854">
        <v>22.5</v>
      </c>
      <c r="E151" s="842">
        <v>112.5</v>
      </c>
      <c r="F151" s="843">
        <v>0.35</v>
      </c>
      <c r="G151" s="844">
        <v>36800.924401502474</v>
      </c>
      <c r="H151" s="845">
        <v>36913.424401502474</v>
      </c>
      <c r="I151" s="860">
        <v>114290</v>
      </c>
      <c r="K151" s="848"/>
      <c r="L151" s="848"/>
      <c r="M151" s="558"/>
    </row>
    <row r="152" spans="1:13" ht="15">
      <c r="A152" s="866" t="s">
        <v>873</v>
      </c>
      <c r="B152" s="875"/>
      <c r="C152" s="875"/>
      <c r="D152" s="875"/>
      <c r="E152" s="833"/>
      <c r="F152" s="858"/>
      <c r="G152" s="833"/>
      <c r="H152" s="833"/>
      <c r="I152" s="852"/>
      <c r="K152" s="853"/>
      <c r="L152" s="853"/>
    </row>
    <row r="153" spans="1:13" ht="15" thickBot="1">
      <c r="A153" s="839" t="s">
        <v>874</v>
      </c>
      <c r="B153" s="854" t="s">
        <v>875</v>
      </c>
      <c r="C153" s="854">
        <v>288</v>
      </c>
      <c r="D153" s="854">
        <v>19.600000000000001</v>
      </c>
      <c r="E153" s="842">
        <v>98</v>
      </c>
      <c r="F153" s="843">
        <v>0.41</v>
      </c>
      <c r="G153" s="844">
        <v>73183.616755744588</v>
      </c>
      <c r="H153" s="845">
        <v>73281.616755744588</v>
      </c>
      <c r="I153" s="860">
        <v>194020</v>
      </c>
      <c r="K153" s="848"/>
      <c r="L153" s="848"/>
      <c r="M153" s="558"/>
    </row>
    <row r="154" spans="1:13" ht="15">
      <c r="A154" s="866" t="s">
        <v>648</v>
      </c>
      <c r="B154" s="838"/>
      <c r="C154" s="838"/>
      <c r="D154" s="838"/>
      <c r="E154" s="833"/>
      <c r="F154" s="858"/>
      <c r="G154" s="833"/>
      <c r="H154" s="833"/>
      <c r="I154" s="852"/>
      <c r="K154" s="853"/>
      <c r="L154" s="853"/>
    </row>
    <row r="155" spans="1:13" ht="14.25">
      <c r="A155" s="877" t="s">
        <v>1800</v>
      </c>
      <c r="B155" s="877" t="s">
        <v>750</v>
      </c>
      <c r="C155" s="854">
        <v>183</v>
      </c>
      <c r="D155" s="854">
        <v>16.100000000000001</v>
      </c>
      <c r="E155" s="842">
        <v>80.5</v>
      </c>
      <c r="F155" s="843">
        <v>0.35</v>
      </c>
      <c r="G155" s="844">
        <v>38828.676258284395</v>
      </c>
      <c r="H155" s="845">
        <v>38909.176258284395</v>
      </c>
      <c r="I155" s="855">
        <v>120585</v>
      </c>
      <c r="K155" s="848"/>
      <c r="L155" s="848"/>
      <c r="M155" s="558"/>
    </row>
    <row r="156" spans="1:13" ht="15" thickBot="1">
      <c r="A156" s="877" t="s">
        <v>1800</v>
      </c>
      <c r="B156" s="877" t="s">
        <v>751</v>
      </c>
      <c r="C156" s="854">
        <v>190</v>
      </c>
      <c r="D156" s="854">
        <v>16.100000000000001</v>
      </c>
      <c r="E156" s="842">
        <v>80.5</v>
      </c>
      <c r="F156" s="843">
        <v>0.35</v>
      </c>
      <c r="G156" s="844">
        <v>42926.043126056582</v>
      </c>
      <c r="H156" s="845">
        <v>43006.543126056582</v>
      </c>
      <c r="I156" s="850">
        <v>133310</v>
      </c>
      <c r="K156" s="848"/>
      <c r="L156" s="848"/>
      <c r="M156" s="558"/>
    </row>
    <row r="157" spans="1:13" ht="15">
      <c r="A157" s="866" t="s">
        <v>1467</v>
      </c>
      <c r="B157" s="877"/>
      <c r="C157" s="838"/>
      <c r="D157" s="838"/>
      <c r="E157" s="833"/>
      <c r="F157" s="858"/>
      <c r="G157" s="833"/>
      <c r="H157" s="833"/>
      <c r="I157" s="852"/>
      <c r="K157" s="853"/>
      <c r="L157" s="853"/>
    </row>
    <row r="158" spans="1:13" ht="14.25">
      <c r="A158" s="877" t="s">
        <v>1801</v>
      </c>
      <c r="B158" s="877" t="s">
        <v>1468</v>
      </c>
      <c r="C158" s="854">
        <v>42</v>
      </c>
      <c r="D158" s="854">
        <v>13.1</v>
      </c>
      <c r="E158" s="842">
        <v>65.5</v>
      </c>
      <c r="F158" s="843">
        <v>7.0000000000000007E-2</v>
      </c>
      <c r="G158" s="844">
        <v>6776.4879229142907</v>
      </c>
      <c r="H158" s="845">
        <v>6841.9879229142907</v>
      </c>
      <c r="I158" s="855">
        <v>105225</v>
      </c>
      <c r="K158" s="848"/>
      <c r="L158" s="848"/>
      <c r="M158" s="558"/>
    </row>
    <row r="159" spans="1:13" ht="15" thickBot="1">
      <c r="A159" s="877" t="s">
        <v>1801</v>
      </c>
      <c r="B159" s="877" t="s">
        <v>1469</v>
      </c>
      <c r="C159" s="854">
        <v>40</v>
      </c>
      <c r="D159" s="854">
        <v>13.1</v>
      </c>
      <c r="E159" s="842">
        <v>65.5</v>
      </c>
      <c r="F159" s="843">
        <v>7.0000000000000007E-2</v>
      </c>
      <c r="G159" s="844">
        <v>7257.3186877157405</v>
      </c>
      <c r="H159" s="845">
        <v>7322.8186877157405</v>
      </c>
      <c r="I159" s="850">
        <v>112690</v>
      </c>
      <c r="K159" s="848"/>
      <c r="L159" s="848"/>
      <c r="M159" s="558"/>
    </row>
    <row r="160" spans="1:13" ht="15">
      <c r="A160" s="866" t="s">
        <v>1802</v>
      </c>
      <c r="I160" s="852"/>
      <c r="K160" s="853"/>
      <c r="L160" s="853"/>
    </row>
    <row r="161" spans="1:13" ht="15" thickBot="1">
      <c r="A161" s="877" t="s">
        <v>1803</v>
      </c>
      <c r="B161" s="877" t="s">
        <v>1804</v>
      </c>
      <c r="C161" s="854">
        <v>41</v>
      </c>
      <c r="D161" s="854">
        <v>13.1</v>
      </c>
      <c r="E161" s="842">
        <v>65.5</v>
      </c>
      <c r="F161" s="843">
        <v>7.0000000000000007E-2</v>
      </c>
      <c r="G161" s="844">
        <v>7465.6419298320261</v>
      </c>
      <c r="H161" s="845">
        <v>7531.1419298320261</v>
      </c>
      <c r="I161" s="860">
        <v>115925</v>
      </c>
      <c r="K161" s="848"/>
      <c r="L161" s="848"/>
      <c r="M161" s="558"/>
    </row>
    <row r="162" spans="1:13" ht="15">
      <c r="A162" s="866" t="s">
        <v>1465</v>
      </c>
      <c r="B162" s="877"/>
      <c r="C162" s="838"/>
      <c r="D162" s="838"/>
      <c r="E162" s="833"/>
      <c r="F162" s="858"/>
      <c r="G162" s="833"/>
      <c r="H162" s="833"/>
      <c r="I162" s="852"/>
      <c r="K162" s="853"/>
      <c r="L162" s="853"/>
    </row>
    <row r="163" spans="1:13" ht="15" thickBot="1">
      <c r="A163" s="877" t="s">
        <v>1805</v>
      </c>
      <c r="B163" s="877" t="s">
        <v>1466</v>
      </c>
      <c r="C163" s="854">
        <v>261</v>
      </c>
      <c r="D163" s="854">
        <v>20.399999999999999</v>
      </c>
      <c r="E163" s="842">
        <v>102</v>
      </c>
      <c r="F163" s="843">
        <v>0.41</v>
      </c>
      <c r="G163" s="844">
        <v>75934.142339855636</v>
      </c>
      <c r="H163" s="845">
        <v>76036.142339855636</v>
      </c>
      <c r="I163" s="860">
        <v>201310</v>
      </c>
      <c r="K163" s="848"/>
      <c r="L163" s="848"/>
      <c r="M163" s="558"/>
    </row>
    <row r="164" spans="1:13" ht="15">
      <c r="A164" s="866" t="s">
        <v>757</v>
      </c>
      <c r="B164" s="875"/>
      <c r="C164" s="875"/>
      <c r="D164" s="875"/>
      <c r="E164" s="833"/>
      <c r="F164" s="858"/>
      <c r="G164" s="833"/>
      <c r="H164" s="833"/>
      <c r="I164" s="852"/>
      <c r="K164" s="853"/>
      <c r="L164" s="853"/>
    </row>
    <row r="165" spans="1:13" ht="14.25">
      <c r="A165" s="839" t="s">
        <v>1309</v>
      </c>
      <c r="B165" s="854" t="s">
        <v>1310</v>
      </c>
      <c r="C165" s="854">
        <v>147</v>
      </c>
      <c r="D165" s="854">
        <v>25.7</v>
      </c>
      <c r="E165" s="842">
        <v>128.5</v>
      </c>
      <c r="F165" s="843">
        <v>0.25</v>
      </c>
      <c r="G165" s="844">
        <v>14643.429440977146</v>
      </c>
      <c r="H165" s="845">
        <v>14771.929440977146</v>
      </c>
      <c r="I165" s="855">
        <v>63665</v>
      </c>
      <c r="K165" s="848"/>
      <c r="L165" s="848"/>
      <c r="M165" s="558"/>
    </row>
    <row r="166" spans="1:13" ht="14.25">
      <c r="A166" s="839" t="s">
        <v>1311</v>
      </c>
      <c r="B166" s="854" t="s">
        <v>1312</v>
      </c>
      <c r="C166" s="854">
        <v>165</v>
      </c>
      <c r="D166" s="854">
        <v>19.8</v>
      </c>
      <c r="E166" s="842">
        <v>99</v>
      </c>
      <c r="F166" s="843">
        <v>0.3</v>
      </c>
      <c r="G166" s="844">
        <v>18743.007965556466</v>
      </c>
      <c r="H166" s="845">
        <v>18842.007965556466</v>
      </c>
      <c r="I166" s="846">
        <v>67910</v>
      </c>
      <c r="K166" s="848"/>
      <c r="L166" s="848"/>
      <c r="M166" s="558"/>
    </row>
    <row r="167" spans="1:13" ht="14.25">
      <c r="A167" s="839" t="s">
        <v>1313</v>
      </c>
      <c r="B167" s="854" t="s">
        <v>1314</v>
      </c>
      <c r="C167" s="854">
        <v>148</v>
      </c>
      <c r="D167" s="854">
        <v>25.7</v>
      </c>
      <c r="E167" s="842">
        <v>128.5</v>
      </c>
      <c r="F167" s="843">
        <v>0.25</v>
      </c>
      <c r="G167" s="844">
        <v>15417.385618939841</v>
      </c>
      <c r="H167" s="845">
        <v>15545.885618939841</v>
      </c>
      <c r="I167" s="846">
        <v>67030</v>
      </c>
      <c r="K167" s="848"/>
      <c r="L167" s="848"/>
      <c r="M167" s="558"/>
    </row>
    <row r="168" spans="1:13" ht="14.25">
      <c r="A168" s="839" t="s">
        <v>1315</v>
      </c>
      <c r="B168" s="854" t="s">
        <v>1316</v>
      </c>
      <c r="C168" s="854">
        <v>166</v>
      </c>
      <c r="D168" s="854">
        <v>19.8</v>
      </c>
      <c r="E168" s="842">
        <v>99</v>
      </c>
      <c r="F168" s="843">
        <v>0.3</v>
      </c>
      <c r="G168" s="844">
        <v>19730.76419268013</v>
      </c>
      <c r="H168" s="845">
        <v>19829.76419268013</v>
      </c>
      <c r="I168" s="850">
        <v>71490</v>
      </c>
      <c r="K168" s="848"/>
      <c r="L168" s="848"/>
      <c r="M168" s="558"/>
    </row>
    <row r="169" spans="1:13" ht="15">
      <c r="A169" s="878" t="s">
        <v>1470</v>
      </c>
      <c r="B169" s="875"/>
      <c r="C169" s="875"/>
      <c r="D169" s="875"/>
      <c r="E169" s="833"/>
      <c r="F169" s="858"/>
      <c r="G169" s="833"/>
      <c r="H169" s="833"/>
      <c r="I169" s="852"/>
      <c r="K169" s="853"/>
      <c r="L169" s="853"/>
    </row>
    <row r="170" spans="1:13" ht="14.25">
      <c r="A170" s="839" t="s">
        <v>1471</v>
      </c>
      <c r="B170" s="854" t="s">
        <v>1472</v>
      </c>
      <c r="C170" s="854">
        <v>35</v>
      </c>
      <c r="D170" s="873">
        <v>16</v>
      </c>
      <c r="E170" s="842">
        <v>80</v>
      </c>
      <c r="F170" s="843">
        <v>7.0000000000000007E-2</v>
      </c>
      <c r="G170" s="844">
        <v>4056.279698433772</v>
      </c>
      <c r="H170" s="845">
        <v>4136.279698433772</v>
      </c>
      <c r="I170" s="855">
        <v>62985</v>
      </c>
      <c r="K170" s="848"/>
      <c r="L170" s="848"/>
      <c r="M170" s="558"/>
    </row>
    <row r="171" spans="1:13" ht="14.25">
      <c r="A171" s="839" t="s">
        <v>1473</v>
      </c>
      <c r="B171" s="854" t="s">
        <v>1474</v>
      </c>
      <c r="C171" s="854">
        <v>35</v>
      </c>
      <c r="D171" s="873">
        <v>16</v>
      </c>
      <c r="E171" s="842">
        <v>80</v>
      </c>
      <c r="F171" s="843">
        <v>7.0000000000000007E-2</v>
      </c>
      <c r="G171" s="844">
        <v>4212.3492415464434</v>
      </c>
      <c r="H171" s="845">
        <v>4292.3492415464434</v>
      </c>
      <c r="I171" s="846">
        <v>65410</v>
      </c>
      <c r="K171" s="848"/>
      <c r="L171" s="848"/>
      <c r="M171" s="558"/>
    </row>
    <row r="172" spans="1:13" ht="14.25">
      <c r="A172" s="839" t="s">
        <v>1475</v>
      </c>
      <c r="B172" s="854" t="s">
        <v>1476</v>
      </c>
      <c r="C172" s="854">
        <v>38</v>
      </c>
      <c r="D172" s="873">
        <v>16</v>
      </c>
      <c r="E172" s="842">
        <v>80</v>
      </c>
      <c r="F172" s="843">
        <v>7.0000000000000007E-2</v>
      </c>
      <c r="G172" s="844">
        <v>4655.518132307644</v>
      </c>
      <c r="H172" s="845">
        <v>4735.518132307644</v>
      </c>
      <c r="I172" s="850">
        <v>72290</v>
      </c>
      <c r="K172" s="848"/>
      <c r="L172" s="848"/>
      <c r="M172" s="558"/>
    </row>
    <row r="173" spans="1:13" ht="15">
      <c r="A173" s="878" t="s">
        <v>1477</v>
      </c>
      <c r="B173" s="875"/>
      <c r="C173" s="875"/>
      <c r="D173" s="875"/>
      <c r="E173" s="833"/>
      <c r="F173" s="843"/>
      <c r="G173" s="833"/>
      <c r="H173" s="833"/>
      <c r="I173" s="852"/>
      <c r="K173" s="853"/>
      <c r="L173" s="853"/>
    </row>
    <row r="174" spans="1:13" ht="14.25">
      <c r="A174" s="839" t="s">
        <v>1478</v>
      </c>
      <c r="B174" s="854" t="s">
        <v>2175</v>
      </c>
      <c r="C174" s="854">
        <v>149</v>
      </c>
      <c r="D174" s="854">
        <v>25.7</v>
      </c>
      <c r="E174" s="842">
        <v>128.5</v>
      </c>
      <c r="F174" s="843">
        <v>0.25</v>
      </c>
      <c r="G174" s="844">
        <v>16148.158236207091</v>
      </c>
      <c r="H174" s="845">
        <v>16276.658236207091</v>
      </c>
      <c r="I174" s="855">
        <v>70210</v>
      </c>
      <c r="K174" s="848"/>
      <c r="L174" s="848"/>
      <c r="M174" s="558"/>
    </row>
    <row r="175" spans="1:13" ht="14.25">
      <c r="A175" s="839" t="s">
        <v>1479</v>
      </c>
      <c r="B175" s="854" t="s">
        <v>1480</v>
      </c>
      <c r="C175" s="854">
        <v>167</v>
      </c>
      <c r="D175" s="854">
        <v>19.8</v>
      </c>
      <c r="E175" s="842">
        <v>99</v>
      </c>
      <c r="F175" s="843">
        <v>0.3</v>
      </c>
      <c r="G175" s="844">
        <v>20663.40769869525</v>
      </c>
      <c r="H175" s="845">
        <v>20762.40769869525</v>
      </c>
      <c r="I175" s="850">
        <v>74865</v>
      </c>
      <c r="K175" s="848"/>
      <c r="L175" s="848"/>
      <c r="M175" s="558"/>
    </row>
    <row r="176" spans="1:13" ht="15">
      <c r="A176" s="878" t="s">
        <v>1481</v>
      </c>
      <c r="B176" s="875"/>
      <c r="C176" s="875"/>
      <c r="D176" s="875"/>
      <c r="E176" s="833"/>
      <c r="F176" s="858"/>
      <c r="G176" s="833"/>
      <c r="H176" s="833"/>
      <c r="I176" s="852"/>
      <c r="K176" s="853"/>
      <c r="L176" s="853"/>
    </row>
    <row r="177" spans="1:13" ht="14.25">
      <c r="A177" s="839" t="s">
        <v>1482</v>
      </c>
      <c r="B177" s="854" t="s">
        <v>1483</v>
      </c>
      <c r="C177" s="854">
        <v>36</v>
      </c>
      <c r="D177" s="873">
        <v>16</v>
      </c>
      <c r="E177" s="842">
        <v>80</v>
      </c>
      <c r="F177" s="843">
        <v>7.0000000000000007E-2</v>
      </c>
      <c r="G177" s="844">
        <v>4233.587947230475</v>
      </c>
      <c r="H177" s="845">
        <v>4313.587947230475</v>
      </c>
      <c r="I177" s="855">
        <v>65740</v>
      </c>
      <c r="K177" s="848"/>
      <c r="L177" s="848"/>
      <c r="M177" s="558"/>
    </row>
    <row r="178" spans="1:13" ht="14.25">
      <c r="A178" s="839" t="s">
        <v>1484</v>
      </c>
      <c r="B178" s="854" t="s">
        <v>1485</v>
      </c>
      <c r="C178" s="854">
        <v>36</v>
      </c>
      <c r="D178" s="873">
        <v>16</v>
      </c>
      <c r="E178" s="842">
        <v>80</v>
      </c>
      <c r="F178" s="843">
        <v>7.0000000000000007E-2</v>
      </c>
      <c r="G178" s="844">
        <v>4374.3133032628693</v>
      </c>
      <c r="H178" s="845">
        <v>4454.3133032628693</v>
      </c>
      <c r="I178" s="846">
        <v>67925</v>
      </c>
      <c r="K178" s="848"/>
      <c r="L178" s="848"/>
      <c r="M178" s="558"/>
    </row>
    <row r="179" spans="1:13" ht="14.25">
      <c r="A179" s="839" t="s">
        <v>1486</v>
      </c>
      <c r="B179" s="854" t="s">
        <v>1487</v>
      </c>
      <c r="C179" s="854">
        <v>39</v>
      </c>
      <c r="D179" s="873">
        <v>16</v>
      </c>
      <c r="E179" s="842">
        <v>80</v>
      </c>
      <c r="F179" s="843">
        <v>7.0000000000000007E-2</v>
      </c>
      <c r="G179" s="844">
        <v>4817.4621554891792</v>
      </c>
      <c r="H179" s="845">
        <v>4897.4621554891792</v>
      </c>
      <c r="I179" s="850">
        <v>74805</v>
      </c>
      <c r="K179" s="848"/>
      <c r="L179" s="848"/>
      <c r="M179" s="558"/>
    </row>
    <row r="180" spans="1:13" ht="15">
      <c r="A180" s="878" t="s">
        <v>1488</v>
      </c>
      <c r="B180" s="875"/>
      <c r="C180" s="875"/>
      <c r="D180" s="875"/>
      <c r="E180" s="833"/>
      <c r="F180" s="858"/>
      <c r="G180" s="833"/>
      <c r="H180" s="833"/>
      <c r="I180" s="852"/>
      <c r="K180" s="853"/>
      <c r="L180" s="853"/>
    </row>
    <row r="181" spans="1:13" ht="14.25">
      <c r="A181" s="839" t="s">
        <v>1489</v>
      </c>
      <c r="B181" s="854" t="s">
        <v>1490</v>
      </c>
      <c r="C181" s="854">
        <v>214</v>
      </c>
      <c r="D181" s="873">
        <v>21</v>
      </c>
      <c r="E181" s="842">
        <v>105</v>
      </c>
      <c r="F181" s="843">
        <v>0.41</v>
      </c>
      <c r="G181" s="844">
        <v>39704.35251535353</v>
      </c>
      <c r="H181" s="845">
        <v>39809.35251535353</v>
      </c>
      <c r="I181" s="860">
        <v>105260</v>
      </c>
      <c r="K181" s="848"/>
      <c r="L181" s="848"/>
      <c r="M181" s="558"/>
    </row>
    <row r="182" spans="1:13" ht="15">
      <c r="A182" s="878" t="s">
        <v>1491</v>
      </c>
      <c r="B182" s="875"/>
      <c r="C182" s="875"/>
      <c r="D182" s="875"/>
      <c r="E182" s="833"/>
      <c r="F182" s="858"/>
      <c r="G182" s="833"/>
      <c r="H182" s="833"/>
      <c r="I182" s="852"/>
      <c r="K182" s="853"/>
      <c r="L182" s="853"/>
    </row>
    <row r="183" spans="1:13" ht="14.25">
      <c r="A183" s="839" t="s">
        <v>1492</v>
      </c>
      <c r="B183" s="854" t="s">
        <v>1493</v>
      </c>
      <c r="C183" s="854">
        <v>215</v>
      </c>
      <c r="D183" s="873">
        <v>21</v>
      </c>
      <c r="E183" s="842">
        <v>105</v>
      </c>
      <c r="F183" s="843">
        <v>0.41</v>
      </c>
      <c r="G183" s="844">
        <v>41021.872216626958</v>
      </c>
      <c r="H183" s="845">
        <v>41126.872216626958</v>
      </c>
      <c r="I183" s="860">
        <v>108755</v>
      </c>
      <c r="K183" s="848"/>
      <c r="L183" s="848"/>
      <c r="M183" s="558"/>
    </row>
    <row r="184" spans="1:13" ht="15">
      <c r="A184" s="878" t="s">
        <v>758</v>
      </c>
      <c r="B184" s="838"/>
      <c r="C184" s="838"/>
      <c r="D184" s="838"/>
      <c r="E184" s="833"/>
      <c r="F184" s="833"/>
      <c r="G184" s="833"/>
      <c r="H184" s="833"/>
      <c r="I184" s="852"/>
      <c r="K184" s="853"/>
      <c r="L184" s="853"/>
    </row>
    <row r="185" spans="1:13" ht="14.25">
      <c r="A185" s="839" t="s">
        <v>1317</v>
      </c>
      <c r="B185" s="854" t="s">
        <v>759</v>
      </c>
      <c r="C185" s="854">
        <v>213</v>
      </c>
      <c r="D185" s="854">
        <v>20.100000000000001</v>
      </c>
      <c r="E185" s="842">
        <v>100.5</v>
      </c>
      <c r="F185" s="843">
        <v>0.41</v>
      </c>
      <c r="G185" s="844">
        <v>39534.280004345979</v>
      </c>
      <c r="H185" s="845">
        <v>39634.780004345979</v>
      </c>
      <c r="I185" s="855">
        <v>104810</v>
      </c>
      <c r="K185" s="848"/>
      <c r="L185" s="848"/>
      <c r="M185" s="558"/>
    </row>
    <row r="186" spans="1:13" ht="14.25">
      <c r="A186" s="839" t="s">
        <v>1319</v>
      </c>
      <c r="B186" s="854" t="s">
        <v>761</v>
      </c>
      <c r="C186" s="854">
        <v>213</v>
      </c>
      <c r="D186" s="854">
        <v>21.4</v>
      </c>
      <c r="E186" s="842">
        <v>107</v>
      </c>
      <c r="F186" s="843">
        <v>0.41</v>
      </c>
      <c r="G186" s="844">
        <v>41804.269604345951</v>
      </c>
      <c r="H186" s="845">
        <v>41911.269604345951</v>
      </c>
      <c r="I186" s="846">
        <v>110830</v>
      </c>
      <c r="K186" s="848"/>
      <c r="L186" s="848"/>
      <c r="M186" s="558"/>
    </row>
    <row r="187" spans="1:13" ht="14.25">
      <c r="A187" s="839" t="s">
        <v>1318</v>
      </c>
      <c r="B187" s="854" t="s">
        <v>760</v>
      </c>
      <c r="C187" s="854">
        <v>209</v>
      </c>
      <c r="D187" s="854">
        <v>20.100000000000001</v>
      </c>
      <c r="E187" s="842">
        <v>100.5</v>
      </c>
      <c r="F187" s="843">
        <v>0.41</v>
      </c>
      <c r="G187" s="844">
        <v>42136.960004346001</v>
      </c>
      <c r="H187" s="845">
        <v>42237.460004346001</v>
      </c>
      <c r="I187" s="846">
        <v>111710</v>
      </c>
      <c r="K187" s="848"/>
      <c r="L187" s="848"/>
      <c r="M187" s="558"/>
    </row>
    <row r="188" spans="1:13" ht="15" thickBot="1">
      <c r="A188" s="839" t="s">
        <v>1320</v>
      </c>
      <c r="B188" s="854" t="s">
        <v>762</v>
      </c>
      <c r="C188" s="854">
        <v>209</v>
      </c>
      <c r="D188" s="854">
        <v>21.4</v>
      </c>
      <c r="E188" s="842">
        <v>107</v>
      </c>
      <c r="F188" s="843">
        <v>0.41</v>
      </c>
      <c r="G188" s="844">
        <v>44406.949604345995</v>
      </c>
      <c r="H188" s="845">
        <v>44513.949604345995</v>
      </c>
      <c r="I188" s="850">
        <v>117730</v>
      </c>
      <c r="K188" s="848"/>
      <c r="L188" s="848"/>
      <c r="M188" s="558"/>
    </row>
    <row r="189" spans="1:13" ht="15">
      <c r="A189" s="866" t="s">
        <v>1321</v>
      </c>
      <c r="B189" s="838"/>
      <c r="C189" s="838"/>
      <c r="D189" s="838"/>
      <c r="E189" s="833"/>
      <c r="F189" s="858"/>
      <c r="G189" s="833"/>
      <c r="H189" s="833"/>
      <c r="I189" s="852"/>
      <c r="K189" s="853"/>
      <c r="L189" s="853"/>
    </row>
    <row r="190" spans="1:13" ht="14.25">
      <c r="A190" s="839" t="s">
        <v>960</v>
      </c>
      <c r="B190" s="854" t="s">
        <v>2176</v>
      </c>
      <c r="C190" s="854">
        <v>46</v>
      </c>
      <c r="D190" s="854">
        <v>12.3</v>
      </c>
      <c r="E190" s="842">
        <v>61.5</v>
      </c>
      <c r="F190" s="843">
        <v>7.0000000000000007E-2</v>
      </c>
      <c r="G190" s="844">
        <v>5467.7072520698157</v>
      </c>
      <c r="H190" s="845">
        <v>5529.2072520698157</v>
      </c>
      <c r="I190" s="855">
        <v>84900</v>
      </c>
      <c r="K190" s="848"/>
      <c r="L190" s="848"/>
      <c r="M190" s="558"/>
    </row>
    <row r="191" spans="1:13" ht="14.25">
      <c r="A191" s="839" t="s">
        <v>877</v>
      </c>
      <c r="B191" s="854" t="s">
        <v>2177</v>
      </c>
      <c r="C191" s="854">
        <v>48</v>
      </c>
      <c r="D191" s="854">
        <v>12.3</v>
      </c>
      <c r="E191" s="842">
        <v>61.5</v>
      </c>
      <c r="F191" s="843">
        <v>7.0000000000000007E-2</v>
      </c>
      <c r="G191" s="844">
        <v>5903.3282353960103</v>
      </c>
      <c r="H191" s="845">
        <v>5964.8282353960103</v>
      </c>
      <c r="I191" s="846">
        <v>91665</v>
      </c>
      <c r="K191" s="848"/>
      <c r="L191" s="848"/>
      <c r="M191" s="558"/>
    </row>
    <row r="192" spans="1:13" ht="15" thickBot="1">
      <c r="A192" s="839" t="s">
        <v>1494</v>
      </c>
      <c r="B192" s="854" t="s">
        <v>2178</v>
      </c>
      <c r="C192" s="854">
        <v>48</v>
      </c>
      <c r="D192" s="854">
        <v>12.3</v>
      </c>
      <c r="E192" s="842">
        <v>61.5</v>
      </c>
      <c r="F192" s="843">
        <v>7.0000000000000007E-2</v>
      </c>
      <c r="G192" s="844">
        <v>6198.666635396019</v>
      </c>
      <c r="H192" s="845">
        <v>6260.166635396019</v>
      </c>
      <c r="I192" s="850">
        <v>96255</v>
      </c>
      <c r="K192" s="848"/>
      <c r="L192" s="848"/>
      <c r="M192" s="558"/>
    </row>
    <row r="193" spans="1:13" ht="15">
      <c r="A193" s="866" t="s">
        <v>1700</v>
      </c>
      <c r="B193" s="875"/>
      <c r="C193" s="879"/>
      <c r="D193" s="875"/>
      <c r="E193" s="880"/>
      <c r="F193" s="880"/>
      <c r="G193" s="880"/>
      <c r="H193" s="880"/>
      <c r="I193" s="852"/>
      <c r="K193" s="853"/>
      <c r="L193" s="853"/>
    </row>
    <row r="194" spans="1:13" ht="15" thickBot="1">
      <c r="A194" s="839" t="s">
        <v>1701</v>
      </c>
      <c r="B194" s="854" t="s">
        <v>1702</v>
      </c>
      <c r="C194" s="854">
        <v>276</v>
      </c>
      <c r="D194" s="854">
        <v>14.7</v>
      </c>
      <c r="E194" s="842">
        <v>73.5</v>
      </c>
      <c r="F194" s="843">
        <v>0.41</v>
      </c>
      <c r="G194" s="844">
        <v>51956.984804345986</v>
      </c>
      <c r="H194" s="845">
        <v>52030.484804345986</v>
      </c>
      <c r="I194" s="860">
        <v>137745</v>
      </c>
      <c r="K194" s="848"/>
      <c r="L194" s="848"/>
      <c r="M194" s="558"/>
    </row>
    <row r="195" spans="1:13" ht="15">
      <c r="A195" s="866" t="s">
        <v>763</v>
      </c>
      <c r="B195" s="838"/>
      <c r="C195" s="838"/>
      <c r="D195" s="838"/>
      <c r="E195" s="833"/>
      <c r="F195" s="833"/>
      <c r="G195" s="833"/>
      <c r="H195" s="833"/>
      <c r="I195" s="852"/>
      <c r="K195" s="853"/>
      <c r="L195" s="853"/>
    </row>
    <row r="196" spans="1:13" ht="14.25">
      <c r="A196" s="839" t="s">
        <v>1322</v>
      </c>
      <c r="B196" s="854" t="s">
        <v>764</v>
      </c>
      <c r="C196" s="854">
        <v>218</v>
      </c>
      <c r="D196" s="854">
        <v>18.100000000000001</v>
      </c>
      <c r="E196" s="842">
        <v>90.5</v>
      </c>
      <c r="F196" s="843">
        <v>0.41</v>
      </c>
      <c r="G196" s="844">
        <v>43475.909198800095</v>
      </c>
      <c r="H196" s="845">
        <v>43566.409198800095</v>
      </c>
      <c r="I196" s="855">
        <v>115260</v>
      </c>
      <c r="K196" s="848"/>
      <c r="L196" s="848"/>
      <c r="M196" s="558"/>
    </row>
    <row r="197" spans="1:13" ht="15" thickBot="1">
      <c r="A197" s="839" t="s">
        <v>1323</v>
      </c>
      <c r="B197" s="854" t="s">
        <v>765</v>
      </c>
      <c r="C197" s="854">
        <v>218</v>
      </c>
      <c r="D197" s="854">
        <v>17.7</v>
      </c>
      <c r="E197" s="842">
        <v>88.5</v>
      </c>
      <c r="F197" s="843">
        <v>0.41</v>
      </c>
      <c r="G197" s="844">
        <v>45580.685198800049</v>
      </c>
      <c r="H197" s="845">
        <v>45669.185198800049</v>
      </c>
      <c r="I197" s="850">
        <v>120840</v>
      </c>
      <c r="K197" s="848"/>
      <c r="L197" s="848"/>
      <c r="M197" s="558"/>
    </row>
    <row r="198" spans="1:13" ht="15">
      <c r="A198" s="866" t="s">
        <v>1495</v>
      </c>
      <c r="B198" s="838"/>
      <c r="C198" s="838"/>
      <c r="D198" s="838"/>
      <c r="E198" s="833"/>
      <c r="F198" s="858"/>
      <c r="G198" s="833"/>
      <c r="H198" s="833"/>
      <c r="I198" s="852"/>
      <c r="K198" s="853"/>
      <c r="L198" s="853"/>
    </row>
    <row r="199" spans="1:13" ht="14.25">
      <c r="A199" s="839" t="s">
        <v>1496</v>
      </c>
      <c r="B199" s="854" t="s">
        <v>2179</v>
      </c>
      <c r="C199" s="854">
        <v>52</v>
      </c>
      <c r="D199" s="854">
        <v>12.3</v>
      </c>
      <c r="E199" s="842">
        <v>61.5</v>
      </c>
      <c r="F199" s="843">
        <v>0.09</v>
      </c>
      <c r="G199" s="844">
        <v>8138.0617102310398</v>
      </c>
      <c r="H199" s="845">
        <v>8199.5617102310389</v>
      </c>
      <c r="I199" s="855">
        <v>98285</v>
      </c>
      <c r="K199" s="848"/>
      <c r="L199" s="848"/>
      <c r="M199" s="558"/>
    </row>
    <row r="200" spans="1:13" ht="15" thickBot="1">
      <c r="A200" s="839" t="s">
        <v>1324</v>
      </c>
      <c r="B200" s="854" t="s">
        <v>2180</v>
      </c>
      <c r="C200" s="854">
        <v>52</v>
      </c>
      <c r="D200" s="854">
        <v>12.3</v>
      </c>
      <c r="E200" s="842">
        <v>61.5</v>
      </c>
      <c r="F200" s="843">
        <v>0.09</v>
      </c>
      <c r="G200" s="844">
        <v>8672.8205920491782</v>
      </c>
      <c r="H200" s="845">
        <v>8734.3205920491782</v>
      </c>
      <c r="I200" s="850">
        <v>104745</v>
      </c>
      <c r="K200" s="848"/>
      <c r="L200" s="848"/>
      <c r="M200" s="558"/>
    </row>
    <row r="201" spans="1:13" ht="15">
      <c r="A201" s="866" t="s">
        <v>1703</v>
      </c>
      <c r="B201" s="875"/>
      <c r="C201" s="881"/>
      <c r="D201" s="875"/>
      <c r="E201" s="882"/>
      <c r="F201" s="858"/>
      <c r="G201" s="865"/>
      <c r="H201" s="865"/>
      <c r="I201" s="852"/>
      <c r="K201" s="853"/>
      <c r="L201" s="853"/>
    </row>
    <row r="202" spans="1:13" ht="15" thickBot="1">
      <c r="A202" s="839" t="s">
        <v>1704</v>
      </c>
      <c r="B202" s="854" t="s">
        <v>1705</v>
      </c>
      <c r="C202" s="854">
        <v>282</v>
      </c>
      <c r="D202" s="854">
        <v>10.7</v>
      </c>
      <c r="E202" s="842">
        <v>53.5</v>
      </c>
      <c r="F202" s="843">
        <v>0.41</v>
      </c>
      <c r="G202" s="844">
        <v>58735.510926534531</v>
      </c>
      <c r="H202" s="845">
        <v>58789.010926534531</v>
      </c>
      <c r="I202" s="860">
        <v>155715</v>
      </c>
      <c r="K202" s="848"/>
      <c r="L202" s="848"/>
      <c r="M202" s="558"/>
    </row>
    <row r="203" spans="1:13" ht="15">
      <c r="A203" s="866" t="s">
        <v>961</v>
      </c>
      <c r="B203" s="838"/>
      <c r="C203" s="838"/>
      <c r="D203" s="838"/>
      <c r="E203" s="833"/>
      <c r="F203" s="858"/>
      <c r="G203" s="833"/>
      <c r="H203" s="833"/>
      <c r="I203" s="852"/>
      <c r="K203" s="853"/>
      <c r="L203" s="853"/>
    </row>
    <row r="204" spans="1:13" ht="15" thickBot="1">
      <c r="A204" s="839" t="s">
        <v>878</v>
      </c>
      <c r="B204" s="854" t="s">
        <v>879</v>
      </c>
      <c r="C204" s="854">
        <v>303</v>
      </c>
      <c r="D204" s="854">
        <v>20.2</v>
      </c>
      <c r="E204" s="842">
        <v>101</v>
      </c>
      <c r="F204" s="843">
        <v>0.41</v>
      </c>
      <c r="G204" s="844">
        <v>80985.974932784316</v>
      </c>
      <c r="H204" s="845">
        <v>81086.974932784316</v>
      </c>
      <c r="I204" s="860">
        <v>214705</v>
      </c>
      <c r="K204" s="848"/>
      <c r="L204" s="848"/>
      <c r="M204" s="558"/>
    </row>
    <row r="205" spans="1:13" ht="15">
      <c r="A205" s="866" t="s">
        <v>962</v>
      </c>
      <c r="B205" s="838"/>
      <c r="C205" s="838"/>
      <c r="D205" s="838"/>
      <c r="E205" s="833"/>
      <c r="F205" s="858"/>
      <c r="G205" s="833"/>
      <c r="H205" s="833"/>
      <c r="I205" s="852"/>
      <c r="K205" s="853"/>
      <c r="L205" s="853"/>
    </row>
    <row r="206" spans="1:13" ht="15" thickBot="1">
      <c r="A206" s="839" t="s">
        <v>963</v>
      </c>
      <c r="B206" s="854" t="s">
        <v>964</v>
      </c>
      <c r="C206" s="854">
        <v>293</v>
      </c>
      <c r="D206" s="854">
        <v>23.2</v>
      </c>
      <c r="E206" s="842">
        <v>116</v>
      </c>
      <c r="F206" s="843">
        <v>0.41</v>
      </c>
      <c r="G206" s="844">
        <v>117979.34792828723</v>
      </c>
      <c r="H206" s="845">
        <v>118095.34792828723</v>
      </c>
      <c r="I206" s="860">
        <v>312775</v>
      </c>
      <c r="K206" s="848"/>
      <c r="L206" s="848"/>
      <c r="M206" s="558"/>
    </row>
    <row r="207" spans="1:13" ht="15">
      <c r="A207" s="866" t="s">
        <v>965</v>
      </c>
      <c r="B207" s="871"/>
      <c r="C207" s="871"/>
      <c r="D207" s="871"/>
      <c r="E207" s="833"/>
      <c r="F207" s="858"/>
      <c r="G207" s="833"/>
      <c r="H207" s="833"/>
      <c r="I207" s="852"/>
      <c r="K207" s="853"/>
      <c r="L207" s="853"/>
    </row>
    <row r="208" spans="1:13" ht="15" thickBot="1">
      <c r="A208" s="839" t="s">
        <v>966</v>
      </c>
      <c r="B208" s="854" t="s">
        <v>967</v>
      </c>
      <c r="C208" s="854">
        <v>313</v>
      </c>
      <c r="D208" s="854">
        <v>23.2</v>
      </c>
      <c r="E208" s="842">
        <v>116</v>
      </c>
      <c r="F208" s="843">
        <v>0.41</v>
      </c>
      <c r="G208" s="844">
        <v>127389.41328548736</v>
      </c>
      <c r="H208" s="845">
        <v>127505.41328548736</v>
      </c>
      <c r="I208" s="860">
        <v>337725</v>
      </c>
      <c r="K208" s="848"/>
      <c r="L208" s="848"/>
      <c r="M208" s="558"/>
    </row>
    <row r="209" spans="1:13" ht="15">
      <c r="A209" s="866" t="s">
        <v>2181</v>
      </c>
      <c r="B209" s="838"/>
      <c r="C209" s="838"/>
      <c r="D209" s="838"/>
      <c r="E209" s="833"/>
      <c r="F209" s="858"/>
      <c r="G209" s="833"/>
      <c r="H209" s="833"/>
      <c r="I209" s="852"/>
      <c r="K209" s="853"/>
      <c r="L209" s="853"/>
    </row>
    <row r="210" spans="1:13" ht="14.25">
      <c r="A210" s="839" t="s">
        <v>2182</v>
      </c>
      <c r="B210" s="854" t="s">
        <v>2183</v>
      </c>
      <c r="C210" s="854">
        <v>0</v>
      </c>
      <c r="D210" s="854">
        <v>0</v>
      </c>
      <c r="E210" s="842">
        <v>0</v>
      </c>
      <c r="F210" s="843">
        <v>7.0000000000000007E-2</v>
      </c>
      <c r="G210" s="844">
        <v>5564.1599999999971</v>
      </c>
      <c r="H210" s="845">
        <v>5564.1599999999971</v>
      </c>
      <c r="I210" s="855">
        <v>86400</v>
      </c>
      <c r="K210" s="848"/>
      <c r="L210" s="848"/>
      <c r="M210" s="558"/>
    </row>
    <row r="211" spans="1:13" ht="14.25">
      <c r="A211" s="839" t="s">
        <v>2184</v>
      </c>
      <c r="B211" s="854" t="s">
        <v>2185</v>
      </c>
      <c r="C211" s="854">
        <v>0</v>
      </c>
      <c r="D211" s="854">
        <v>0</v>
      </c>
      <c r="E211" s="842">
        <v>0</v>
      </c>
      <c r="F211" s="843">
        <v>7.0000000000000007E-2</v>
      </c>
      <c r="G211" s="844">
        <v>6240.3600000000024</v>
      </c>
      <c r="H211" s="845">
        <v>6240.3600000000024</v>
      </c>
      <c r="I211" s="846">
        <v>96900</v>
      </c>
      <c r="K211" s="848"/>
      <c r="L211" s="848"/>
      <c r="M211" s="558"/>
    </row>
    <row r="212" spans="1:13" ht="14.25">
      <c r="A212" s="839" t="s">
        <v>2182</v>
      </c>
      <c r="B212" s="854" t="s">
        <v>2186</v>
      </c>
      <c r="C212" s="854">
        <v>0</v>
      </c>
      <c r="D212" s="854">
        <v>0</v>
      </c>
      <c r="E212" s="842">
        <v>0</v>
      </c>
      <c r="F212" s="843">
        <v>7.0000000000000007E-2</v>
      </c>
      <c r="G212" s="844">
        <v>5796.3552417514456</v>
      </c>
      <c r="H212" s="845">
        <v>5796.3552417514456</v>
      </c>
      <c r="I212" s="850">
        <v>90005</v>
      </c>
      <c r="K212" s="848"/>
      <c r="L212" s="848"/>
      <c r="M212" s="558"/>
    </row>
    <row r="213" spans="1:13" ht="14.25">
      <c r="A213" s="839" t="s">
        <v>2184</v>
      </c>
      <c r="B213" s="854" t="s">
        <v>2187</v>
      </c>
      <c r="C213" s="854">
        <v>0</v>
      </c>
      <c r="D213" s="854">
        <v>0</v>
      </c>
      <c r="E213" s="842">
        <v>0</v>
      </c>
      <c r="F213" s="843">
        <v>7.0000000000000007E-2</v>
      </c>
      <c r="G213" s="844">
        <v>6472.5552417514509</v>
      </c>
      <c r="H213" s="845">
        <v>6472.5552417514509</v>
      </c>
      <c r="I213" s="855">
        <v>100505</v>
      </c>
      <c r="K213" s="848"/>
      <c r="L213" s="848"/>
      <c r="M213" s="558"/>
    </row>
    <row r="214" spans="1:13" ht="14.25">
      <c r="A214" s="839" t="s">
        <v>2188</v>
      </c>
      <c r="B214" s="854" t="s">
        <v>2189</v>
      </c>
      <c r="C214" s="854">
        <v>0</v>
      </c>
      <c r="D214" s="854">
        <v>0</v>
      </c>
      <c r="E214" s="842">
        <v>0</v>
      </c>
      <c r="F214" s="843">
        <v>7.0000000000000007E-2</v>
      </c>
      <c r="G214" s="844">
        <v>6175.639585469924</v>
      </c>
      <c r="H214" s="845">
        <v>6175.639585469924</v>
      </c>
      <c r="I214" s="846">
        <v>95895</v>
      </c>
      <c r="K214" s="848"/>
      <c r="L214" s="848"/>
      <c r="M214" s="558"/>
    </row>
    <row r="215" spans="1:13" ht="15" thickBot="1">
      <c r="A215" s="839" t="s">
        <v>2190</v>
      </c>
      <c r="B215" s="854" t="s">
        <v>2191</v>
      </c>
      <c r="C215" s="854">
        <v>0</v>
      </c>
      <c r="D215" s="854">
        <v>0</v>
      </c>
      <c r="E215" s="842">
        <v>0</v>
      </c>
      <c r="F215" s="843">
        <v>7.0000000000000007E-2</v>
      </c>
      <c r="G215" s="844">
        <v>6851.8395854698556</v>
      </c>
      <c r="H215" s="845">
        <v>6851.8395854698556</v>
      </c>
      <c r="I215" s="850">
        <v>106395</v>
      </c>
      <c r="K215" s="848"/>
      <c r="L215" s="848"/>
      <c r="M215" s="558"/>
    </row>
    <row r="216" spans="1:13" ht="15">
      <c r="A216" s="866" t="s">
        <v>2192</v>
      </c>
      <c r="B216" s="838"/>
      <c r="C216" s="838"/>
      <c r="D216" s="838"/>
      <c r="E216" s="833"/>
      <c r="F216" s="858"/>
      <c r="G216" s="833"/>
      <c r="H216" s="833"/>
      <c r="I216" s="852"/>
      <c r="K216" s="853"/>
      <c r="L216" s="853"/>
    </row>
    <row r="217" spans="1:13" ht="14.25">
      <c r="A217" s="839" t="s">
        <v>2193</v>
      </c>
      <c r="B217" s="854" t="s">
        <v>2194</v>
      </c>
      <c r="C217" s="854">
        <v>0</v>
      </c>
      <c r="D217" s="854">
        <v>0</v>
      </c>
      <c r="E217" s="842">
        <v>0</v>
      </c>
      <c r="F217" s="843">
        <v>7.0000000000000007E-2</v>
      </c>
      <c r="G217" s="844">
        <v>5745.39860962895</v>
      </c>
      <c r="H217" s="845">
        <v>5745.39860962895</v>
      </c>
      <c r="I217" s="855">
        <v>89215</v>
      </c>
      <c r="K217" s="848"/>
      <c r="L217" s="848"/>
      <c r="M217" s="558"/>
    </row>
    <row r="218" spans="1:13" ht="14.25">
      <c r="A218" s="839" t="s">
        <v>2195</v>
      </c>
      <c r="B218" s="854" t="s">
        <v>2196</v>
      </c>
      <c r="C218" s="854">
        <v>0</v>
      </c>
      <c r="D218" s="854">
        <v>0</v>
      </c>
      <c r="E218" s="842">
        <v>0</v>
      </c>
      <c r="F218" s="843">
        <v>7.0000000000000007E-2</v>
      </c>
      <c r="G218" s="844">
        <v>6421.5986096289571</v>
      </c>
      <c r="H218" s="845">
        <v>6421.5986096289571</v>
      </c>
      <c r="I218" s="855">
        <v>99715</v>
      </c>
      <c r="K218" s="848"/>
      <c r="L218" s="848"/>
      <c r="M218" s="558"/>
    </row>
    <row r="219" spans="1:13" ht="14.25">
      <c r="A219" s="839" t="s">
        <v>2193</v>
      </c>
      <c r="B219" s="854" t="s">
        <v>2197</v>
      </c>
      <c r="C219" s="854">
        <v>0</v>
      </c>
      <c r="D219" s="854">
        <v>0</v>
      </c>
      <c r="E219" s="842">
        <v>0</v>
      </c>
      <c r="F219" s="843">
        <v>7.0000000000000007E-2</v>
      </c>
      <c r="G219" s="844">
        <v>5977.5938513803985</v>
      </c>
      <c r="H219" s="845">
        <v>5977.5938513803985</v>
      </c>
      <c r="I219" s="850">
        <v>92820</v>
      </c>
      <c r="K219" s="848"/>
      <c r="L219" s="848"/>
      <c r="M219" s="558"/>
    </row>
    <row r="220" spans="1:13" ht="14.25">
      <c r="A220" s="839" t="s">
        <v>2195</v>
      </c>
      <c r="B220" s="854" t="s">
        <v>2198</v>
      </c>
      <c r="C220" s="854">
        <v>0</v>
      </c>
      <c r="D220" s="854">
        <v>0</v>
      </c>
      <c r="E220" s="842">
        <v>0</v>
      </c>
      <c r="F220" s="843">
        <v>7.0000000000000007E-2</v>
      </c>
      <c r="G220" s="844">
        <v>6653.7938513804056</v>
      </c>
      <c r="H220" s="845">
        <v>6653.7938513804056</v>
      </c>
      <c r="I220" s="855">
        <v>103320</v>
      </c>
      <c r="K220" s="848"/>
      <c r="L220" s="848"/>
      <c r="M220" s="558"/>
    </row>
    <row r="221" spans="1:13" ht="14.25">
      <c r="A221" s="839" t="s">
        <v>2199</v>
      </c>
      <c r="B221" s="854" t="s">
        <v>2200</v>
      </c>
      <c r="C221" s="854">
        <v>0</v>
      </c>
      <c r="D221" s="854">
        <v>0</v>
      </c>
      <c r="E221" s="842">
        <v>0</v>
      </c>
      <c r="F221" s="843">
        <v>7.0000000000000007E-2</v>
      </c>
      <c r="G221" s="844">
        <v>6356.8781950988769</v>
      </c>
      <c r="H221" s="845">
        <v>6356.8781950988769</v>
      </c>
      <c r="I221" s="855">
        <v>98710</v>
      </c>
      <c r="K221" s="848"/>
      <c r="L221" s="848"/>
      <c r="M221" s="558"/>
    </row>
    <row r="222" spans="1:13" ht="15" thickBot="1">
      <c r="A222" s="839" t="s">
        <v>2201</v>
      </c>
      <c r="B222" s="854" t="s">
        <v>2202</v>
      </c>
      <c r="C222" s="854">
        <v>0</v>
      </c>
      <c r="D222" s="854">
        <v>0</v>
      </c>
      <c r="E222" s="842">
        <v>0</v>
      </c>
      <c r="F222" s="843">
        <v>7.0000000000000007E-2</v>
      </c>
      <c r="G222" s="844">
        <v>7033.0781950988812</v>
      </c>
      <c r="H222" s="845">
        <v>7033.0781950988812</v>
      </c>
      <c r="I222" s="850">
        <v>109210</v>
      </c>
      <c r="K222" s="848"/>
      <c r="L222" s="848"/>
      <c r="M222" s="558"/>
    </row>
    <row r="223" spans="1:13" ht="15">
      <c r="A223" s="866" t="s">
        <v>3076</v>
      </c>
      <c r="B223" s="838"/>
      <c r="C223" s="838"/>
      <c r="D223" s="838"/>
      <c r="E223" s="833"/>
      <c r="F223" s="858"/>
      <c r="G223" s="833"/>
      <c r="H223" s="833"/>
      <c r="I223" s="852"/>
      <c r="K223" s="853"/>
      <c r="L223" s="853"/>
    </row>
    <row r="224" spans="1:13" ht="14.25">
      <c r="A224" s="839" t="s">
        <v>3077</v>
      </c>
      <c r="B224" s="854" t="s">
        <v>3078</v>
      </c>
      <c r="C224" s="854">
        <v>0</v>
      </c>
      <c r="D224" s="854">
        <v>0</v>
      </c>
      <c r="E224" s="842">
        <v>0</v>
      </c>
      <c r="F224" s="843">
        <v>7.0000000000000007E-2</v>
      </c>
      <c r="G224" s="844">
        <v>7792.3999999999969</v>
      </c>
      <c r="H224" s="845">
        <v>7792.3999999999969</v>
      </c>
      <c r="I224" s="855">
        <v>121000</v>
      </c>
      <c r="K224" s="848"/>
      <c r="L224" s="848"/>
      <c r="M224" s="558"/>
    </row>
    <row r="225" spans="1:13" ht="15" thickBot="1">
      <c r="A225" s="839" t="s">
        <v>3079</v>
      </c>
      <c r="B225" s="854" t="s">
        <v>3080</v>
      </c>
      <c r="C225" s="854">
        <v>0</v>
      </c>
      <c r="D225" s="854">
        <v>0</v>
      </c>
      <c r="E225" s="842">
        <v>0</v>
      </c>
      <c r="F225" s="843">
        <v>7.0000000000000007E-2</v>
      </c>
      <c r="G225" s="844">
        <v>7973.6386096289498</v>
      </c>
      <c r="H225" s="845">
        <v>7973.6386096289498</v>
      </c>
      <c r="I225" s="850">
        <v>123815</v>
      </c>
      <c r="K225" s="848"/>
      <c r="L225" s="848"/>
      <c r="M225" s="558"/>
    </row>
    <row r="226" spans="1:13" ht="15.75" hidden="1" thickBot="1">
      <c r="A226" s="866" t="s">
        <v>3081</v>
      </c>
      <c r="B226" s="838"/>
      <c r="C226" s="838"/>
      <c r="D226" s="838"/>
      <c r="E226" s="833"/>
      <c r="F226" s="858"/>
      <c r="G226" s="833"/>
      <c r="H226" s="833"/>
      <c r="I226" s="852"/>
      <c r="K226" s="853"/>
      <c r="L226" s="853"/>
    </row>
    <row r="227" spans="1:13" ht="15" hidden="1" thickBot="1">
      <c r="A227" s="839" t="s">
        <v>3082</v>
      </c>
      <c r="B227" s="854" t="s">
        <v>3083</v>
      </c>
      <c r="C227" s="854">
        <v>0</v>
      </c>
      <c r="D227" s="854">
        <v>0</v>
      </c>
      <c r="E227" s="842">
        <v>0</v>
      </c>
      <c r="F227" s="843">
        <v>7.0000000000000007E-2</v>
      </c>
      <c r="G227" s="844">
        <v>5092.3331479631443</v>
      </c>
      <c r="H227" s="845">
        <v>5092.3331479631443</v>
      </c>
      <c r="I227" s="855">
        <v>79075</v>
      </c>
      <c r="K227" s="848"/>
      <c r="L227" s="848"/>
      <c r="M227" s="558"/>
    </row>
    <row r="228" spans="1:13" ht="15" hidden="1" thickBot="1">
      <c r="A228" s="839" t="s">
        <v>3082</v>
      </c>
      <c r="B228" s="854" t="s">
        <v>3084</v>
      </c>
      <c r="C228" s="854">
        <v>0</v>
      </c>
      <c r="D228" s="854">
        <v>0</v>
      </c>
      <c r="E228" s="842">
        <v>0</v>
      </c>
      <c r="F228" s="843">
        <v>7.0000000000000007E-2</v>
      </c>
      <c r="G228" s="844">
        <v>5339.9968813554779</v>
      </c>
      <c r="H228" s="845">
        <v>5339.9968813554779</v>
      </c>
      <c r="I228" s="846">
        <v>82920</v>
      </c>
      <c r="K228" s="848"/>
      <c r="L228" s="848"/>
      <c r="M228" s="558"/>
    </row>
    <row r="229" spans="1:13" ht="15" hidden="1" thickBot="1">
      <c r="A229" s="839" t="s">
        <v>3085</v>
      </c>
      <c r="B229" s="854" t="s">
        <v>3086</v>
      </c>
      <c r="C229" s="854">
        <v>0</v>
      </c>
      <c r="D229" s="854">
        <v>0</v>
      </c>
      <c r="E229" s="842">
        <v>0</v>
      </c>
      <c r="F229" s="843">
        <v>7.0000000000000007E-2</v>
      </c>
      <c r="G229" s="844">
        <v>5603.9984850340852</v>
      </c>
      <c r="H229" s="845">
        <v>5603.9984850340852</v>
      </c>
      <c r="I229" s="850">
        <v>87020</v>
      </c>
      <c r="K229" s="848"/>
      <c r="L229" s="848"/>
      <c r="M229" s="558"/>
    </row>
    <row r="230" spans="1:13" ht="15.75" hidden="1" thickBot="1">
      <c r="A230" s="866" t="s">
        <v>3087</v>
      </c>
      <c r="B230" s="838"/>
      <c r="C230" s="838"/>
      <c r="D230" s="838"/>
      <c r="E230" s="833"/>
      <c r="F230" s="858"/>
      <c r="G230" s="833"/>
      <c r="H230" s="833"/>
      <c r="I230" s="852"/>
      <c r="K230" s="853"/>
      <c r="L230" s="853"/>
    </row>
    <row r="231" spans="1:13" ht="15" hidden="1" thickBot="1">
      <c r="A231" s="839" t="s">
        <v>3088</v>
      </c>
      <c r="B231" s="854" t="s">
        <v>3089</v>
      </c>
      <c r="C231" s="854">
        <v>0</v>
      </c>
      <c r="D231" s="854">
        <v>0</v>
      </c>
      <c r="E231" s="842">
        <v>0</v>
      </c>
      <c r="F231" s="843">
        <v>7.0000000000000007E-2</v>
      </c>
      <c r="G231" s="844">
        <v>5526.1691085270741</v>
      </c>
      <c r="H231" s="845">
        <v>5526.1691085270741</v>
      </c>
      <c r="I231" s="855">
        <v>85810</v>
      </c>
      <c r="K231" s="848"/>
      <c r="L231" s="848"/>
      <c r="M231" s="558"/>
    </row>
    <row r="232" spans="1:13" ht="15" hidden="1" thickBot="1">
      <c r="A232" s="839" t="s">
        <v>3090</v>
      </c>
      <c r="B232" s="854" t="s">
        <v>3091</v>
      </c>
      <c r="C232" s="854">
        <v>0</v>
      </c>
      <c r="D232" s="854">
        <v>0</v>
      </c>
      <c r="E232" s="842">
        <v>0</v>
      </c>
      <c r="F232" s="843">
        <v>7.0000000000000007E-2</v>
      </c>
      <c r="G232" s="844">
        <v>5799.1785261729574</v>
      </c>
      <c r="H232" s="845">
        <v>5799.1785261729574</v>
      </c>
      <c r="I232" s="850">
        <v>90050</v>
      </c>
      <c r="K232" s="848"/>
      <c r="L232" s="848"/>
      <c r="M232" s="558"/>
    </row>
    <row r="233" spans="1:13" ht="15.75" hidden="1" thickBot="1">
      <c r="A233" s="866" t="s">
        <v>3092</v>
      </c>
      <c r="B233" s="838"/>
      <c r="C233" s="838"/>
      <c r="D233" s="838"/>
      <c r="E233" s="833"/>
      <c r="F233" s="858"/>
      <c r="G233" s="833"/>
      <c r="H233" s="833"/>
      <c r="I233" s="852"/>
      <c r="K233" s="853"/>
      <c r="L233" s="853"/>
    </row>
    <row r="234" spans="1:13" ht="15" hidden="1" thickBot="1">
      <c r="A234" s="839" t="s">
        <v>3093</v>
      </c>
      <c r="B234" s="854" t="s">
        <v>3094</v>
      </c>
      <c r="C234" s="854">
        <v>0</v>
      </c>
      <c r="D234" s="854">
        <v>0</v>
      </c>
      <c r="E234" s="842">
        <v>0</v>
      </c>
      <c r="F234" s="843">
        <v>7.0000000000000007E-2</v>
      </c>
      <c r="G234" s="844">
        <v>6622.3159690039865</v>
      </c>
      <c r="H234" s="845">
        <v>6622.3159690039865</v>
      </c>
      <c r="I234" s="855">
        <v>102830</v>
      </c>
      <c r="K234" s="848"/>
      <c r="L234" s="848"/>
      <c r="M234" s="558"/>
    </row>
    <row r="235" spans="1:13" ht="15" hidden="1" thickBot="1">
      <c r="A235" s="839" t="s">
        <v>3095</v>
      </c>
      <c r="B235" s="854" t="s">
        <v>3096</v>
      </c>
      <c r="C235" s="854">
        <v>0</v>
      </c>
      <c r="D235" s="854">
        <v>0</v>
      </c>
      <c r="E235" s="842">
        <v>0</v>
      </c>
      <c r="F235" s="843">
        <v>7.0000000000000007E-2</v>
      </c>
      <c r="G235" s="844">
        <v>6817.8089283883301</v>
      </c>
      <c r="H235" s="845">
        <v>6817.8089283883301</v>
      </c>
      <c r="I235" s="850">
        <v>105865</v>
      </c>
      <c r="K235" s="848"/>
      <c r="L235" s="848"/>
      <c r="M235" s="558"/>
    </row>
    <row r="236" spans="1:13" ht="15">
      <c r="A236" s="866" t="s">
        <v>3097</v>
      </c>
      <c r="B236" s="838"/>
      <c r="C236" s="838"/>
      <c r="D236" s="838"/>
      <c r="E236" s="833"/>
      <c r="F236" s="858"/>
      <c r="G236" s="833"/>
      <c r="H236" s="833"/>
      <c r="I236" s="852"/>
      <c r="K236" s="853"/>
      <c r="L236" s="853"/>
    </row>
    <row r="237" spans="1:13" ht="14.25">
      <c r="A237" s="839" t="s">
        <v>3098</v>
      </c>
      <c r="B237" s="854" t="s">
        <v>3097</v>
      </c>
      <c r="C237" s="854">
        <v>0</v>
      </c>
      <c r="D237" s="854">
        <v>0</v>
      </c>
      <c r="E237" s="842">
        <v>0</v>
      </c>
      <c r="F237" s="843">
        <v>7.0000000000000007E-2</v>
      </c>
      <c r="G237" s="844">
        <v>6972.2473814901214</v>
      </c>
      <c r="H237" s="845">
        <v>6972.2473814901214</v>
      </c>
      <c r="I237" s="855">
        <v>108265</v>
      </c>
      <c r="K237" s="848">
        <v>106050</v>
      </c>
      <c r="L237" s="848">
        <f t="shared" ref="L237:L238" si="0">I237-K237</f>
        <v>2215</v>
      </c>
      <c r="M237" s="558"/>
    </row>
    <row r="238" spans="1:13" ht="14.25">
      <c r="A238" s="839" t="s">
        <v>3099</v>
      </c>
      <c r="B238" s="854" t="s">
        <v>3100</v>
      </c>
      <c r="C238" s="854">
        <v>0</v>
      </c>
      <c r="D238" s="854">
        <v>0</v>
      </c>
      <c r="E238" s="842">
        <v>0</v>
      </c>
      <c r="F238" s="843">
        <v>7.0000000000000007E-2</v>
      </c>
      <c r="G238" s="844">
        <v>9548.1771384021868</v>
      </c>
      <c r="H238" s="845">
        <v>9548.1771384021868</v>
      </c>
      <c r="I238" s="846">
        <v>148265</v>
      </c>
      <c r="K238" s="848">
        <v>145360</v>
      </c>
      <c r="L238" s="848">
        <f t="shared" si="0"/>
        <v>2905</v>
      </c>
      <c r="M238" s="558"/>
    </row>
    <row r="239" spans="1:13"/>
    <row r="241" spans="1:11" hidden="1">
      <c r="K241" s="853"/>
    </row>
    <row r="242" spans="1:11" ht="18.75" hidden="1">
      <c r="A242" s="883" t="s">
        <v>2107</v>
      </c>
      <c r="B242" s="883">
        <f>COUNTA(B9:B238)</f>
        <v>171</v>
      </c>
      <c r="C242"/>
      <c r="D242"/>
    </row>
    <row r="243" spans="1:11" hidden="1">
      <c r="A243"/>
      <c r="B243">
        <f>B242-7</f>
        <v>164</v>
      </c>
      <c r="C243"/>
      <c r="D243"/>
    </row>
    <row r="244" spans="1:11">
      <c r="A244"/>
      <c r="B244"/>
      <c r="C244"/>
      <c r="D244"/>
    </row>
    <row r="245" spans="1:11">
      <c r="A245"/>
      <c r="B245"/>
      <c r="C245"/>
      <c r="D245"/>
    </row>
    <row r="246" spans="1:11">
      <c r="A246"/>
      <c r="B246"/>
      <c r="C246"/>
      <c r="D246"/>
    </row>
    <row r="247" spans="1:11">
      <c r="B247"/>
      <c r="C247"/>
      <c r="D247"/>
    </row>
    <row r="248" spans="1:11"/>
    <row r="249" spans="1:11"/>
    <row r="250" spans="1:11"/>
    <row r="251" spans="1:11"/>
    <row r="252" spans="1:11"/>
    <row r="253" spans="1:11"/>
    <row r="254" spans="1:11"/>
    <row r="255" spans="1:11"/>
    <row r="256" spans="1:11"/>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I2"/>
    <mergeCell ref="A5:F5"/>
  </mergeCells>
  <phoneticPr fontId="0" type="noConversion"/>
  <conditionalFormatting sqref="L9:L14 L34:L101 L109">
    <cfRule type="cellIs" dxfId="21" priority="7" operator="lessThan">
      <formula>0</formula>
    </cfRule>
    <cfRule type="cellIs" dxfId="20" priority="8" operator="greaterThan">
      <formula>0</formula>
    </cfRule>
  </conditionalFormatting>
  <conditionalFormatting sqref="L16:L23">
    <cfRule type="cellIs" dxfId="19" priority="5" operator="lessThan">
      <formula>0</formula>
    </cfRule>
    <cfRule type="cellIs" dxfId="18" priority="6" operator="greaterThan">
      <formula>0</formula>
    </cfRule>
  </conditionalFormatting>
  <conditionalFormatting sqref="L25:L32">
    <cfRule type="cellIs" dxfId="17" priority="3" operator="lessThan">
      <formula>0</formula>
    </cfRule>
    <cfRule type="cellIs" dxfId="16" priority="4" operator="greaterThan">
      <formula>0</formula>
    </cfRule>
  </conditionalFormatting>
  <conditionalFormatting sqref="L115:L238">
    <cfRule type="cellIs" dxfId="15" priority="1" operator="lessThan">
      <formula>0</formula>
    </cfRule>
    <cfRule type="cellIs" dxfId="14"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14</v>
      </c>
      <c r="B1" s="17"/>
      <c r="C1" s="17"/>
      <c r="D1" s="17"/>
      <c r="E1" s="19"/>
    </row>
    <row r="2" spans="1:10" s="109" customFormat="1" ht="13.5" thickBot="1">
      <c r="A2" s="1" t="s">
        <v>833</v>
      </c>
      <c r="B2"/>
      <c r="C2"/>
      <c r="D2"/>
      <c r="E2" s="111"/>
    </row>
    <row r="3" spans="1:10" ht="15.75">
      <c r="A3" s="410"/>
      <c r="B3" s="411"/>
      <c r="C3" s="412"/>
      <c r="D3" s="412"/>
      <c r="E3" s="413"/>
      <c r="F3" s="414"/>
      <c r="G3" s="415"/>
      <c r="H3" s="311"/>
      <c r="I3" s="416"/>
    </row>
    <row r="4" spans="1:10" ht="48">
      <c r="A4" s="312"/>
      <c r="B4" s="313" t="s">
        <v>7</v>
      </c>
      <c r="C4" s="417" t="s">
        <v>1193</v>
      </c>
      <c r="D4" s="417" t="s">
        <v>135</v>
      </c>
      <c r="E4" s="172" t="s">
        <v>137</v>
      </c>
      <c r="F4" s="314" t="s">
        <v>654</v>
      </c>
      <c r="G4" s="315" t="s">
        <v>11</v>
      </c>
      <c r="H4" s="316"/>
      <c r="I4" s="317" t="s">
        <v>9</v>
      </c>
    </row>
    <row r="5" spans="1:10" ht="15.75">
      <c r="A5" s="318"/>
      <c r="B5" s="319"/>
      <c r="C5" s="418"/>
      <c r="D5" s="418"/>
      <c r="E5" s="173"/>
      <c r="F5" s="319"/>
      <c r="G5" s="320"/>
      <c r="H5" s="311"/>
      <c r="I5" s="321"/>
    </row>
    <row r="6" spans="1:10" ht="24">
      <c r="A6" s="328"/>
      <c r="B6" s="419" t="s">
        <v>1198</v>
      </c>
      <c r="C6" s="420"/>
      <c r="D6" s="420"/>
      <c r="E6" s="428"/>
      <c r="F6" s="429"/>
      <c r="G6" s="430"/>
      <c r="H6" s="329"/>
      <c r="I6" s="431"/>
      <c r="J6" s="432"/>
    </row>
    <row r="7" spans="1:10" ht="15.75">
      <c r="A7" s="328"/>
      <c r="B7" s="433" t="s">
        <v>1199</v>
      </c>
      <c r="C7" s="434"/>
      <c r="D7" s="434" t="s">
        <v>1194</v>
      </c>
      <c r="E7" s="423">
        <v>7.0000000000000007E-2</v>
      </c>
      <c r="F7" s="424" t="s">
        <v>1200</v>
      </c>
      <c r="G7" s="425">
        <v>140</v>
      </c>
      <c r="H7" s="330"/>
      <c r="I7" s="426">
        <v>40900</v>
      </c>
      <c r="J7" s="427"/>
    </row>
    <row r="8" spans="1:10" ht="15.75">
      <c r="A8" s="328"/>
      <c r="B8" s="433" t="s">
        <v>1199</v>
      </c>
      <c r="C8" s="434"/>
      <c r="D8" s="434" t="s">
        <v>1197</v>
      </c>
      <c r="E8" s="423">
        <v>7.0000000000000007E-2</v>
      </c>
      <c r="F8" s="424" t="s">
        <v>1200</v>
      </c>
      <c r="G8" s="425">
        <v>140</v>
      </c>
      <c r="H8" s="330"/>
      <c r="I8" s="426">
        <v>44150</v>
      </c>
      <c r="J8" s="427"/>
    </row>
    <row r="9" spans="1:10" ht="15.75">
      <c r="A9" s="318"/>
      <c r="B9" s="319"/>
      <c r="C9" s="418"/>
      <c r="D9" s="418"/>
      <c r="E9" s="173"/>
      <c r="F9" s="319"/>
      <c r="G9" s="320"/>
      <c r="H9" s="311"/>
      <c r="I9" s="321"/>
    </row>
    <row r="10" spans="1:10" ht="24">
      <c r="A10" s="322"/>
      <c r="B10" s="419" t="s">
        <v>2108</v>
      </c>
      <c r="C10" s="420"/>
      <c r="D10" s="420"/>
      <c r="E10" s="323"/>
      <c r="F10" s="324"/>
      <c r="G10" s="325"/>
      <c r="H10" s="326"/>
      <c r="I10" s="327"/>
    </row>
    <row r="11" spans="1:10" ht="15.75">
      <c r="A11" s="328"/>
      <c r="B11" s="421" t="s">
        <v>2109</v>
      </c>
      <c r="C11" s="422"/>
      <c r="D11" s="422" t="s">
        <v>1194</v>
      </c>
      <c r="E11" s="423">
        <v>7.0000000000000007E-2</v>
      </c>
      <c r="F11" s="424" t="s">
        <v>1195</v>
      </c>
      <c r="G11" s="425">
        <v>120</v>
      </c>
      <c r="H11" s="329"/>
      <c r="I11" s="426">
        <v>34645</v>
      </c>
      <c r="J11" s="427" t="s">
        <v>1196</v>
      </c>
    </row>
    <row r="12" spans="1:10" ht="15.75">
      <c r="A12" s="328"/>
      <c r="B12" s="421" t="s">
        <v>2109</v>
      </c>
      <c r="C12" s="422"/>
      <c r="D12" s="422" t="s">
        <v>1197</v>
      </c>
      <c r="E12" s="423">
        <v>7.0000000000000007E-2</v>
      </c>
      <c r="F12" s="424" t="s">
        <v>1195</v>
      </c>
      <c r="G12" s="425">
        <v>120</v>
      </c>
      <c r="H12" s="329"/>
      <c r="I12" s="426">
        <v>37895</v>
      </c>
      <c r="J12" s="427" t="s">
        <v>1196</v>
      </c>
    </row>
    <row r="13" spans="1:10" ht="15.75">
      <c r="A13" s="318"/>
      <c r="B13" s="319"/>
      <c r="C13" s="418"/>
      <c r="D13" s="418"/>
      <c r="E13" s="173"/>
      <c r="F13" s="319"/>
      <c r="G13" s="320"/>
      <c r="H13" s="311"/>
      <c r="I13" s="321"/>
    </row>
    <row r="14" spans="1:10" ht="24">
      <c r="A14" s="322"/>
      <c r="B14" s="419" t="s">
        <v>2110</v>
      </c>
      <c r="C14" s="420"/>
      <c r="D14" s="420"/>
      <c r="E14" s="323"/>
      <c r="F14" s="324"/>
      <c r="G14" s="325"/>
      <c r="H14" s="326"/>
      <c r="I14" s="327"/>
    </row>
    <row r="15" spans="1:10" ht="15.75">
      <c r="A15" s="328"/>
      <c r="B15" s="421" t="s">
        <v>1549</v>
      </c>
      <c r="C15" s="422"/>
      <c r="D15" s="422" t="s">
        <v>1194</v>
      </c>
      <c r="E15" s="423">
        <v>7.0000000000000007E-2</v>
      </c>
      <c r="F15" s="424" t="s">
        <v>1195</v>
      </c>
      <c r="G15" s="425">
        <v>120</v>
      </c>
      <c r="H15" s="329"/>
      <c r="I15" s="426">
        <v>31995</v>
      </c>
      <c r="J15" s="427" t="s">
        <v>1196</v>
      </c>
    </row>
    <row r="16" spans="1:10" ht="15.75">
      <c r="A16" s="328"/>
      <c r="B16" s="421" t="s">
        <v>1549</v>
      </c>
      <c r="C16" s="422"/>
      <c r="D16" s="422" t="s">
        <v>1197</v>
      </c>
      <c r="E16" s="423">
        <v>7.0000000000000007E-2</v>
      </c>
      <c r="F16" s="424" t="s">
        <v>1195</v>
      </c>
      <c r="G16" s="425">
        <v>120</v>
      </c>
      <c r="H16" s="329"/>
      <c r="I16" s="426">
        <v>34995</v>
      </c>
      <c r="J16" s="427" t="s">
        <v>1196</v>
      </c>
    </row>
    <row r="17" spans="1:10" ht="15.75">
      <c r="A17" s="318"/>
      <c r="B17" s="319"/>
      <c r="C17" s="418"/>
      <c r="D17" s="418"/>
      <c r="E17" s="173"/>
      <c r="F17" s="319"/>
      <c r="G17" s="320"/>
      <c r="H17" s="311"/>
      <c r="I17" s="321"/>
    </row>
    <row r="18" spans="1:10" ht="24">
      <c r="A18" s="322"/>
      <c r="B18" s="419" t="s">
        <v>1549</v>
      </c>
      <c r="C18" s="420"/>
      <c r="D18" s="420"/>
      <c r="E18" s="323"/>
      <c r="F18" s="324"/>
      <c r="G18" s="325"/>
      <c r="H18" s="326"/>
      <c r="I18" s="327"/>
    </row>
    <row r="19" spans="1:10" ht="15.75">
      <c r="A19" s="328"/>
      <c r="B19" s="421" t="s">
        <v>1549</v>
      </c>
      <c r="C19" s="422"/>
      <c r="D19" s="422" t="s">
        <v>1194</v>
      </c>
      <c r="E19" s="423">
        <v>7.0000000000000007E-2</v>
      </c>
      <c r="F19" s="424" t="s">
        <v>1195</v>
      </c>
      <c r="G19" s="425">
        <v>120</v>
      </c>
      <c r="H19" s="329"/>
      <c r="I19" s="426">
        <v>34495</v>
      </c>
      <c r="J19" s="427" t="s">
        <v>1196</v>
      </c>
    </row>
    <row r="20" spans="1:10" ht="15.75">
      <c r="A20" s="328"/>
      <c r="B20" s="421" t="s">
        <v>1549</v>
      </c>
      <c r="C20" s="422"/>
      <c r="D20" s="422" t="s">
        <v>1197</v>
      </c>
      <c r="E20" s="423">
        <v>7.0000000000000007E-2</v>
      </c>
      <c r="F20" s="424" t="s">
        <v>1195</v>
      </c>
      <c r="G20" s="425">
        <v>120</v>
      </c>
      <c r="H20" s="329"/>
      <c r="I20" s="426">
        <v>37495</v>
      </c>
      <c r="J20" s="427" t="s">
        <v>1196</v>
      </c>
    </row>
    <row r="21" spans="1:10" ht="15.75">
      <c r="A21" s="318"/>
      <c r="B21" s="319"/>
      <c r="C21" s="418"/>
      <c r="D21" s="418"/>
      <c r="E21" s="173"/>
      <c r="F21" s="319"/>
      <c r="G21" s="320"/>
      <c r="H21" s="311"/>
      <c r="I21" s="321"/>
    </row>
    <row r="22" spans="1:10" ht="24">
      <c r="A22" s="322"/>
      <c r="B22" s="419" t="s">
        <v>2111</v>
      </c>
      <c r="C22" s="420"/>
      <c r="D22" s="420"/>
      <c r="E22" s="323"/>
      <c r="F22" s="324"/>
      <c r="G22" s="325"/>
      <c r="H22" s="326"/>
      <c r="I22" s="327"/>
    </row>
    <row r="23" spans="1:10" ht="15.75">
      <c r="A23" s="328"/>
      <c r="B23" s="421" t="s">
        <v>2112</v>
      </c>
      <c r="C23" s="422"/>
      <c r="D23" s="422" t="s">
        <v>1194</v>
      </c>
      <c r="E23" s="423">
        <v>7.0000000000000007E-2</v>
      </c>
      <c r="F23" s="424" t="s">
        <v>1195</v>
      </c>
      <c r="G23" s="425">
        <v>120</v>
      </c>
      <c r="H23" s="329"/>
      <c r="I23" s="426">
        <v>27495</v>
      </c>
      <c r="J23" s="427" t="s">
        <v>1196</v>
      </c>
    </row>
    <row r="24" spans="1:10" ht="15.75">
      <c r="A24" s="328"/>
      <c r="B24" s="421" t="s">
        <v>2113</v>
      </c>
      <c r="C24" s="422"/>
      <c r="D24" s="422" t="s">
        <v>1194</v>
      </c>
      <c r="E24" s="423">
        <v>7.0000000000000007E-2</v>
      </c>
      <c r="F24" s="424" t="s">
        <v>1195</v>
      </c>
      <c r="G24" s="425">
        <v>120</v>
      </c>
      <c r="H24" s="329"/>
      <c r="I24" s="426">
        <v>30995</v>
      </c>
      <c r="J24" s="427" t="s">
        <v>1196</v>
      </c>
    </row>
    <row r="25" spans="1:10" ht="15.75">
      <c r="A25" s="328"/>
      <c r="B25" s="421" t="s">
        <v>2113</v>
      </c>
      <c r="C25" s="422"/>
      <c r="D25" s="422" t="s">
        <v>1197</v>
      </c>
      <c r="E25" s="423">
        <v>7.0000000000000007E-2</v>
      </c>
      <c r="F25" s="424" t="s">
        <v>1195</v>
      </c>
      <c r="G25" s="425">
        <v>120</v>
      </c>
      <c r="H25" s="329"/>
      <c r="I25" s="426">
        <v>34495</v>
      </c>
      <c r="J25" s="427" t="s">
        <v>1196</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256" customWidth="1"/>
    <col min="5" max="5" width="10" style="109" bestFit="1" customWidth="1"/>
  </cols>
  <sheetData>
    <row r="1" spans="1:6" s="6" customFormat="1" ht="12.75" customHeight="1">
      <c r="A1" s="16" t="s">
        <v>14</v>
      </c>
      <c r="B1" s="17"/>
      <c r="C1" s="19"/>
    </row>
    <row r="2" spans="1:6" s="109" customFormat="1" ht="12.75" customHeight="1">
      <c r="A2" s="1" t="s">
        <v>833</v>
      </c>
      <c r="B2"/>
      <c r="C2" s="111"/>
    </row>
    <row r="3" spans="1:6">
      <c r="A3" s="132"/>
      <c r="B3" s="133"/>
      <c r="C3" s="134"/>
    </row>
    <row r="4" spans="1:6" ht="15">
      <c r="A4" s="242" t="s">
        <v>88</v>
      </c>
      <c r="B4" s="135"/>
      <c r="C4" s="136"/>
      <c r="D4" s="257"/>
      <c r="E4" s="339"/>
    </row>
    <row r="5" spans="1:6" ht="15">
      <c r="A5" s="137" t="s">
        <v>15</v>
      </c>
      <c r="B5" s="135"/>
      <c r="C5" s="138" t="s">
        <v>8</v>
      </c>
      <c r="D5" s="257"/>
      <c r="E5" s="339"/>
    </row>
    <row r="6" spans="1:6" ht="15">
      <c r="A6" s="137"/>
      <c r="B6" s="135"/>
      <c r="C6" s="138"/>
      <c r="D6" s="257"/>
      <c r="E6" s="339" t="s">
        <v>16</v>
      </c>
    </row>
    <row r="7" spans="1:6" ht="15">
      <c r="A7" s="137"/>
      <c r="B7" s="135"/>
      <c r="C7" s="138"/>
      <c r="D7" s="257"/>
      <c r="E7" s="339"/>
    </row>
    <row r="8" spans="1:6" ht="14.25" customHeight="1">
      <c r="A8" t="s">
        <v>650</v>
      </c>
      <c r="B8" t="s">
        <v>924</v>
      </c>
      <c r="C8" s="253" t="s">
        <v>925</v>
      </c>
      <c r="D8" s="253" t="s">
        <v>89</v>
      </c>
      <c r="E8" s="340">
        <v>22700</v>
      </c>
      <c r="F8" s="158"/>
    </row>
    <row r="9" spans="1:6" ht="14.25">
      <c r="A9" t="s">
        <v>650</v>
      </c>
      <c r="B9" t="s">
        <v>924</v>
      </c>
      <c r="C9" s="253" t="s">
        <v>925</v>
      </c>
      <c r="D9" s="253" t="s">
        <v>576</v>
      </c>
      <c r="E9" s="340">
        <v>24610</v>
      </c>
      <c r="F9" s="158"/>
    </row>
    <row r="10" spans="1:6" ht="14.25">
      <c r="A10" t="s">
        <v>650</v>
      </c>
      <c r="B10" t="s">
        <v>924</v>
      </c>
      <c r="C10" s="253" t="s">
        <v>926</v>
      </c>
      <c r="D10" s="253" t="s">
        <v>89</v>
      </c>
      <c r="E10" s="340">
        <v>24640</v>
      </c>
      <c r="F10" s="158"/>
    </row>
    <row r="11" spans="1:6" ht="14.25">
      <c r="A11" t="s">
        <v>650</v>
      </c>
      <c r="B11" t="s">
        <v>924</v>
      </c>
      <c r="C11" s="253" t="s">
        <v>927</v>
      </c>
      <c r="D11" s="253" t="s">
        <v>576</v>
      </c>
      <c r="E11" s="340">
        <v>26540</v>
      </c>
      <c r="F11" s="158"/>
    </row>
    <row r="12" spans="1:6" ht="14.25">
      <c r="A12" t="s">
        <v>650</v>
      </c>
      <c r="B12" t="s">
        <v>924</v>
      </c>
      <c r="C12" s="253" t="s">
        <v>928</v>
      </c>
      <c r="D12" s="253" t="s">
        <v>89</v>
      </c>
      <c r="E12" s="340">
        <v>30300</v>
      </c>
      <c r="F12" s="158"/>
    </row>
    <row r="13" spans="1:6" ht="14.25">
      <c r="A13" t="s">
        <v>650</v>
      </c>
      <c r="B13" t="s">
        <v>924</v>
      </c>
      <c r="C13" s="253" t="s">
        <v>929</v>
      </c>
      <c r="D13" s="253" t="s">
        <v>576</v>
      </c>
      <c r="E13" s="340">
        <v>31970</v>
      </c>
      <c r="F13" s="158"/>
    </row>
    <row r="14" spans="1:6" ht="14.25">
      <c r="A14" t="s">
        <v>650</v>
      </c>
      <c r="B14" t="s">
        <v>930</v>
      </c>
      <c r="C14" s="253" t="s">
        <v>926</v>
      </c>
      <c r="D14" s="253" t="s">
        <v>89</v>
      </c>
      <c r="E14" s="340">
        <v>28960</v>
      </c>
      <c r="F14" s="158"/>
    </row>
    <row r="15" spans="1:6" ht="14.25">
      <c r="A15" t="s">
        <v>650</v>
      </c>
      <c r="B15" t="s">
        <v>930</v>
      </c>
      <c r="C15" s="253" t="s">
        <v>927</v>
      </c>
      <c r="D15" s="253" t="s">
        <v>576</v>
      </c>
      <c r="E15" s="340">
        <v>30870</v>
      </c>
      <c r="F15" s="158"/>
    </row>
    <row r="16" spans="1:6" ht="14.25">
      <c r="A16" t="s">
        <v>650</v>
      </c>
      <c r="B16" t="s">
        <v>930</v>
      </c>
      <c r="C16" s="253" t="s">
        <v>928</v>
      </c>
      <c r="D16" s="253" t="s">
        <v>89</v>
      </c>
      <c r="E16" s="340">
        <v>33470</v>
      </c>
      <c r="F16" s="158"/>
    </row>
    <row r="17" spans="1:6" ht="14.25">
      <c r="A17" t="s">
        <v>650</v>
      </c>
      <c r="B17" t="s">
        <v>930</v>
      </c>
      <c r="C17" s="253" t="s">
        <v>929</v>
      </c>
      <c r="D17" s="253" t="s">
        <v>576</v>
      </c>
      <c r="E17" s="340">
        <v>35540</v>
      </c>
      <c r="F17" s="158"/>
    </row>
    <row r="18" spans="1:6" ht="14.25">
      <c r="A18" t="s">
        <v>650</v>
      </c>
      <c r="B18" t="s">
        <v>931</v>
      </c>
      <c r="C18" s="253" t="s">
        <v>926</v>
      </c>
      <c r="D18" s="253" t="s">
        <v>89</v>
      </c>
      <c r="E18" s="340">
        <v>28960</v>
      </c>
      <c r="F18" s="158"/>
    </row>
    <row r="19" spans="1:6" ht="14.25" customHeight="1">
      <c r="A19" t="s">
        <v>650</v>
      </c>
      <c r="B19" t="s">
        <v>931</v>
      </c>
      <c r="C19" s="253" t="s">
        <v>927</v>
      </c>
      <c r="D19" s="253" t="s">
        <v>576</v>
      </c>
      <c r="E19" s="340">
        <v>30870</v>
      </c>
      <c r="F19" s="158"/>
    </row>
    <row r="20" spans="1:6" ht="14.25">
      <c r="A20" t="s">
        <v>650</v>
      </c>
      <c r="B20" t="s">
        <v>931</v>
      </c>
      <c r="C20" s="253" t="s">
        <v>928</v>
      </c>
      <c r="D20" s="253" t="s">
        <v>89</v>
      </c>
      <c r="E20" s="340">
        <v>33470</v>
      </c>
      <c r="F20" s="158"/>
    </row>
    <row r="21" spans="1:6" ht="14.25">
      <c r="A21" t="s">
        <v>650</v>
      </c>
      <c r="B21" t="s">
        <v>931</v>
      </c>
      <c r="C21" s="253" t="s">
        <v>929</v>
      </c>
      <c r="D21" s="253" t="s">
        <v>576</v>
      </c>
      <c r="E21" s="340">
        <v>35540</v>
      </c>
      <c r="F21" s="158"/>
    </row>
    <row r="22" spans="1:6" ht="14.25">
      <c r="A22" t="s">
        <v>650</v>
      </c>
      <c r="B22" t="s">
        <v>1757</v>
      </c>
      <c r="C22" s="109" t="s">
        <v>926</v>
      </c>
      <c r="D22" s="256" t="s">
        <v>89</v>
      </c>
      <c r="E22" s="340">
        <v>30920</v>
      </c>
      <c r="F22" s="158"/>
    </row>
    <row r="23" spans="1:6" ht="14.25">
      <c r="A23" t="s">
        <v>650</v>
      </c>
      <c r="B23" t="s">
        <v>1757</v>
      </c>
      <c r="C23" t="s">
        <v>927</v>
      </c>
      <c r="D23" s="256" t="s">
        <v>576</v>
      </c>
      <c r="E23" s="340">
        <v>32870</v>
      </c>
      <c r="F23" s="158"/>
    </row>
    <row r="24" spans="1:6" ht="14.25">
      <c r="A24" t="s">
        <v>650</v>
      </c>
      <c r="B24" t="s">
        <v>1757</v>
      </c>
      <c r="C24" t="s">
        <v>928</v>
      </c>
      <c r="D24" s="256" t="s">
        <v>89</v>
      </c>
      <c r="E24" s="340">
        <v>36960</v>
      </c>
      <c r="F24" s="158"/>
    </row>
    <row r="25" spans="1:6" ht="14.25">
      <c r="A25" t="s">
        <v>650</v>
      </c>
      <c r="B25" t="s">
        <v>1757</v>
      </c>
      <c r="C25" t="s">
        <v>929</v>
      </c>
      <c r="D25" s="256" t="s">
        <v>576</v>
      </c>
      <c r="E25" s="340">
        <v>37250</v>
      </c>
      <c r="F25" s="158"/>
    </row>
    <row r="26" spans="1:6" ht="14.25">
      <c r="A26" t="s">
        <v>650</v>
      </c>
      <c r="B26" t="s">
        <v>932</v>
      </c>
      <c r="C26" s="253" t="s">
        <v>933</v>
      </c>
      <c r="D26" s="253" t="s">
        <v>89</v>
      </c>
      <c r="E26" s="340">
        <v>42200</v>
      </c>
      <c r="F26" s="158"/>
    </row>
    <row r="27" spans="1:6" ht="14.25">
      <c r="A27" t="s">
        <v>650</v>
      </c>
      <c r="B27" t="s">
        <v>932</v>
      </c>
      <c r="C27" s="253" t="s">
        <v>933</v>
      </c>
      <c r="D27" s="253" t="s">
        <v>576</v>
      </c>
      <c r="E27" s="340">
        <v>42220</v>
      </c>
      <c r="F27" s="158"/>
    </row>
    <row r="28" spans="1:6" ht="14.25">
      <c r="A28" t="s">
        <v>650</v>
      </c>
      <c r="B28" t="s">
        <v>932</v>
      </c>
      <c r="C28" s="253" t="s">
        <v>1758</v>
      </c>
      <c r="D28" s="253" t="s">
        <v>89</v>
      </c>
      <c r="E28" s="340">
        <v>52040</v>
      </c>
      <c r="F28" s="158"/>
    </row>
    <row r="29" spans="1:6" ht="14.25">
      <c r="A29" t="s">
        <v>650</v>
      </c>
      <c r="B29" t="s">
        <v>932</v>
      </c>
      <c r="C29" s="253" t="s">
        <v>1758</v>
      </c>
      <c r="D29" s="253" t="s">
        <v>576</v>
      </c>
      <c r="E29" s="340">
        <v>53050</v>
      </c>
      <c r="F29" s="158"/>
    </row>
    <row r="30" spans="1:6" ht="14.25">
      <c r="A30" t="s">
        <v>650</v>
      </c>
      <c r="B30" t="s">
        <v>934</v>
      </c>
      <c r="C30" s="253" t="s">
        <v>821</v>
      </c>
      <c r="D30" s="253" t="s">
        <v>576</v>
      </c>
      <c r="E30" s="340">
        <v>35090</v>
      </c>
      <c r="F30" s="158"/>
    </row>
    <row r="31" spans="1:6" ht="14.25" customHeight="1">
      <c r="A31" t="s">
        <v>650</v>
      </c>
      <c r="B31" t="s">
        <v>934</v>
      </c>
      <c r="C31" s="253" t="s">
        <v>822</v>
      </c>
      <c r="D31" s="253" t="s">
        <v>576</v>
      </c>
      <c r="E31" s="340">
        <v>37550</v>
      </c>
      <c r="F31" s="158"/>
    </row>
    <row r="32" spans="1:6" ht="14.25">
      <c r="A32" t="s">
        <v>650</v>
      </c>
      <c r="B32" t="s">
        <v>934</v>
      </c>
      <c r="C32" s="253" t="s">
        <v>823</v>
      </c>
      <c r="D32" s="253" t="s">
        <v>576</v>
      </c>
      <c r="E32" s="340">
        <v>42470</v>
      </c>
      <c r="F32" s="158"/>
    </row>
    <row r="33" spans="1:6" ht="14.25">
      <c r="A33" t="s">
        <v>1759</v>
      </c>
      <c r="B33" t="s">
        <v>934</v>
      </c>
      <c r="C33" t="s">
        <v>1334</v>
      </c>
      <c r="D33" s="256" t="s">
        <v>576</v>
      </c>
      <c r="E33" s="340">
        <v>45550</v>
      </c>
      <c r="F33" s="158"/>
    </row>
    <row r="34" spans="1:6" ht="14.25">
      <c r="A34" t="s">
        <v>651</v>
      </c>
      <c r="B34" t="s">
        <v>934</v>
      </c>
      <c r="C34" t="s">
        <v>1415</v>
      </c>
      <c r="D34" s="256" t="s">
        <v>576</v>
      </c>
      <c r="E34" s="340">
        <v>43150</v>
      </c>
      <c r="F34" s="158"/>
    </row>
    <row r="35" spans="1:6">
      <c r="F35" s="158"/>
    </row>
    <row r="36" spans="1:6" ht="14.25">
      <c r="A36" t="s">
        <v>651</v>
      </c>
      <c r="B36" t="s">
        <v>924</v>
      </c>
      <c r="C36" s="253" t="s">
        <v>925</v>
      </c>
      <c r="D36" s="253" t="s">
        <v>89</v>
      </c>
      <c r="E36" s="340">
        <v>23650</v>
      </c>
      <c r="F36" s="158"/>
    </row>
    <row r="37" spans="1:6" ht="14.25" customHeight="1">
      <c r="A37" t="s">
        <v>651</v>
      </c>
      <c r="B37" t="s">
        <v>924</v>
      </c>
      <c r="C37" s="253" t="s">
        <v>925</v>
      </c>
      <c r="D37" s="253" t="s">
        <v>576</v>
      </c>
      <c r="E37" s="340">
        <v>25770</v>
      </c>
      <c r="F37" s="158"/>
    </row>
    <row r="38" spans="1:6" ht="14.25" customHeight="1">
      <c r="A38" t="s">
        <v>651</v>
      </c>
      <c r="B38" t="s">
        <v>924</v>
      </c>
      <c r="C38" s="253" t="s">
        <v>926</v>
      </c>
      <c r="D38" s="253" t="s">
        <v>89</v>
      </c>
      <c r="E38" s="340">
        <v>25540</v>
      </c>
      <c r="F38" s="158"/>
    </row>
    <row r="39" spans="1:6" ht="14.25" customHeight="1">
      <c r="A39" t="s">
        <v>651</v>
      </c>
      <c r="B39" t="s">
        <v>924</v>
      </c>
      <c r="C39" s="253" t="s">
        <v>927</v>
      </c>
      <c r="D39" s="253" t="s">
        <v>576</v>
      </c>
      <c r="E39" s="340">
        <v>27660</v>
      </c>
      <c r="F39" s="158"/>
    </row>
    <row r="40" spans="1:6" ht="14.25">
      <c r="A40" t="s">
        <v>651</v>
      </c>
      <c r="B40" t="s">
        <v>924</v>
      </c>
      <c r="C40" s="253" t="s">
        <v>928</v>
      </c>
      <c r="D40" s="253" t="s">
        <v>89</v>
      </c>
      <c r="E40" s="340">
        <v>31820</v>
      </c>
      <c r="F40" s="158"/>
    </row>
    <row r="41" spans="1:6" ht="14.25" customHeight="1">
      <c r="A41" t="s">
        <v>651</v>
      </c>
      <c r="B41" t="s">
        <v>924</v>
      </c>
      <c r="C41" s="253" t="s">
        <v>929</v>
      </c>
      <c r="D41" s="253" t="s">
        <v>576</v>
      </c>
      <c r="E41" s="340">
        <v>32950</v>
      </c>
      <c r="F41" s="158"/>
    </row>
    <row r="42" spans="1:6" ht="14.25">
      <c r="A42" t="s">
        <v>651</v>
      </c>
      <c r="B42" t="s">
        <v>930</v>
      </c>
      <c r="C42" s="253" t="s">
        <v>926</v>
      </c>
      <c r="D42" s="253" t="s">
        <v>89</v>
      </c>
      <c r="E42" s="340">
        <v>29870</v>
      </c>
      <c r="F42" s="158"/>
    </row>
    <row r="43" spans="1:6" ht="14.25">
      <c r="A43" t="s">
        <v>651</v>
      </c>
      <c r="B43" t="s">
        <v>930</v>
      </c>
      <c r="C43" s="253" t="s">
        <v>927</v>
      </c>
      <c r="D43" s="253" t="s">
        <v>576</v>
      </c>
      <c r="E43" s="340">
        <v>31780</v>
      </c>
      <c r="F43" s="158"/>
    </row>
    <row r="44" spans="1:6" ht="14.25">
      <c r="A44" t="s">
        <v>651</v>
      </c>
      <c r="B44" t="s">
        <v>930</v>
      </c>
      <c r="C44" s="253" t="s">
        <v>928</v>
      </c>
      <c r="D44" s="253" t="s">
        <v>89</v>
      </c>
      <c r="E44" s="340">
        <v>35050</v>
      </c>
      <c r="F44" s="158"/>
    </row>
    <row r="45" spans="1:6" ht="14.25">
      <c r="A45" t="s">
        <v>651</v>
      </c>
      <c r="B45" t="s">
        <v>930</v>
      </c>
      <c r="C45" s="253" t="s">
        <v>929</v>
      </c>
      <c r="D45" s="253" t="s">
        <v>576</v>
      </c>
      <c r="E45" s="340">
        <v>36520</v>
      </c>
      <c r="F45" s="158"/>
    </row>
    <row r="46" spans="1:6" ht="14.25">
      <c r="A46" t="s">
        <v>651</v>
      </c>
      <c r="B46" t="s">
        <v>931</v>
      </c>
      <c r="C46" s="253" t="s">
        <v>926</v>
      </c>
      <c r="D46" s="253" t="s">
        <v>89</v>
      </c>
      <c r="E46" s="340">
        <v>29870</v>
      </c>
      <c r="F46" s="158"/>
    </row>
    <row r="47" spans="1:6" ht="14.25">
      <c r="A47" t="s">
        <v>651</v>
      </c>
      <c r="B47" t="s">
        <v>931</v>
      </c>
      <c r="C47" s="253" t="s">
        <v>927</v>
      </c>
      <c r="D47" s="253" t="s">
        <v>576</v>
      </c>
      <c r="E47" s="340">
        <v>31780</v>
      </c>
      <c r="F47" s="158"/>
    </row>
    <row r="48" spans="1:6" ht="14.25">
      <c r="A48" t="s">
        <v>651</v>
      </c>
      <c r="B48" t="s">
        <v>931</v>
      </c>
      <c r="C48" s="253" t="s">
        <v>928</v>
      </c>
      <c r="D48" s="253" t="s">
        <v>89</v>
      </c>
      <c r="E48" s="340">
        <v>35050</v>
      </c>
      <c r="F48" s="158"/>
    </row>
    <row r="49" spans="1:6" ht="14.25">
      <c r="A49" t="s">
        <v>651</v>
      </c>
      <c r="B49" t="s">
        <v>931</v>
      </c>
      <c r="C49" s="253" t="s">
        <v>929</v>
      </c>
      <c r="D49" s="253" t="s">
        <v>576</v>
      </c>
      <c r="E49" s="340">
        <v>36520</v>
      </c>
      <c r="F49" s="158"/>
    </row>
    <row r="50" spans="1:6" ht="14.25">
      <c r="A50" t="s">
        <v>651</v>
      </c>
      <c r="B50" t="s">
        <v>1335</v>
      </c>
      <c r="C50" s="109" t="s">
        <v>1336</v>
      </c>
      <c r="D50" s="253" t="s">
        <v>89</v>
      </c>
      <c r="E50" s="340">
        <v>31900</v>
      </c>
      <c r="F50" s="158"/>
    </row>
    <row r="51" spans="1:6" ht="14.25">
      <c r="A51" t="s">
        <v>651</v>
      </c>
      <c r="B51" t="s">
        <v>1335</v>
      </c>
      <c r="C51" s="109" t="s">
        <v>1336</v>
      </c>
      <c r="D51" s="475" t="s">
        <v>576</v>
      </c>
      <c r="E51" s="340">
        <v>33850</v>
      </c>
      <c r="F51" s="158"/>
    </row>
    <row r="52" spans="1:6" ht="14.25">
      <c r="A52" t="s">
        <v>651</v>
      </c>
      <c r="B52" t="s">
        <v>1335</v>
      </c>
      <c r="C52" s="109" t="s">
        <v>1337</v>
      </c>
      <c r="D52" s="256" t="s">
        <v>89</v>
      </c>
      <c r="E52" s="340">
        <v>38080</v>
      </c>
      <c r="F52" s="158"/>
    </row>
    <row r="53" spans="1:6" ht="14.25">
      <c r="A53" t="s">
        <v>651</v>
      </c>
      <c r="B53" t="s">
        <v>1335</v>
      </c>
      <c r="C53" s="109" t="s">
        <v>1337</v>
      </c>
      <c r="D53" s="256" t="s">
        <v>576</v>
      </c>
      <c r="E53" s="340">
        <v>38960</v>
      </c>
      <c r="F53" s="158"/>
    </row>
    <row r="54" spans="1:6">
      <c r="F54" s="158"/>
    </row>
    <row r="55" spans="1:6">
      <c r="F55" s="158"/>
    </row>
    <row r="56" spans="1:6">
      <c r="F56" s="158"/>
    </row>
    <row r="57" spans="1:6">
      <c r="F57" s="158"/>
    </row>
    <row r="58" spans="1:6">
      <c r="F58" s="158"/>
    </row>
    <row r="59" spans="1:6" ht="14.25" customHeight="1">
      <c r="F59" s="158"/>
    </row>
    <row r="60" spans="1:6" ht="14.25">
      <c r="A60" t="s">
        <v>645</v>
      </c>
      <c r="B60" t="s">
        <v>924</v>
      </c>
      <c r="C60" s="253" t="s">
        <v>926</v>
      </c>
      <c r="D60" s="253" t="s">
        <v>89</v>
      </c>
      <c r="E60" s="340">
        <v>29890</v>
      </c>
      <c r="F60" s="158"/>
    </row>
    <row r="61" spans="1:6" ht="14.25">
      <c r="A61" t="s">
        <v>645</v>
      </c>
      <c r="B61" t="s">
        <v>924</v>
      </c>
      <c r="C61" s="253" t="s">
        <v>927</v>
      </c>
      <c r="D61" s="253" t="s">
        <v>576</v>
      </c>
      <c r="E61" s="340">
        <v>31840</v>
      </c>
      <c r="F61" s="158"/>
    </row>
    <row r="62" spans="1:6" ht="14.25">
      <c r="A62" t="s">
        <v>645</v>
      </c>
      <c r="B62" t="s">
        <v>924</v>
      </c>
      <c r="C62" s="253" t="s">
        <v>928</v>
      </c>
      <c r="D62" s="253" t="s">
        <v>89</v>
      </c>
      <c r="E62" s="340">
        <v>37150</v>
      </c>
      <c r="F62" s="158"/>
    </row>
    <row r="63" spans="1:6" ht="14.25">
      <c r="A63" t="s">
        <v>645</v>
      </c>
      <c r="B63" t="s">
        <v>924</v>
      </c>
      <c r="C63" s="253" t="s">
        <v>929</v>
      </c>
      <c r="D63" s="253" t="s">
        <v>576</v>
      </c>
      <c r="E63" s="340">
        <v>37640</v>
      </c>
      <c r="F63" s="158"/>
    </row>
    <row r="64" spans="1:6" ht="14.25">
      <c r="A64" t="s">
        <v>645</v>
      </c>
      <c r="B64" t="s">
        <v>930</v>
      </c>
      <c r="C64" s="253" t="s">
        <v>926</v>
      </c>
      <c r="D64" s="253" t="s">
        <v>89</v>
      </c>
      <c r="E64" s="340">
        <v>34090</v>
      </c>
      <c r="F64" s="158"/>
    </row>
    <row r="65" spans="1:6" ht="12.75" customHeight="1">
      <c r="A65" t="s">
        <v>645</v>
      </c>
      <c r="B65" t="s">
        <v>930</v>
      </c>
      <c r="C65" s="253" t="s">
        <v>927</v>
      </c>
      <c r="D65" s="253" t="s">
        <v>576</v>
      </c>
      <c r="E65" s="340">
        <v>36350</v>
      </c>
      <c r="F65" s="158"/>
    </row>
    <row r="66" spans="1:6" ht="12.75" customHeight="1">
      <c r="A66" t="s">
        <v>645</v>
      </c>
      <c r="B66" t="s">
        <v>930</v>
      </c>
      <c r="C66" s="253" t="s">
        <v>928</v>
      </c>
      <c r="D66" s="253" t="s">
        <v>89</v>
      </c>
      <c r="E66" s="340">
        <v>40520</v>
      </c>
      <c r="F66" s="158"/>
    </row>
    <row r="67" spans="1:6" ht="12.75" customHeight="1">
      <c r="A67" t="s">
        <v>645</v>
      </c>
      <c r="B67" t="s">
        <v>930</v>
      </c>
      <c r="C67" s="253" t="s">
        <v>929</v>
      </c>
      <c r="D67" s="253" t="s">
        <v>576</v>
      </c>
      <c r="E67" s="340">
        <v>41300</v>
      </c>
      <c r="F67" s="158"/>
    </row>
    <row r="68" spans="1:6" ht="12.75" customHeight="1">
      <c r="A68" t="s">
        <v>645</v>
      </c>
      <c r="B68" t="s">
        <v>931</v>
      </c>
      <c r="C68" s="253" t="s">
        <v>926</v>
      </c>
      <c r="D68" s="253" t="s">
        <v>89</v>
      </c>
      <c r="E68" s="340">
        <v>34090</v>
      </c>
      <c r="F68" s="158"/>
    </row>
    <row r="69" spans="1:6" ht="12.75" customHeight="1">
      <c r="A69" t="s">
        <v>645</v>
      </c>
      <c r="B69" t="s">
        <v>931</v>
      </c>
      <c r="C69" s="253" t="s">
        <v>927</v>
      </c>
      <c r="D69" s="253" t="s">
        <v>576</v>
      </c>
      <c r="E69" s="340">
        <v>36350</v>
      </c>
      <c r="F69" s="158"/>
    </row>
    <row r="70" spans="1:6" ht="12.75" customHeight="1">
      <c r="A70" t="s">
        <v>645</v>
      </c>
      <c r="B70" t="s">
        <v>931</v>
      </c>
      <c r="C70" s="253" t="s">
        <v>928</v>
      </c>
      <c r="D70" s="253" t="s">
        <v>89</v>
      </c>
      <c r="E70" s="340">
        <v>40520</v>
      </c>
      <c r="F70" s="158"/>
    </row>
    <row r="71" spans="1:6" ht="12.75" customHeight="1">
      <c r="A71" t="s">
        <v>645</v>
      </c>
      <c r="B71" t="s">
        <v>931</v>
      </c>
      <c r="C71" s="253" t="s">
        <v>929</v>
      </c>
      <c r="D71" s="253" t="s">
        <v>576</v>
      </c>
      <c r="E71" s="340">
        <v>41300</v>
      </c>
    </row>
    <row r="72" spans="1:6" ht="12.75" customHeight="1">
      <c r="A72" t="s">
        <v>645</v>
      </c>
      <c r="B72" t="s">
        <v>1335</v>
      </c>
      <c r="C72" s="109" t="s">
        <v>1336</v>
      </c>
      <c r="D72" s="476" t="s">
        <v>89</v>
      </c>
      <c r="E72" s="340">
        <v>35780</v>
      </c>
    </row>
    <row r="73" spans="1:6" ht="12.75" customHeight="1">
      <c r="A73" t="s">
        <v>645</v>
      </c>
      <c r="B73" t="s">
        <v>1335</v>
      </c>
      <c r="C73" s="109" t="s">
        <v>1336</v>
      </c>
      <c r="D73" s="476" t="s">
        <v>576</v>
      </c>
      <c r="E73" s="340">
        <v>37750</v>
      </c>
    </row>
    <row r="74" spans="1:6" ht="12.75" customHeight="1">
      <c r="A74" t="s">
        <v>645</v>
      </c>
      <c r="B74" t="s">
        <v>1335</v>
      </c>
      <c r="C74" s="109" t="s">
        <v>1337</v>
      </c>
      <c r="D74" s="476" t="s">
        <v>89</v>
      </c>
      <c r="E74" s="340">
        <v>43340</v>
      </c>
    </row>
    <row r="75" spans="1:6" ht="12.75" customHeight="1">
      <c r="A75" t="s">
        <v>645</v>
      </c>
      <c r="B75" t="s">
        <v>1335</v>
      </c>
      <c r="C75" s="109" t="s">
        <v>1337</v>
      </c>
      <c r="D75" s="476" t="s">
        <v>576</v>
      </c>
      <c r="E75" s="340">
        <v>42770</v>
      </c>
    </row>
    <row r="76" spans="1:6" ht="12.75" customHeight="1">
      <c r="A76" t="s">
        <v>645</v>
      </c>
      <c r="B76" t="s">
        <v>932</v>
      </c>
      <c r="C76" s="253" t="s">
        <v>933</v>
      </c>
      <c r="D76" s="253" t="s">
        <v>89</v>
      </c>
      <c r="E76" s="340">
        <v>47610</v>
      </c>
    </row>
    <row r="77" spans="1:6" ht="12.75" customHeight="1">
      <c r="A77" t="s">
        <v>645</v>
      </c>
      <c r="B77" t="s">
        <v>932</v>
      </c>
      <c r="C77" s="253" t="s">
        <v>933</v>
      </c>
      <c r="D77" s="253" t="s">
        <v>576</v>
      </c>
      <c r="E77" s="340">
        <v>50310</v>
      </c>
    </row>
    <row r="78" spans="1:6" ht="12.75" customHeight="1">
      <c r="C78" s="253" t="s">
        <v>10</v>
      </c>
      <c r="D78" s="253"/>
      <c r="E78" s="340"/>
    </row>
    <row r="79" spans="1:6" ht="12.75" customHeight="1">
      <c r="A79" t="s">
        <v>652</v>
      </c>
      <c r="B79" t="s">
        <v>924</v>
      </c>
      <c r="C79" s="253" t="s">
        <v>926</v>
      </c>
      <c r="D79" s="253" t="s">
        <v>89</v>
      </c>
      <c r="E79" s="340">
        <v>32940</v>
      </c>
    </row>
    <row r="80" spans="1:6" ht="12.75" customHeight="1">
      <c r="A80" t="s">
        <v>652</v>
      </c>
      <c r="B80" t="s">
        <v>924</v>
      </c>
      <c r="C80" s="253" t="s">
        <v>927</v>
      </c>
      <c r="D80" s="253" t="s">
        <v>576</v>
      </c>
      <c r="E80" s="340">
        <v>34900</v>
      </c>
    </row>
    <row r="81" spans="1:5" ht="12.75" customHeight="1">
      <c r="A81" t="s">
        <v>652</v>
      </c>
      <c r="B81" t="s">
        <v>924</v>
      </c>
      <c r="C81" s="253" t="s">
        <v>928</v>
      </c>
      <c r="D81" s="253" t="s">
        <v>89</v>
      </c>
      <c r="E81" s="340">
        <v>40440</v>
      </c>
    </row>
    <row r="82" spans="1:5" ht="12.75" customHeight="1">
      <c r="A82" t="s">
        <v>652</v>
      </c>
      <c r="B82" t="s">
        <v>924</v>
      </c>
      <c r="C82" s="253" t="s">
        <v>929</v>
      </c>
      <c r="D82" s="253" t="s">
        <v>576</v>
      </c>
      <c r="E82" s="340">
        <v>39900</v>
      </c>
    </row>
    <row r="83" spans="1:5" ht="12.75" customHeight="1">
      <c r="A83" t="s">
        <v>652</v>
      </c>
      <c r="B83" t="s">
        <v>930</v>
      </c>
      <c r="C83" s="253" t="s">
        <v>926</v>
      </c>
      <c r="D83" s="253" t="s">
        <v>89</v>
      </c>
      <c r="E83" s="340">
        <v>38020</v>
      </c>
    </row>
    <row r="84" spans="1:5" ht="12.75" customHeight="1">
      <c r="A84" t="s">
        <v>652</v>
      </c>
      <c r="B84" t="s">
        <v>930</v>
      </c>
      <c r="C84" s="253" t="s">
        <v>927</v>
      </c>
      <c r="D84" s="253" t="s">
        <v>576</v>
      </c>
      <c r="E84" s="340">
        <v>39940</v>
      </c>
    </row>
    <row r="85" spans="1:5" ht="12.75" customHeight="1">
      <c r="A85" t="s">
        <v>652</v>
      </c>
      <c r="B85" t="s">
        <v>930</v>
      </c>
      <c r="C85" s="253" t="s">
        <v>928</v>
      </c>
      <c r="D85" s="253" t="s">
        <v>89</v>
      </c>
      <c r="E85" s="340">
        <v>44450</v>
      </c>
    </row>
    <row r="86" spans="1:5" ht="12.75" customHeight="1">
      <c r="A86" t="s">
        <v>652</v>
      </c>
      <c r="B86" t="s">
        <v>930</v>
      </c>
      <c r="C86" s="253" t="s">
        <v>929</v>
      </c>
      <c r="D86" s="253" t="s">
        <v>576</v>
      </c>
      <c r="E86" s="340">
        <v>43920</v>
      </c>
    </row>
    <row r="87" spans="1:5" ht="12.75" customHeight="1">
      <c r="A87" t="s">
        <v>652</v>
      </c>
      <c r="B87" t="s">
        <v>931</v>
      </c>
      <c r="C87" s="253" t="s">
        <v>926</v>
      </c>
      <c r="D87" s="253" t="s">
        <v>89</v>
      </c>
      <c r="E87" s="340">
        <v>38020</v>
      </c>
    </row>
    <row r="88" spans="1:5" ht="12.75" customHeight="1">
      <c r="A88" t="s">
        <v>652</v>
      </c>
      <c r="B88" t="s">
        <v>931</v>
      </c>
      <c r="C88" s="253" t="s">
        <v>927</v>
      </c>
      <c r="D88" s="253" t="s">
        <v>576</v>
      </c>
      <c r="E88" s="340">
        <v>39940</v>
      </c>
    </row>
    <row r="89" spans="1:5" ht="12.75" customHeight="1">
      <c r="A89" t="s">
        <v>652</v>
      </c>
      <c r="B89" t="s">
        <v>931</v>
      </c>
      <c r="C89" s="253" t="s">
        <v>928</v>
      </c>
      <c r="D89" s="253" t="s">
        <v>89</v>
      </c>
      <c r="E89" s="340">
        <v>44450</v>
      </c>
    </row>
    <row r="90" spans="1:5" ht="12.75" customHeight="1">
      <c r="A90" t="s">
        <v>652</v>
      </c>
      <c r="B90" t="s">
        <v>931</v>
      </c>
      <c r="C90" s="253" t="s">
        <v>929</v>
      </c>
      <c r="D90" s="253" t="s">
        <v>576</v>
      </c>
      <c r="E90" s="340">
        <v>43920</v>
      </c>
    </row>
    <row r="91" spans="1:5" ht="12.75" customHeight="1">
      <c r="A91" t="s">
        <v>652</v>
      </c>
      <c r="B91" t="s">
        <v>932</v>
      </c>
      <c r="C91" s="253" t="s">
        <v>933</v>
      </c>
      <c r="D91" s="253" t="s">
        <v>576</v>
      </c>
      <c r="E91" s="340">
        <v>57160</v>
      </c>
    </row>
    <row r="92" spans="1:5" ht="12.75" customHeight="1">
      <c r="A92" t="s">
        <v>652</v>
      </c>
      <c r="B92" t="s">
        <v>1335</v>
      </c>
      <c r="C92" s="253" t="s">
        <v>1336</v>
      </c>
      <c r="D92" s="253" t="s">
        <v>89</v>
      </c>
      <c r="E92" s="340">
        <v>40110</v>
      </c>
    </row>
    <row r="93" spans="1:5" ht="12.75" customHeight="1">
      <c r="A93" t="s">
        <v>652</v>
      </c>
      <c r="B93" t="s">
        <v>1335</v>
      </c>
      <c r="C93" s="253" t="s">
        <v>1336</v>
      </c>
      <c r="D93" s="253" t="s">
        <v>576</v>
      </c>
      <c r="E93" s="340">
        <v>42410</v>
      </c>
    </row>
    <row r="94" spans="1:5" ht="12.75" customHeight="1">
      <c r="A94" t="s">
        <v>652</v>
      </c>
      <c r="B94" t="s">
        <v>1335</v>
      </c>
      <c r="C94" s="253" t="s">
        <v>1337</v>
      </c>
      <c r="D94" s="253" t="s">
        <v>89</v>
      </c>
      <c r="E94" s="340">
        <v>47450</v>
      </c>
    </row>
    <row r="95" spans="1:5" ht="12.75" customHeight="1">
      <c r="A95" t="s">
        <v>652</v>
      </c>
      <c r="B95" t="s">
        <v>1335</v>
      </c>
      <c r="C95" s="253" t="s">
        <v>1337</v>
      </c>
      <c r="D95" s="253" t="s">
        <v>576</v>
      </c>
      <c r="E95" s="340">
        <v>47250</v>
      </c>
    </row>
    <row r="96" spans="1:5" ht="12.75" customHeight="1">
      <c r="C96" s="253" t="s">
        <v>10</v>
      </c>
      <c r="D96" s="253"/>
      <c r="E96" s="340"/>
    </row>
    <row r="97" spans="1:5" ht="12.75" customHeight="1">
      <c r="A97" t="s">
        <v>653</v>
      </c>
      <c r="B97" t="s">
        <v>924</v>
      </c>
      <c r="C97" s="253" t="s">
        <v>926</v>
      </c>
      <c r="D97" s="253" t="s">
        <v>89</v>
      </c>
      <c r="E97" s="340">
        <v>35330</v>
      </c>
    </row>
    <row r="98" spans="1:5" ht="12.75" customHeight="1">
      <c r="A98" t="s">
        <v>653</v>
      </c>
      <c r="B98" t="s">
        <v>924</v>
      </c>
      <c r="C98" s="253" t="s">
        <v>926</v>
      </c>
      <c r="D98" s="253" t="s">
        <v>576</v>
      </c>
      <c r="E98" s="340">
        <v>37690</v>
      </c>
    </row>
    <row r="99" spans="1:5" ht="12.75" customHeight="1">
      <c r="A99" t="s">
        <v>653</v>
      </c>
      <c r="B99" t="s">
        <v>924</v>
      </c>
      <c r="C99" s="253" t="s">
        <v>935</v>
      </c>
      <c r="D99" s="253" t="s">
        <v>576</v>
      </c>
      <c r="E99" s="340">
        <v>44610</v>
      </c>
    </row>
    <row r="100" spans="1:5" ht="12.75" customHeight="1">
      <c r="A100" t="s">
        <v>653</v>
      </c>
      <c r="B100" t="s">
        <v>924</v>
      </c>
      <c r="C100" s="253" t="s">
        <v>936</v>
      </c>
      <c r="D100" s="253" t="s">
        <v>89</v>
      </c>
      <c r="E100" s="340">
        <v>41770</v>
      </c>
    </row>
    <row r="101" spans="1:5" ht="12.75" customHeight="1">
      <c r="A101" t="s">
        <v>653</v>
      </c>
      <c r="B101" t="s">
        <v>924</v>
      </c>
      <c r="C101" s="253" t="s">
        <v>936</v>
      </c>
      <c r="D101" s="253" t="s">
        <v>576</v>
      </c>
      <c r="E101" s="340">
        <v>42950</v>
      </c>
    </row>
    <row r="102" spans="1:5" ht="12.75" customHeight="1">
      <c r="A102" t="s">
        <v>653</v>
      </c>
      <c r="B102" t="s">
        <v>924</v>
      </c>
      <c r="C102" s="253" t="s">
        <v>937</v>
      </c>
      <c r="D102" s="253" t="s">
        <v>576</v>
      </c>
      <c r="E102" s="340">
        <v>48810</v>
      </c>
    </row>
    <row r="103" spans="1:5" ht="12.75" customHeight="1">
      <c r="A103" t="s">
        <v>653</v>
      </c>
      <c r="B103" t="s">
        <v>924</v>
      </c>
      <c r="C103" s="253" t="s">
        <v>938</v>
      </c>
      <c r="D103" s="253" t="s">
        <v>576</v>
      </c>
      <c r="E103" s="340">
        <v>41780</v>
      </c>
    </row>
    <row r="104" spans="1:5" ht="12.75" customHeight="1">
      <c r="A104" t="s">
        <v>653</v>
      </c>
      <c r="B104" t="s">
        <v>930</v>
      </c>
      <c r="C104" s="253" t="s">
        <v>926</v>
      </c>
      <c r="D104" s="253" t="s">
        <v>89</v>
      </c>
      <c r="E104" s="340">
        <v>40500</v>
      </c>
    </row>
    <row r="105" spans="1:5" ht="12.75" customHeight="1">
      <c r="A105" t="s">
        <v>653</v>
      </c>
      <c r="B105" t="s">
        <v>930</v>
      </c>
      <c r="C105" s="253" t="s">
        <v>926</v>
      </c>
      <c r="D105" s="253" t="s">
        <v>576</v>
      </c>
      <c r="E105" s="340">
        <v>42860</v>
      </c>
    </row>
    <row r="106" spans="1:5" ht="12.75" customHeight="1">
      <c r="A106" t="s">
        <v>653</v>
      </c>
      <c r="B106" t="s">
        <v>930</v>
      </c>
      <c r="C106" s="253" t="s">
        <v>935</v>
      </c>
      <c r="D106" s="253" t="s">
        <v>576</v>
      </c>
      <c r="E106" s="340">
        <v>50340</v>
      </c>
    </row>
    <row r="107" spans="1:5" ht="12.75" customHeight="1">
      <c r="A107" t="s">
        <v>653</v>
      </c>
      <c r="B107" t="s">
        <v>930</v>
      </c>
      <c r="C107" s="253" t="s">
        <v>936</v>
      </c>
      <c r="D107" s="253" t="s">
        <v>89</v>
      </c>
      <c r="E107" s="340">
        <v>46090</v>
      </c>
    </row>
    <row r="108" spans="1:5" ht="12.75" customHeight="1">
      <c r="A108" t="s">
        <v>653</v>
      </c>
      <c r="B108" t="s">
        <v>930</v>
      </c>
      <c r="C108" s="253" t="s">
        <v>936</v>
      </c>
      <c r="D108" s="253" t="s">
        <v>576</v>
      </c>
      <c r="E108" s="340">
        <v>47440</v>
      </c>
    </row>
    <row r="109" spans="1:5" ht="12.75" customHeight="1">
      <c r="A109" t="s">
        <v>653</v>
      </c>
      <c r="B109" t="s">
        <v>930</v>
      </c>
      <c r="C109" s="253" t="s">
        <v>937</v>
      </c>
      <c r="D109" s="253" t="s">
        <v>576</v>
      </c>
      <c r="E109" s="340">
        <v>53270</v>
      </c>
    </row>
    <row r="110" spans="1:5" ht="12.75" customHeight="1">
      <c r="A110" t="s">
        <v>653</v>
      </c>
      <c r="B110" t="s">
        <v>930</v>
      </c>
      <c r="C110" s="253" t="s">
        <v>938</v>
      </c>
      <c r="D110" s="253" t="s">
        <v>576</v>
      </c>
      <c r="E110" s="340">
        <v>45230</v>
      </c>
    </row>
    <row r="111" spans="1:5" ht="12.75" customHeight="1">
      <c r="A111" t="s">
        <v>653</v>
      </c>
      <c r="B111" t="s">
        <v>931</v>
      </c>
      <c r="C111" s="253" t="s">
        <v>926</v>
      </c>
      <c r="D111" s="253" t="s">
        <v>89</v>
      </c>
      <c r="E111" s="340">
        <v>40500</v>
      </c>
    </row>
    <row r="112" spans="1:5" ht="12.75" customHeight="1">
      <c r="A112" t="s">
        <v>653</v>
      </c>
      <c r="B112" t="s">
        <v>931</v>
      </c>
      <c r="C112" s="253" t="s">
        <v>926</v>
      </c>
      <c r="D112" s="253" t="s">
        <v>576</v>
      </c>
      <c r="E112" s="340">
        <v>42860</v>
      </c>
    </row>
    <row r="113" spans="1:5" ht="12.75" customHeight="1">
      <c r="A113" t="s">
        <v>653</v>
      </c>
      <c r="B113" t="s">
        <v>931</v>
      </c>
      <c r="C113" s="253" t="s">
        <v>935</v>
      </c>
      <c r="D113" s="253" t="s">
        <v>576</v>
      </c>
      <c r="E113" s="340">
        <v>50340</v>
      </c>
    </row>
    <row r="114" spans="1:5" ht="12.75" customHeight="1">
      <c r="A114" t="s">
        <v>653</v>
      </c>
      <c r="B114" t="s">
        <v>931</v>
      </c>
      <c r="C114" s="253" t="s">
        <v>936</v>
      </c>
      <c r="D114" s="253" t="s">
        <v>89</v>
      </c>
      <c r="E114" s="340">
        <v>46090</v>
      </c>
    </row>
    <row r="115" spans="1:5" ht="12.75" customHeight="1">
      <c r="A115" t="s">
        <v>653</v>
      </c>
      <c r="B115" t="s">
        <v>931</v>
      </c>
      <c r="C115" s="253" t="s">
        <v>936</v>
      </c>
      <c r="D115" s="253" t="s">
        <v>576</v>
      </c>
      <c r="E115" s="340">
        <v>47440</v>
      </c>
    </row>
    <row r="116" spans="1:5" ht="12.75" customHeight="1">
      <c r="A116" t="s">
        <v>653</v>
      </c>
      <c r="B116" t="s">
        <v>931</v>
      </c>
      <c r="C116" s="253" t="s">
        <v>937</v>
      </c>
      <c r="D116" s="253" t="s">
        <v>576</v>
      </c>
      <c r="E116" s="340">
        <v>53270</v>
      </c>
    </row>
    <row r="117" spans="1:5" ht="12.75" customHeight="1">
      <c r="A117" t="s">
        <v>653</v>
      </c>
      <c r="B117" t="s">
        <v>931</v>
      </c>
      <c r="C117" s="253" t="s">
        <v>938</v>
      </c>
      <c r="D117" s="253" t="s">
        <v>576</v>
      </c>
      <c r="E117" s="340">
        <v>45230</v>
      </c>
    </row>
    <row r="118" spans="1:5" ht="12.75" customHeight="1">
      <c r="A118" t="s">
        <v>653</v>
      </c>
      <c r="B118" t="s">
        <v>932</v>
      </c>
      <c r="C118" s="253" t="s">
        <v>933</v>
      </c>
      <c r="D118" s="253" t="s">
        <v>576</v>
      </c>
      <c r="E118" s="340">
        <v>62750</v>
      </c>
    </row>
    <row r="119" spans="1:5" ht="12.75" customHeight="1">
      <c r="A119" t="s">
        <v>653</v>
      </c>
      <c r="B119" t="s">
        <v>1335</v>
      </c>
      <c r="C119" s="253" t="s">
        <v>1336</v>
      </c>
      <c r="D119" s="253" t="s">
        <v>89</v>
      </c>
      <c r="E119" s="340">
        <v>43910</v>
      </c>
    </row>
    <row r="120" spans="1:5" ht="12.75" customHeight="1">
      <c r="A120" t="s">
        <v>653</v>
      </c>
      <c r="B120" t="s">
        <v>1335</v>
      </c>
      <c r="C120" s="253" t="s">
        <v>1336</v>
      </c>
      <c r="D120" s="253" t="s">
        <v>576</v>
      </c>
      <c r="E120" s="340">
        <v>46370</v>
      </c>
    </row>
    <row r="121" spans="1:5" ht="12.75" customHeight="1">
      <c r="A121" t="s">
        <v>653</v>
      </c>
      <c r="B121" t="s">
        <v>1335</v>
      </c>
      <c r="C121" s="253" t="s">
        <v>1337</v>
      </c>
      <c r="D121" s="253" t="s">
        <v>89</v>
      </c>
      <c r="E121" s="340">
        <v>47860</v>
      </c>
    </row>
    <row r="122" spans="1:5" ht="12.75" customHeight="1">
      <c r="A122" t="s">
        <v>653</v>
      </c>
      <c r="B122" t="s">
        <v>1335</v>
      </c>
      <c r="C122" s="253" t="s">
        <v>1337</v>
      </c>
      <c r="D122" s="253" t="s">
        <v>576</v>
      </c>
      <c r="E122" s="340">
        <v>49160</v>
      </c>
    </row>
    <row r="123" spans="1:5" ht="12.75" customHeight="1">
      <c r="A123" t="s">
        <v>653</v>
      </c>
      <c r="B123" t="s">
        <v>1335</v>
      </c>
      <c r="C123" s="253" t="s">
        <v>1338</v>
      </c>
      <c r="D123" s="253" t="s">
        <v>576</v>
      </c>
      <c r="E123" s="340">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2"/>
  <sheetViews>
    <sheetView workbookViewId="0">
      <selection activeCell="O12" sqref="O12"/>
    </sheetView>
  </sheetViews>
  <sheetFormatPr defaultColWidth="9.140625" defaultRowHeight="15"/>
  <cols>
    <col min="1" max="1" width="17.5703125" style="297" customWidth="1"/>
    <col min="2" max="2" width="9.5703125" style="297" bestFit="1" customWidth="1"/>
    <col min="3" max="3" width="58.28515625" style="297" bestFit="1" customWidth="1"/>
    <col min="4" max="4" width="21.28515625" style="297" bestFit="1" customWidth="1"/>
    <col min="5" max="5" width="10.140625" style="297" bestFit="1" customWidth="1"/>
    <col min="6" max="7" width="8.7109375" style="297" bestFit="1" customWidth="1"/>
    <col min="8" max="8" width="9.140625" style="297" bestFit="1" customWidth="1"/>
    <col min="9" max="9" width="10.7109375" style="297" customWidth="1"/>
    <col min="10" max="10" width="13" style="445" bestFit="1" customWidth="1"/>
    <col min="11" max="11" width="11.85546875" bestFit="1" customWidth="1"/>
  </cols>
  <sheetData>
    <row r="1" spans="1:10" s="109" customFormat="1" ht="12.75" customHeight="1">
      <c r="A1" s="1" t="s">
        <v>833</v>
      </c>
      <c r="B1"/>
      <c r="C1" s="111"/>
      <c r="J1" s="448"/>
    </row>
    <row r="2" spans="1:10" s="442" customFormat="1" ht="12.75" customHeight="1">
      <c r="A2" s="438" t="s">
        <v>14</v>
      </c>
      <c r="B2" s="409"/>
      <c r="C2" s="439"/>
      <c r="D2" s="408"/>
      <c r="E2" s="408"/>
      <c r="F2" s="408"/>
      <c r="G2" s="408"/>
      <c r="H2" s="440"/>
      <c r="I2" s="408"/>
      <c r="J2" s="441"/>
    </row>
    <row r="3" spans="1:10" s="404" customFormat="1" ht="12.75" customHeight="1">
      <c r="A3" s="447"/>
      <c r="B3" s="408"/>
      <c r="C3" s="439"/>
      <c r="D3" s="408"/>
      <c r="E3" s="408"/>
      <c r="F3" s="408"/>
      <c r="G3" s="408"/>
      <c r="H3" s="440"/>
      <c r="I3" s="408"/>
      <c r="J3" s="441"/>
    </row>
    <row r="4" spans="1:10" s="404" customFormat="1" ht="12.75" customHeight="1">
      <c r="A4" s="443"/>
      <c r="B4" s="408"/>
      <c r="C4" s="439"/>
      <c r="D4" s="408"/>
      <c r="E4" s="408"/>
      <c r="F4" s="408"/>
      <c r="G4" s="408"/>
      <c r="H4" s="440"/>
      <c r="I4" s="408"/>
      <c r="J4" s="441"/>
    </row>
    <row r="5" spans="1:10" s="404" customFormat="1">
      <c r="A5" s="405" t="s">
        <v>7</v>
      </c>
      <c r="B5" s="405" t="s">
        <v>458</v>
      </c>
      <c r="C5" s="405" t="s">
        <v>134</v>
      </c>
      <c r="D5" s="405" t="s">
        <v>136</v>
      </c>
      <c r="E5" s="405" t="s">
        <v>457</v>
      </c>
      <c r="F5" s="405" t="s">
        <v>2</v>
      </c>
      <c r="G5" s="406" t="s">
        <v>11</v>
      </c>
      <c r="H5" s="407" t="s">
        <v>422</v>
      </c>
      <c r="I5" s="405" t="s">
        <v>1325</v>
      </c>
      <c r="J5" s="444" t="s">
        <v>643</v>
      </c>
    </row>
    <row r="6" spans="1:10">
      <c r="A6" s="408" t="s">
        <v>3255</v>
      </c>
      <c r="B6" s="297">
        <v>177084</v>
      </c>
      <c r="C6" s="297" t="s">
        <v>2532</v>
      </c>
      <c r="D6" s="297" t="s">
        <v>148</v>
      </c>
      <c r="E6" s="802" t="s">
        <v>1130</v>
      </c>
      <c r="F6" s="803">
        <v>0.1925</v>
      </c>
      <c r="G6" s="804">
        <v>210</v>
      </c>
      <c r="H6" s="297">
        <v>1332</v>
      </c>
      <c r="I6" s="297">
        <v>136</v>
      </c>
      <c r="J6" s="445">
        <v>54695</v>
      </c>
    </row>
    <row r="7" spans="1:10">
      <c r="A7" s="408" t="s">
        <v>3255</v>
      </c>
      <c r="B7" s="297">
        <v>177084</v>
      </c>
      <c r="C7" s="297" t="s">
        <v>2533</v>
      </c>
      <c r="D7" s="297" t="s">
        <v>148</v>
      </c>
      <c r="E7" s="802" t="s">
        <v>1130</v>
      </c>
      <c r="F7" s="803">
        <v>0.1925</v>
      </c>
      <c r="G7" s="804">
        <v>210</v>
      </c>
      <c r="H7" s="297">
        <v>1332</v>
      </c>
      <c r="I7" s="297">
        <v>136</v>
      </c>
      <c r="J7" s="445">
        <v>57447</v>
      </c>
    </row>
    <row r="8" spans="1:10">
      <c r="A8" s="408" t="s">
        <v>3255</v>
      </c>
      <c r="B8" s="297">
        <v>177087</v>
      </c>
      <c r="C8" s="297" t="s">
        <v>2534</v>
      </c>
      <c r="D8" s="297" t="s">
        <v>148</v>
      </c>
      <c r="E8" s="802" t="s">
        <v>1130</v>
      </c>
      <c r="F8" s="803">
        <v>0.1925</v>
      </c>
      <c r="G8" s="804">
        <v>210</v>
      </c>
      <c r="H8" s="297">
        <v>1332</v>
      </c>
      <c r="I8" s="297">
        <v>163</v>
      </c>
      <c r="J8" s="445">
        <v>58125</v>
      </c>
    </row>
    <row r="9" spans="1:10">
      <c r="A9" s="408" t="s">
        <v>3255</v>
      </c>
      <c r="B9" s="297">
        <v>177087</v>
      </c>
      <c r="C9" s="297" t="s">
        <v>2535</v>
      </c>
      <c r="D9" s="297" t="s">
        <v>148</v>
      </c>
      <c r="E9" s="802" t="s">
        <v>1130</v>
      </c>
      <c r="F9" s="803">
        <v>0.1925</v>
      </c>
      <c r="G9" s="804">
        <v>210</v>
      </c>
      <c r="H9" s="297">
        <v>1332</v>
      </c>
      <c r="I9" s="297">
        <v>163</v>
      </c>
      <c r="J9" s="445">
        <v>60877</v>
      </c>
    </row>
    <row r="10" spans="1:10">
      <c r="A10" s="408" t="s">
        <v>3255</v>
      </c>
      <c r="B10" s="297">
        <v>177045</v>
      </c>
      <c r="C10" s="297" t="s">
        <v>2536</v>
      </c>
      <c r="D10" s="297" t="s">
        <v>148</v>
      </c>
      <c r="E10" s="802" t="s">
        <v>1133</v>
      </c>
      <c r="F10" s="803">
        <v>0.3</v>
      </c>
      <c r="G10" s="804">
        <v>280</v>
      </c>
      <c r="H10" s="297">
        <v>1991</v>
      </c>
      <c r="I10" s="297">
        <v>190</v>
      </c>
      <c r="J10" s="445">
        <v>71080</v>
      </c>
    </row>
    <row r="11" spans="1:10">
      <c r="A11" s="408" t="s">
        <v>3255</v>
      </c>
      <c r="B11" s="297">
        <v>177045</v>
      </c>
      <c r="C11" s="297" t="s">
        <v>2537</v>
      </c>
      <c r="D11" s="297" t="s">
        <v>148</v>
      </c>
      <c r="E11" s="802" t="s">
        <v>1133</v>
      </c>
      <c r="F11" s="803">
        <v>0.3</v>
      </c>
      <c r="G11" s="804">
        <v>280</v>
      </c>
      <c r="H11" s="297">
        <v>1991</v>
      </c>
      <c r="I11" s="297">
        <v>190</v>
      </c>
      <c r="J11" s="445">
        <v>74208</v>
      </c>
    </row>
    <row r="12" spans="1:10">
      <c r="A12" s="408" t="s">
        <v>3255</v>
      </c>
      <c r="B12" s="297">
        <v>177047</v>
      </c>
      <c r="C12" s="297" t="s">
        <v>2538</v>
      </c>
      <c r="D12" s="297" t="s">
        <v>148</v>
      </c>
      <c r="E12" s="802" t="s">
        <v>1133</v>
      </c>
      <c r="F12" s="803">
        <v>0.3</v>
      </c>
      <c r="G12" s="804">
        <v>280</v>
      </c>
      <c r="H12" s="297">
        <v>1991</v>
      </c>
      <c r="I12" s="297">
        <v>224</v>
      </c>
      <c r="J12" s="445">
        <v>75045</v>
      </c>
    </row>
    <row r="13" spans="1:10">
      <c r="A13" s="408" t="s">
        <v>3255</v>
      </c>
      <c r="B13" s="297">
        <v>177047</v>
      </c>
      <c r="C13" s="297" t="s">
        <v>2539</v>
      </c>
      <c r="D13" s="297" t="s">
        <v>148</v>
      </c>
      <c r="E13" s="802" t="s">
        <v>1133</v>
      </c>
      <c r="F13" s="803">
        <v>0.3</v>
      </c>
      <c r="G13" s="804">
        <v>280</v>
      </c>
      <c r="H13" s="297">
        <v>1991</v>
      </c>
      <c r="I13" s="297">
        <v>224</v>
      </c>
      <c r="J13" s="445">
        <v>78173</v>
      </c>
    </row>
    <row r="14" spans="1:10">
      <c r="A14" s="408" t="s">
        <v>3255</v>
      </c>
      <c r="B14" s="297">
        <v>177051</v>
      </c>
      <c r="C14" s="297" t="s">
        <v>2540</v>
      </c>
      <c r="D14" s="297" t="s">
        <v>148</v>
      </c>
      <c r="E14" s="802" t="s">
        <v>1127</v>
      </c>
      <c r="F14" s="805">
        <v>0.35</v>
      </c>
      <c r="G14" s="804">
        <v>600</v>
      </c>
      <c r="H14" s="297">
        <v>1991</v>
      </c>
      <c r="I14" s="297">
        <v>306</v>
      </c>
      <c r="J14" s="445">
        <v>89925</v>
      </c>
    </row>
    <row r="15" spans="1:10">
      <c r="A15" s="408" t="s">
        <v>3255</v>
      </c>
      <c r="B15" s="297">
        <v>177054</v>
      </c>
      <c r="C15" s="297" t="s">
        <v>2541</v>
      </c>
      <c r="D15" s="297" t="s">
        <v>148</v>
      </c>
      <c r="E15" s="802" t="s">
        <v>1128</v>
      </c>
      <c r="F15" s="805">
        <v>0.41</v>
      </c>
      <c r="G15" s="804">
        <v>1250</v>
      </c>
      <c r="H15" s="297">
        <v>1991</v>
      </c>
      <c r="I15" s="297">
        <v>421</v>
      </c>
      <c r="J15" s="445">
        <v>119825</v>
      </c>
    </row>
    <row r="16" spans="1:10">
      <c r="A16" s="408" t="s">
        <v>3255</v>
      </c>
      <c r="B16" s="297">
        <v>177085</v>
      </c>
      <c r="C16" s="297" t="s">
        <v>2542</v>
      </c>
      <c r="D16" s="297" t="s">
        <v>1147</v>
      </c>
      <c r="E16" s="802" t="s">
        <v>2626</v>
      </c>
      <c r="F16" s="805">
        <v>7.0000000000000007E-2</v>
      </c>
      <c r="G16" s="804">
        <v>140</v>
      </c>
      <c r="H16" s="297">
        <v>1332</v>
      </c>
      <c r="I16" s="297" t="s">
        <v>3256</v>
      </c>
      <c r="J16" s="445">
        <v>66230</v>
      </c>
    </row>
    <row r="17" spans="1:10">
      <c r="A17" s="408" t="s">
        <v>3255</v>
      </c>
      <c r="B17" s="297">
        <v>177085</v>
      </c>
      <c r="C17" s="297" t="s">
        <v>2544</v>
      </c>
      <c r="D17" s="297" t="s">
        <v>1147</v>
      </c>
      <c r="E17" s="802" t="s">
        <v>2626</v>
      </c>
      <c r="F17" s="805">
        <v>7.0000000000000007E-2</v>
      </c>
      <c r="G17" s="804">
        <v>140</v>
      </c>
      <c r="H17" s="297">
        <v>1332</v>
      </c>
      <c r="I17" s="297" t="s">
        <v>3256</v>
      </c>
      <c r="J17" s="445">
        <v>69179</v>
      </c>
    </row>
    <row r="18" spans="1:10">
      <c r="A18" s="408" t="s">
        <v>3255</v>
      </c>
      <c r="B18" s="297">
        <v>177010</v>
      </c>
      <c r="C18" s="297" t="s">
        <v>2545</v>
      </c>
      <c r="D18" s="297" t="s">
        <v>108</v>
      </c>
      <c r="E18" s="802" t="s">
        <v>1130</v>
      </c>
      <c r="F18" s="805">
        <v>0.1925</v>
      </c>
      <c r="G18" s="804">
        <v>210</v>
      </c>
      <c r="H18" s="297">
        <v>1950</v>
      </c>
      <c r="I18" s="297">
        <v>116</v>
      </c>
      <c r="J18" s="445">
        <v>56545</v>
      </c>
    </row>
    <row r="19" spans="1:10">
      <c r="A19" s="408" t="s">
        <v>3255</v>
      </c>
      <c r="B19" s="297">
        <v>177010</v>
      </c>
      <c r="C19" s="297" t="s">
        <v>2546</v>
      </c>
      <c r="D19" s="297" t="s">
        <v>108</v>
      </c>
      <c r="E19" s="802" t="s">
        <v>1130</v>
      </c>
      <c r="F19" s="805">
        <v>0.1925</v>
      </c>
      <c r="G19" s="804">
        <v>210</v>
      </c>
      <c r="H19" s="297">
        <v>1950</v>
      </c>
      <c r="I19" s="297">
        <v>116</v>
      </c>
      <c r="J19" s="445">
        <v>59297</v>
      </c>
    </row>
    <row r="20" spans="1:10">
      <c r="A20" s="408" t="s">
        <v>3255</v>
      </c>
      <c r="B20" s="297">
        <v>177012</v>
      </c>
      <c r="C20" s="297" t="s">
        <v>2547</v>
      </c>
      <c r="D20" s="297" t="s">
        <v>108</v>
      </c>
      <c r="E20" s="802" t="s">
        <v>1129</v>
      </c>
      <c r="F20" s="805">
        <v>0.17499999999999999</v>
      </c>
      <c r="G20" s="804">
        <v>200</v>
      </c>
      <c r="H20" s="297">
        <v>1950</v>
      </c>
      <c r="I20" s="297">
        <v>150</v>
      </c>
      <c r="J20" s="445">
        <v>57800</v>
      </c>
    </row>
    <row r="21" spans="1:10">
      <c r="A21" s="408" t="s">
        <v>3255</v>
      </c>
      <c r="B21" s="297">
        <v>177012</v>
      </c>
      <c r="C21" s="297" t="s">
        <v>2548</v>
      </c>
      <c r="D21" s="297" t="s">
        <v>108</v>
      </c>
      <c r="E21" s="802" t="s">
        <v>1130</v>
      </c>
      <c r="F21" s="805">
        <v>0.1925</v>
      </c>
      <c r="G21" s="804">
        <v>210</v>
      </c>
      <c r="H21" s="297">
        <v>1950</v>
      </c>
      <c r="I21" s="297">
        <v>150</v>
      </c>
      <c r="J21" s="445">
        <v>61687</v>
      </c>
    </row>
    <row r="22" spans="1:10">
      <c r="A22" s="408" t="s">
        <v>3257</v>
      </c>
      <c r="B22" s="297">
        <v>177184</v>
      </c>
      <c r="C22" s="297" t="s">
        <v>2549</v>
      </c>
      <c r="D22" s="297" t="s">
        <v>148</v>
      </c>
      <c r="E22" s="802" t="s">
        <v>1130</v>
      </c>
      <c r="F22" s="805">
        <v>0.1925</v>
      </c>
      <c r="G22" s="804">
        <v>210</v>
      </c>
      <c r="H22" s="297">
        <v>1332</v>
      </c>
      <c r="I22" s="297">
        <v>136</v>
      </c>
      <c r="J22" s="445">
        <v>55645</v>
      </c>
    </row>
    <row r="23" spans="1:10">
      <c r="A23" s="408" t="s">
        <v>3257</v>
      </c>
      <c r="B23" s="297">
        <v>177184</v>
      </c>
      <c r="C23" s="297" t="s">
        <v>2550</v>
      </c>
      <c r="D23" s="297" t="s">
        <v>148</v>
      </c>
      <c r="E23" s="802" t="s">
        <v>1130</v>
      </c>
      <c r="F23" s="805">
        <v>0.1925</v>
      </c>
      <c r="G23" s="804">
        <v>210</v>
      </c>
      <c r="H23" s="297">
        <v>1332</v>
      </c>
      <c r="I23" s="297">
        <v>136</v>
      </c>
      <c r="J23" s="445">
        <v>58397</v>
      </c>
    </row>
    <row r="24" spans="1:10">
      <c r="A24" s="408" t="s">
        <v>3257</v>
      </c>
      <c r="B24" s="297">
        <v>177187</v>
      </c>
      <c r="C24" s="297" t="s">
        <v>2551</v>
      </c>
      <c r="D24" s="297" t="s">
        <v>148</v>
      </c>
      <c r="E24" s="802" t="s">
        <v>1130</v>
      </c>
      <c r="F24" s="805">
        <v>0.1925</v>
      </c>
      <c r="G24" s="804">
        <v>210</v>
      </c>
      <c r="H24" s="297">
        <v>1332</v>
      </c>
      <c r="I24" s="297">
        <v>163</v>
      </c>
      <c r="J24" s="445">
        <v>58635</v>
      </c>
    </row>
    <row r="25" spans="1:10">
      <c r="A25" s="408" t="s">
        <v>3257</v>
      </c>
      <c r="B25" s="297">
        <v>177187</v>
      </c>
      <c r="C25" s="297" t="s">
        <v>2552</v>
      </c>
      <c r="D25" s="297" t="s">
        <v>148</v>
      </c>
      <c r="E25" s="802" t="s">
        <v>1130</v>
      </c>
      <c r="F25" s="805">
        <v>0.1925</v>
      </c>
      <c r="G25" s="804">
        <v>210</v>
      </c>
      <c r="H25" s="297">
        <v>1332</v>
      </c>
      <c r="I25" s="297">
        <v>163</v>
      </c>
      <c r="J25" s="445">
        <v>61387</v>
      </c>
    </row>
    <row r="26" spans="1:10">
      <c r="A26" s="408" t="s">
        <v>3257</v>
      </c>
      <c r="B26" s="297">
        <v>177145</v>
      </c>
      <c r="C26" s="297" t="s">
        <v>2553</v>
      </c>
      <c r="D26" s="297" t="s">
        <v>148</v>
      </c>
      <c r="E26" s="802" t="s">
        <v>1133</v>
      </c>
      <c r="F26" s="805">
        <v>0.3</v>
      </c>
      <c r="G26" s="804">
        <v>280</v>
      </c>
      <c r="H26" s="297">
        <v>1991</v>
      </c>
      <c r="I26" s="297">
        <v>190</v>
      </c>
      <c r="J26" s="445">
        <v>71665</v>
      </c>
    </row>
    <row r="27" spans="1:10">
      <c r="A27" s="408" t="s">
        <v>3257</v>
      </c>
      <c r="B27" s="297">
        <v>177145</v>
      </c>
      <c r="C27" s="297" t="s">
        <v>2554</v>
      </c>
      <c r="D27" s="297" t="s">
        <v>148</v>
      </c>
      <c r="E27" s="802" t="s">
        <v>1133</v>
      </c>
      <c r="F27" s="805">
        <v>0.3</v>
      </c>
      <c r="G27" s="804">
        <v>280</v>
      </c>
      <c r="H27" s="297">
        <v>1991</v>
      </c>
      <c r="I27" s="297">
        <v>190</v>
      </c>
      <c r="J27" s="445">
        <v>74793</v>
      </c>
    </row>
    <row r="28" spans="1:10">
      <c r="A28" s="408" t="s">
        <v>3257</v>
      </c>
      <c r="B28" s="297">
        <v>177147</v>
      </c>
      <c r="C28" s="297" t="s">
        <v>2555</v>
      </c>
      <c r="D28" s="297" t="s">
        <v>148</v>
      </c>
      <c r="E28" s="802" t="s">
        <v>1133</v>
      </c>
      <c r="F28" s="805">
        <v>0.3</v>
      </c>
      <c r="G28" s="804">
        <v>280</v>
      </c>
      <c r="H28" s="297">
        <v>1991</v>
      </c>
      <c r="I28" s="297">
        <v>224</v>
      </c>
      <c r="J28" s="445">
        <v>75960</v>
      </c>
    </row>
    <row r="29" spans="1:10">
      <c r="A29" s="408" t="s">
        <v>3257</v>
      </c>
      <c r="B29" s="297">
        <v>177147</v>
      </c>
      <c r="C29" s="297" t="s">
        <v>2556</v>
      </c>
      <c r="D29" s="297" t="s">
        <v>148</v>
      </c>
      <c r="E29" s="802" t="s">
        <v>1133</v>
      </c>
      <c r="F29" s="805">
        <v>0.3</v>
      </c>
      <c r="G29" s="804">
        <v>280</v>
      </c>
      <c r="H29" s="297">
        <v>1991</v>
      </c>
      <c r="I29" s="297">
        <v>224</v>
      </c>
      <c r="J29" s="445">
        <v>79088</v>
      </c>
    </row>
    <row r="30" spans="1:10">
      <c r="A30" s="408" t="s">
        <v>3257</v>
      </c>
      <c r="B30" s="297">
        <v>177151</v>
      </c>
      <c r="C30" s="297" t="s">
        <v>2557</v>
      </c>
      <c r="D30" s="297" t="s">
        <v>148</v>
      </c>
      <c r="E30" s="802" t="s">
        <v>1127</v>
      </c>
      <c r="F30" s="805">
        <v>0.35</v>
      </c>
      <c r="G30" s="804">
        <v>600</v>
      </c>
      <c r="H30" s="297">
        <v>1991</v>
      </c>
      <c r="I30" s="297">
        <v>306</v>
      </c>
      <c r="J30" s="445">
        <v>91080</v>
      </c>
    </row>
    <row r="31" spans="1:10">
      <c r="A31" s="408" t="s">
        <v>3257</v>
      </c>
      <c r="B31" s="297">
        <v>177185</v>
      </c>
      <c r="C31" s="297" t="s">
        <v>2558</v>
      </c>
      <c r="D31" s="297" t="s">
        <v>1147</v>
      </c>
      <c r="E31" s="802" t="s">
        <v>2626</v>
      </c>
      <c r="F31" s="805">
        <v>7.0000000000000007E-2</v>
      </c>
      <c r="G31" s="804">
        <v>140</v>
      </c>
      <c r="H31" s="297">
        <v>1332</v>
      </c>
      <c r="I31" s="297" t="s">
        <v>3256</v>
      </c>
      <c r="J31" s="445">
        <v>66695</v>
      </c>
    </row>
    <row r="32" spans="1:10">
      <c r="A32" s="408" t="s">
        <v>3257</v>
      </c>
      <c r="B32" s="297">
        <v>177185</v>
      </c>
      <c r="C32" s="297" t="s">
        <v>2559</v>
      </c>
      <c r="D32" s="297" t="s">
        <v>1147</v>
      </c>
      <c r="E32" s="802" t="s">
        <v>2626</v>
      </c>
      <c r="F32" s="805">
        <v>7.0000000000000007E-2</v>
      </c>
      <c r="G32" s="804">
        <v>140</v>
      </c>
      <c r="H32" s="297">
        <v>1332</v>
      </c>
      <c r="I32" s="297" t="s">
        <v>3256</v>
      </c>
      <c r="J32" s="445">
        <v>69644</v>
      </c>
    </row>
    <row r="33" spans="1:10">
      <c r="A33" s="408" t="s">
        <v>3257</v>
      </c>
      <c r="B33" s="297">
        <v>177110</v>
      </c>
      <c r="C33" s="297" t="s">
        <v>2560</v>
      </c>
      <c r="D33" s="297" t="s">
        <v>108</v>
      </c>
      <c r="E33" s="802" t="s">
        <v>1130</v>
      </c>
      <c r="F33" s="805">
        <v>0.1925</v>
      </c>
      <c r="G33" s="804">
        <v>210</v>
      </c>
      <c r="H33" s="297">
        <v>1950</v>
      </c>
      <c r="I33" s="297">
        <v>116</v>
      </c>
      <c r="J33" s="445">
        <v>57275</v>
      </c>
    </row>
    <row r="34" spans="1:10">
      <c r="A34" s="408" t="s">
        <v>3257</v>
      </c>
      <c r="B34" s="297">
        <v>177110</v>
      </c>
      <c r="C34" s="297" t="s">
        <v>2561</v>
      </c>
      <c r="D34" s="297" t="s">
        <v>108</v>
      </c>
      <c r="E34" s="802" t="s">
        <v>1130</v>
      </c>
      <c r="F34" s="805">
        <v>0.1925</v>
      </c>
      <c r="G34" s="804">
        <v>210</v>
      </c>
      <c r="H34" s="297">
        <v>1950</v>
      </c>
      <c r="I34" s="297">
        <v>116</v>
      </c>
      <c r="J34" s="445">
        <v>60027</v>
      </c>
    </row>
    <row r="35" spans="1:10">
      <c r="A35" s="408" t="s">
        <v>3257</v>
      </c>
      <c r="B35" s="297">
        <v>177112</v>
      </c>
      <c r="C35" s="297" t="s">
        <v>2562</v>
      </c>
      <c r="D35" s="297" t="s">
        <v>108</v>
      </c>
      <c r="E35" s="802" t="s">
        <v>1129</v>
      </c>
      <c r="F35" s="805">
        <v>0.17499999999999999</v>
      </c>
      <c r="G35" s="804">
        <v>200</v>
      </c>
      <c r="H35" s="297">
        <v>1950</v>
      </c>
      <c r="I35" s="297">
        <v>150</v>
      </c>
      <c r="J35" s="445">
        <v>58655</v>
      </c>
    </row>
    <row r="36" spans="1:10">
      <c r="A36" s="408" t="s">
        <v>3257</v>
      </c>
      <c r="B36" s="297">
        <v>177112</v>
      </c>
      <c r="C36" s="297" t="s">
        <v>2563</v>
      </c>
      <c r="D36" s="297" t="s">
        <v>108</v>
      </c>
      <c r="E36" s="802" t="s">
        <v>1130</v>
      </c>
      <c r="F36" s="805">
        <v>0.1925</v>
      </c>
      <c r="G36" s="804">
        <v>200</v>
      </c>
      <c r="H36" s="297">
        <v>1950</v>
      </c>
      <c r="I36" s="297">
        <v>150</v>
      </c>
      <c r="J36" s="445">
        <v>62557</v>
      </c>
    </row>
    <row r="37" spans="1:10">
      <c r="A37" s="408" t="s">
        <v>2564</v>
      </c>
      <c r="B37" s="297">
        <v>290661</v>
      </c>
      <c r="C37" s="297" t="s">
        <v>2565</v>
      </c>
      <c r="D37" s="297" t="s">
        <v>148</v>
      </c>
      <c r="E37" s="802" t="s">
        <v>2566</v>
      </c>
      <c r="F37" s="805">
        <v>0.41</v>
      </c>
      <c r="G37" s="804">
        <v>1250</v>
      </c>
      <c r="H37" s="297">
        <v>2999</v>
      </c>
      <c r="I37" s="297">
        <v>435</v>
      </c>
      <c r="J37" s="445">
        <v>212585</v>
      </c>
    </row>
    <row r="38" spans="1:10">
      <c r="A38" s="408" t="s">
        <v>2564</v>
      </c>
      <c r="B38" s="297">
        <v>290689</v>
      </c>
      <c r="C38" s="297" t="s">
        <v>2567</v>
      </c>
      <c r="D38" s="297" t="s">
        <v>148</v>
      </c>
      <c r="E38" s="802" t="s">
        <v>2566</v>
      </c>
      <c r="F38" s="805">
        <v>0.41</v>
      </c>
      <c r="G38" s="804">
        <v>2400</v>
      </c>
      <c r="H38" s="297">
        <v>3982</v>
      </c>
      <c r="I38" s="297">
        <v>639</v>
      </c>
      <c r="J38" s="445">
        <v>290960</v>
      </c>
    </row>
    <row r="39" spans="1:10">
      <c r="A39" s="408" t="s">
        <v>2564</v>
      </c>
      <c r="B39" s="297">
        <v>290679</v>
      </c>
      <c r="C39" s="297" t="s">
        <v>2568</v>
      </c>
      <c r="D39" s="297" t="s">
        <v>1147</v>
      </c>
      <c r="E39" s="802" t="s">
        <v>1127</v>
      </c>
      <c r="F39" s="805">
        <v>0.35</v>
      </c>
      <c r="G39" s="804">
        <v>600</v>
      </c>
      <c r="H39" s="297">
        <v>3982</v>
      </c>
      <c r="I39" s="297">
        <v>843</v>
      </c>
      <c r="J39" s="445">
        <v>376125</v>
      </c>
    </row>
    <row r="40" spans="1:10">
      <c r="A40" s="408" t="s">
        <v>2569</v>
      </c>
      <c r="B40" s="297">
        <v>247084</v>
      </c>
      <c r="C40" s="297" t="s">
        <v>2570</v>
      </c>
      <c r="D40" s="297" t="s">
        <v>148</v>
      </c>
      <c r="E40" s="802" t="s">
        <v>1125</v>
      </c>
      <c r="F40" s="805">
        <v>0.2</v>
      </c>
      <c r="G40" s="804">
        <v>210</v>
      </c>
      <c r="H40" s="297">
        <v>1332</v>
      </c>
      <c r="I40" s="297">
        <v>136</v>
      </c>
      <c r="J40" s="445">
        <v>52115</v>
      </c>
    </row>
    <row r="41" spans="1:10">
      <c r="A41" s="408" t="s">
        <v>2569</v>
      </c>
      <c r="B41" s="297">
        <v>247084</v>
      </c>
      <c r="C41" s="297" t="s">
        <v>2571</v>
      </c>
      <c r="D41" s="297" t="s">
        <v>148</v>
      </c>
      <c r="E41" s="802" t="s">
        <v>1125</v>
      </c>
      <c r="F41" s="805">
        <v>0.2</v>
      </c>
      <c r="G41" s="804">
        <v>210</v>
      </c>
      <c r="H41" s="297">
        <v>1332</v>
      </c>
      <c r="I41" s="297">
        <v>136</v>
      </c>
      <c r="J41" s="445">
        <v>55865</v>
      </c>
    </row>
    <row r="42" spans="1:10">
      <c r="A42" s="408" t="s">
        <v>2569</v>
      </c>
      <c r="B42" s="297">
        <v>247087</v>
      </c>
      <c r="C42" s="297" t="s">
        <v>2572</v>
      </c>
      <c r="D42" s="297" t="s">
        <v>148</v>
      </c>
      <c r="E42" s="802" t="s">
        <v>1125</v>
      </c>
      <c r="F42" s="805">
        <v>0.2</v>
      </c>
      <c r="G42" s="804">
        <v>210</v>
      </c>
      <c r="H42" s="297">
        <v>1332</v>
      </c>
      <c r="I42" s="297">
        <v>163</v>
      </c>
      <c r="J42" s="445">
        <v>54185</v>
      </c>
    </row>
    <row r="43" spans="1:10">
      <c r="A43" s="408" t="s">
        <v>2569</v>
      </c>
      <c r="B43" s="297">
        <v>247087</v>
      </c>
      <c r="C43" s="297" t="s">
        <v>2573</v>
      </c>
      <c r="D43" s="297" t="s">
        <v>148</v>
      </c>
      <c r="E43" s="802" t="s">
        <v>1125</v>
      </c>
      <c r="F43" s="805">
        <v>0.2</v>
      </c>
      <c r="G43" s="804">
        <v>210</v>
      </c>
      <c r="H43" s="297">
        <v>1332</v>
      </c>
      <c r="I43" s="297">
        <v>163</v>
      </c>
      <c r="J43" s="445">
        <v>57935</v>
      </c>
    </row>
    <row r="44" spans="1:10">
      <c r="A44" s="408" t="s">
        <v>2569</v>
      </c>
      <c r="B44" s="297">
        <v>247085</v>
      </c>
      <c r="C44" s="297" t="s">
        <v>2574</v>
      </c>
      <c r="D44" s="297" t="s">
        <v>3258</v>
      </c>
      <c r="E44" s="802" t="s">
        <v>3259</v>
      </c>
      <c r="F44" s="805">
        <v>7.0000000000000007E-2</v>
      </c>
      <c r="G44" s="804">
        <v>140</v>
      </c>
      <c r="H44" s="297">
        <v>1332</v>
      </c>
      <c r="I44" s="297" t="s">
        <v>3256</v>
      </c>
      <c r="J44" s="445">
        <v>63960</v>
      </c>
    </row>
    <row r="45" spans="1:10">
      <c r="A45" s="408" t="s">
        <v>2569</v>
      </c>
      <c r="B45" s="297">
        <v>247085</v>
      </c>
      <c r="C45" s="297" t="s">
        <v>2575</v>
      </c>
      <c r="D45" s="297" t="s">
        <v>3258</v>
      </c>
      <c r="E45" s="802" t="s">
        <v>3259</v>
      </c>
      <c r="F45" s="805">
        <v>7.0000000000000007E-2</v>
      </c>
      <c r="G45" s="804">
        <v>140</v>
      </c>
      <c r="H45" s="297">
        <v>1332</v>
      </c>
      <c r="I45" s="297" t="s">
        <v>3256</v>
      </c>
      <c r="J45" s="445">
        <v>67231</v>
      </c>
    </row>
    <row r="46" spans="1:10">
      <c r="A46" s="408" t="s">
        <v>2569</v>
      </c>
      <c r="B46" s="297">
        <v>247010</v>
      </c>
      <c r="C46" s="297" t="s">
        <v>2576</v>
      </c>
      <c r="D46" s="297" t="s">
        <v>108</v>
      </c>
      <c r="E46" s="802" t="s">
        <v>1125</v>
      </c>
      <c r="F46" s="805">
        <v>0.2</v>
      </c>
      <c r="G46" s="804">
        <v>210</v>
      </c>
      <c r="H46" s="297">
        <v>1950</v>
      </c>
      <c r="I46" s="297">
        <v>116</v>
      </c>
      <c r="J46" s="445">
        <v>54010</v>
      </c>
    </row>
    <row r="47" spans="1:10">
      <c r="A47" s="408" t="s">
        <v>2569</v>
      </c>
      <c r="B47" s="297">
        <v>247010</v>
      </c>
      <c r="C47" s="297" t="s">
        <v>2577</v>
      </c>
      <c r="D47" s="297" t="s">
        <v>108</v>
      </c>
      <c r="E47" s="802" t="s">
        <v>1125</v>
      </c>
      <c r="F47" s="805">
        <v>0.2</v>
      </c>
      <c r="G47" s="804">
        <v>210</v>
      </c>
      <c r="H47" s="297">
        <v>1950</v>
      </c>
      <c r="I47" s="297">
        <v>116</v>
      </c>
      <c r="J47" s="445">
        <v>57760</v>
      </c>
    </row>
    <row r="48" spans="1:10">
      <c r="A48" s="408" t="s">
        <v>2569</v>
      </c>
      <c r="B48" s="297">
        <v>247012</v>
      </c>
      <c r="C48" s="297" t="s">
        <v>2578</v>
      </c>
      <c r="D48" s="297" t="s">
        <v>108</v>
      </c>
      <c r="E48" s="802" t="s">
        <v>1130</v>
      </c>
      <c r="F48" s="805">
        <v>0.1925</v>
      </c>
      <c r="G48" s="804">
        <v>210</v>
      </c>
      <c r="H48" s="297">
        <v>1950</v>
      </c>
      <c r="I48" s="297">
        <v>150</v>
      </c>
      <c r="J48" s="445">
        <v>56145</v>
      </c>
    </row>
    <row r="49" spans="1:10">
      <c r="A49" s="408" t="s">
        <v>2569</v>
      </c>
      <c r="B49" s="297">
        <v>247012</v>
      </c>
      <c r="C49" s="297" t="s">
        <v>2579</v>
      </c>
      <c r="D49" s="297" t="s">
        <v>108</v>
      </c>
      <c r="E49" s="802" t="s">
        <v>1125</v>
      </c>
      <c r="F49" s="805">
        <v>0.2</v>
      </c>
      <c r="G49" s="804">
        <v>210</v>
      </c>
      <c r="H49" s="297">
        <v>1950</v>
      </c>
      <c r="I49" s="297">
        <v>150</v>
      </c>
      <c r="J49" s="445">
        <v>60370</v>
      </c>
    </row>
    <row r="50" spans="1:10">
      <c r="A50" s="408" t="s">
        <v>2569</v>
      </c>
      <c r="B50" s="297">
        <v>247014</v>
      </c>
      <c r="C50" s="297" t="s">
        <v>2580</v>
      </c>
      <c r="D50" s="297" t="s">
        <v>108</v>
      </c>
      <c r="E50" s="802" t="s">
        <v>1125</v>
      </c>
      <c r="F50" s="805">
        <v>0.2</v>
      </c>
      <c r="G50" s="804">
        <v>210</v>
      </c>
      <c r="H50" s="297">
        <v>1950</v>
      </c>
      <c r="I50" s="297">
        <v>190</v>
      </c>
      <c r="J50" s="445">
        <v>61215</v>
      </c>
    </row>
    <row r="51" spans="1:10">
      <c r="A51" s="408" t="s">
        <v>2569</v>
      </c>
      <c r="B51" s="297">
        <v>247014</v>
      </c>
      <c r="C51" s="297" t="s">
        <v>2581</v>
      </c>
      <c r="D51" s="297" t="s">
        <v>108</v>
      </c>
      <c r="E51" s="802" t="s">
        <v>2582</v>
      </c>
      <c r="F51" s="805">
        <v>0.2</v>
      </c>
      <c r="G51" s="804">
        <v>210</v>
      </c>
      <c r="H51" s="297">
        <v>1950</v>
      </c>
      <c r="I51" s="297">
        <v>190</v>
      </c>
      <c r="J51" s="445">
        <v>64965</v>
      </c>
    </row>
    <row r="52" spans="1:10">
      <c r="A52" s="408" t="s">
        <v>2583</v>
      </c>
      <c r="B52" s="297">
        <v>206242</v>
      </c>
      <c r="C52" s="297" t="s">
        <v>2584</v>
      </c>
      <c r="D52" s="297" t="s">
        <v>148</v>
      </c>
      <c r="E52" s="802" t="s">
        <v>1126</v>
      </c>
      <c r="F52" s="805">
        <v>0.27500000000000002</v>
      </c>
      <c r="G52" s="804">
        <v>280</v>
      </c>
      <c r="H52" s="297">
        <v>1496</v>
      </c>
      <c r="I52" s="297">
        <v>204</v>
      </c>
      <c r="J52" s="445">
        <v>76520</v>
      </c>
    </row>
    <row r="53" spans="1:10">
      <c r="A53" s="408" t="s">
        <v>2583</v>
      </c>
      <c r="B53" s="297">
        <v>206242</v>
      </c>
      <c r="C53" s="297" t="s">
        <v>2585</v>
      </c>
      <c r="D53" s="297" t="s">
        <v>148</v>
      </c>
      <c r="E53" s="802" t="s">
        <v>1126</v>
      </c>
      <c r="F53" s="805">
        <v>0.27500000000000002</v>
      </c>
      <c r="G53" s="804">
        <v>280</v>
      </c>
      <c r="H53" s="297">
        <v>1496</v>
      </c>
      <c r="I53" s="297">
        <v>204</v>
      </c>
      <c r="J53" s="445">
        <v>81470</v>
      </c>
    </row>
    <row r="54" spans="1:10">
      <c r="A54" s="408" t="s">
        <v>2583</v>
      </c>
      <c r="B54" s="297">
        <v>206246</v>
      </c>
      <c r="C54" s="297" t="s">
        <v>2586</v>
      </c>
      <c r="D54" s="297" t="s">
        <v>148</v>
      </c>
      <c r="E54" s="802" t="s">
        <v>1133</v>
      </c>
      <c r="F54" s="805">
        <v>0.3</v>
      </c>
      <c r="G54" s="804">
        <v>280</v>
      </c>
      <c r="H54" s="297">
        <v>1999</v>
      </c>
      <c r="I54" s="297">
        <v>258</v>
      </c>
      <c r="J54" s="445">
        <v>82015</v>
      </c>
    </row>
    <row r="55" spans="1:10">
      <c r="A55" s="408" t="s">
        <v>2583</v>
      </c>
      <c r="B55" s="297">
        <v>206246</v>
      </c>
      <c r="C55" s="297" t="s">
        <v>2587</v>
      </c>
      <c r="D55" s="297" t="s">
        <v>148</v>
      </c>
      <c r="E55" s="802" t="s">
        <v>1133</v>
      </c>
      <c r="F55" s="805">
        <v>0.3</v>
      </c>
      <c r="G55" s="804">
        <v>280</v>
      </c>
      <c r="H55" s="297">
        <v>1999</v>
      </c>
      <c r="I55" s="297">
        <v>258</v>
      </c>
      <c r="J55" s="445">
        <v>87122</v>
      </c>
    </row>
    <row r="56" spans="1:10">
      <c r="A56" s="408" t="s">
        <v>2583</v>
      </c>
      <c r="B56" s="297">
        <v>206254</v>
      </c>
      <c r="C56" s="297" t="s">
        <v>2588</v>
      </c>
      <c r="D56" s="297" t="s">
        <v>3260</v>
      </c>
      <c r="E56" s="802" t="s">
        <v>3259</v>
      </c>
      <c r="F56" s="805">
        <v>7.0000000000000007E-2</v>
      </c>
      <c r="G56" s="804">
        <v>140</v>
      </c>
      <c r="H56" s="297">
        <v>1999</v>
      </c>
      <c r="I56" s="297" t="s">
        <v>3256</v>
      </c>
      <c r="J56" s="445">
        <v>87585</v>
      </c>
    </row>
    <row r="57" spans="1:10">
      <c r="A57" s="408" t="s">
        <v>2583</v>
      </c>
      <c r="B57" s="297">
        <v>206204</v>
      </c>
      <c r="C57" s="297" t="s">
        <v>2590</v>
      </c>
      <c r="D57" s="297" t="s">
        <v>108</v>
      </c>
      <c r="E57" s="802" t="s">
        <v>3261</v>
      </c>
      <c r="F57" s="805">
        <v>0.16750000000000001</v>
      </c>
      <c r="G57" s="804">
        <v>200</v>
      </c>
      <c r="H57" s="297">
        <v>1993</v>
      </c>
      <c r="I57" s="297">
        <v>200</v>
      </c>
      <c r="J57" s="445">
        <v>74460</v>
      </c>
    </row>
    <row r="58" spans="1:10">
      <c r="A58" s="408" t="s">
        <v>2583</v>
      </c>
      <c r="B58" s="297">
        <v>206204</v>
      </c>
      <c r="C58" s="297" t="s">
        <v>2591</v>
      </c>
      <c r="D58" s="297" t="s">
        <v>108</v>
      </c>
      <c r="E58" s="802" t="s">
        <v>3261</v>
      </c>
      <c r="F58" s="805">
        <v>0.16750000000000001</v>
      </c>
      <c r="G58" s="804">
        <v>200</v>
      </c>
      <c r="H58" s="297">
        <v>1993</v>
      </c>
      <c r="I58" s="297">
        <v>200</v>
      </c>
      <c r="J58" s="445">
        <v>78831</v>
      </c>
    </row>
    <row r="59" spans="1:10">
      <c r="A59" s="408" t="s">
        <v>2583</v>
      </c>
      <c r="B59" s="297">
        <v>206206</v>
      </c>
      <c r="C59" s="297" t="s">
        <v>2592</v>
      </c>
      <c r="D59" s="297" t="s">
        <v>108</v>
      </c>
      <c r="E59" s="802" t="s">
        <v>1125</v>
      </c>
      <c r="F59" s="805">
        <v>0.2</v>
      </c>
      <c r="G59" s="804">
        <v>210</v>
      </c>
      <c r="H59" s="297">
        <v>1993</v>
      </c>
      <c r="I59" s="297">
        <v>265</v>
      </c>
      <c r="J59" s="445">
        <v>77770</v>
      </c>
    </row>
    <row r="60" spans="1:10">
      <c r="A60" s="408" t="s">
        <v>2583</v>
      </c>
      <c r="B60" s="297">
        <v>206206</v>
      </c>
      <c r="C60" s="297" t="s">
        <v>2593</v>
      </c>
      <c r="D60" s="297" t="s">
        <v>108</v>
      </c>
      <c r="E60" s="802" t="s">
        <v>1125</v>
      </c>
      <c r="F60" s="805">
        <v>0.2</v>
      </c>
      <c r="G60" s="804">
        <v>210</v>
      </c>
      <c r="H60" s="297">
        <v>1993</v>
      </c>
      <c r="I60" s="297">
        <v>265</v>
      </c>
      <c r="J60" s="445">
        <v>82301</v>
      </c>
    </row>
    <row r="61" spans="1:10">
      <c r="A61" s="408" t="s">
        <v>2583</v>
      </c>
      <c r="B61" s="297">
        <v>206245</v>
      </c>
      <c r="C61" s="297" t="s">
        <v>2594</v>
      </c>
      <c r="D61" s="297" t="s">
        <v>108</v>
      </c>
      <c r="E61" s="802" t="s">
        <v>1130</v>
      </c>
      <c r="F61" s="805">
        <v>0.1925</v>
      </c>
      <c r="G61" s="804">
        <v>210</v>
      </c>
      <c r="H61" s="297">
        <v>1993</v>
      </c>
      <c r="I61" s="297">
        <v>200</v>
      </c>
      <c r="J61" s="445">
        <v>76645</v>
      </c>
    </row>
    <row r="62" spans="1:10">
      <c r="A62" s="408" t="s">
        <v>2583</v>
      </c>
      <c r="B62" s="297">
        <v>206254</v>
      </c>
      <c r="C62" s="297" t="s">
        <v>2589</v>
      </c>
      <c r="D62" s="297" t="s">
        <v>148</v>
      </c>
      <c r="E62" s="802" t="s">
        <v>2566</v>
      </c>
      <c r="F62" s="805">
        <v>0.41</v>
      </c>
      <c r="G62" s="804">
        <v>790</v>
      </c>
      <c r="H62" s="297">
        <v>1991</v>
      </c>
      <c r="I62" s="297">
        <v>408</v>
      </c>
      <c r="J62" s="445">
        <v>127445</v>
      </c>
    </row>
    <row r="63" spans="1:10">
      <c r="A63" s="408" t="s">
        <v>2583</v>
      </c>
      <c r="B63" s="297">
        <v>206280</v>
      </c>
      <c r="C63" s="297" t="s">
        <v>3262</v>
      </c>
      <c r="D63" s="297" t="s">
        <v>148</v>
      </c>
      <c r="E63" s="802" t="s">
        <v>1133</v>
      </c>
      <c r="F63" s="805">
        <v>0.3</v>
      </c>
      <c r="G63" s="804">
        <v>280</v>
      </c>
      <c r="H63" s="297">
        <v>1991</v>
      </c>
      <c r="I63" s="297" t="s">
        <v>3256</v>
      </c>
      <c r="J63" s="445">
        <v>168370</v>
      </c>
    </row>
    <row r="64" spans="1:10">
      <c r="A64" s="408" t="s">
        <v>2595</v>
      </c>
      <c r="B64" s="297">
        <v>206041</v>
      </c>
      <c r="C64" s="297" t="s">
        <v>2596</v>
      </c>
      <c r="D64" s="297" t="s">
        <v>148</v>
      </c>
      <c r="E64" s="802" t="s">
        <v>1132</v>
      </c>
      <c r="F64" s="805">
        <v>0.25</v>
      </c>
      <c r="G64" s="804">
        <v>270</v>
      </c>
      <c r="H64" s="297">
        <v>1496</v>
      </c>
      <c r="I64" s="297">
        <v>170</v>
      </c>
      <c r="J64" s="445">
        <v>68200</v>
      </c>
    </row>
    <row r="65" spans="1:11">
      <c r="A65" s="408" t="s">
        <v>2595</v>
      </c>
      <c r="B65" s="297">
        <v>206041</v>
      </c>
      <c r="C65" s="297" t="s">
        <v>2597</v>
      </c>
      <c r="D65" s="297" t="s">
        <v>148</v>
      </c>
      <c r="E65" s="802" t="s">
        <v>1132</v>
      </c>
      <c r="F65" s="805">
        <v>0.25</v>
      </c>
      <c r="G65" s="804">
        <v>270</v>
      </c>
      <c r="H65" s="297">
        <v>1496</v>
      </c>
      <c r="I65" s="297">
        <v>170</v>
      </c>
      <c r="J65" s="445">
        <v>73002</v>
      </c>
    </row>
    <row r="66" spans="1:11">
      <c r="A66" s="408" t="s">
        <v>2595</v>
      </c>
      <c r="B66" s="297">
        <v>206042</v>
      </c>
      <c r="C66" s="297" t="s">
        <v>2598</v>
      </c>
      <c r="D66" s="297" t="s">
        <v>148</v>
      </c>
      <c r="E66" s="802" t="s">
        <v>1132</v>
      </c>
      <c r="F66" s="805">
        <v>0.25</v>
      </c>
      <c r="G66" s="804">
        <v>270</v>
      </c>
      <c r="H66" s="297">
        <v>1496</v>
      </c>
      <c r="I66" s="297">
        <v>170</v>
      </c>
      <c r="J66" s="445">
        <v>71425</v>
      </c>
    </row>
    <row r="67" spans="1:11">
      <c r="A67" s="408" t="s">
        <v>2595</v>
      </c>
      <c r="B67" s="297">
        <v>206042</v>
      </c>
      <c r="C67" s="297" t="s">
        <v>2599</v>
      </c>
      <c r="D67" s="297" t="s">
        <v>148</v>
      </c>
      <c r="E67" s="802" t="s">
        <v>1132</v>
      </c>
      <c r="F67" s="805">
        <v>0.25</v>
      </c>
      <c r="G67" s="804">
        <v>270</v>
      </c>
      <c r="H67" s="297">
        <v>1496</v>
      </c>
      <c r="I67" s="297">
        <v>170</v>
      </c>
      <c r="J67" s="445">
        <v>76227</v>
      </c>
    </row>
    <row r="68" spans="1:11">
      <c r="A68" s="408" t="s">
        <v>2595</v>
      </c>
      <c r="B68" s="297">
        <v>206046</v>
      </c>
      <c r="C68" s="297" t="s">
        <v>2600</v>
      </c>
      <c r="D68" s="297" t="s">
        <v>148</v>
      </c>
      <c r="E68" s="802" t="s">
        <v>1126</v>
      </c>
      <c r="F68" s="805">
        <v>0.27500000000000002</v>
      </c>
      <c r="G68" s="804">
        <v>280</v>
      </c>
      <c r="H68" s="297">
        <v>1999</v>
      </c>
      <c r="I68" s="297">
        <v>258</v>
      </c>
      <c r="J68" s="445">
        <v>77245</v>
      </c>
    </row>
    <row r="69" spans="1:11">
      <c r="A69" s="408" t="s">
        <v>2595</v>
      </c>
      <c r="B69" s="297">
        <v>206046</v>
      </c>
      <c r="C69" s="297" t="s">
        <v>2601</v>
      </c>
      <c r="D69" s="297" t="s">
        <v>148</v>
      </c>
      <c r="E69" s="802" t="s">
        <v>1126</v>
      </c>
      <c r="F69" s="805">
        <v>0.27500000000000002</v>
      </c>
      <c r="G69" s="804">
        <v>280</v>
      </c>
      <c r="H69" s="297">
        <v>1999</v>
      </c>
      <c r="I69" s="297">
        <v>258</v>
      </c>
      <c r="J69" s="445">
        <v>82195</v>
      </c>
    </row>
    <row r="70" spans="1:11">
      <c r="A70" s="408" t="s">
        <v>2595</v>
      </c>
      <c r="B70" s="297">
        <v>206054</v>
      </c>
      <c r="C70" s="297" t="s">
        <v>2602</v>
      </c>
      <c r="D70" s="297" t="s">
        <v>3260</v>
      </c>
      <c r="E70" s="802" t="s">
        <v>2626</v>
      </c>
      <c r="F70" s="805">
        <v>7.0000000000000007E-2</v>
      </c>
      <c r="G70" s="804">
        <v>140</v>
      </c>
      <c r="H70" s="297">
        <v>1999</v>
      </c>
      <c r="I70" s="297" t="s">
        <v>3256</v>
      </c>
      <c r="J70" s="445">
        <v>83405</v>
      </c>
    </row>
    <row r="71" spans="1:11">
      <c r="A71" s="408" t="s">
        <v>2595</v>
      </c>
      <c r="B71" s="297">
        <v>206056</v>
      </c>
      <c r="C71" s="297" t="s">
        <v>2603</v>
      </c>
      <c r="D71" s="297" t="s">
        <v>3260</v>
      </c>
      <c r="E71" s="802" t="s">
        <v>2626</v>
      </c>
      <c r="F71" s="805">
        <v>7.0000000000000007E-2</v>
      </c>
      <c r="G71" s="804">
        <v>140</v>
      </c>
      <c r="H71" s="297">
        <v>1999</v>
      </c>
      <c r="I71" s="297" t="s">
        <v>3256</v>
      </c>
      <c r="J71" s="445">
        <v>86015</v>
      </c>
    </row>
    <row r="72" spans="1:11">
      <c r="A72" s="408" t="s">
        <v>2595</v>
      </c>
      <c r="B72" s="297">
        <v>206055</v>
      </c>
      <c r="C72" s="297" t="s">
        <v>2604</v>
      </c>
      <c r="D72" s="297" t="s">
        <v>3260</v>
      </c>
      <c r="E72" s="802" t="s">
        <v>2626</v>
      </c>
      <c r="F72" s="805">
        <v>7.0000000000000007E-2</v>
      </c>
      <c r="G72" s="804">
        <v>140</v>
      </c>
      <c r="H72" s="297">
        <v>1999</v>
      </c>
      <c r="I72" s="297" t="s">
        <v>3263</v>
      </c>
      <c r="J72" s="445">
        <v>89970</v>
      </c>
    </row>
    <row r="73" spans="1:11">
      <c r="A73" s="408" t="s">
        <v>2595</v>
      </c>
      <c r="B73" s="297">
        <v>206003</v>
      </c>
      <c r="C73" s="297" t="s">
        <v>2605</v>
      </c>
      <c r="D73" s="297" t="s">
        <v>108</v>
      </c>
      <c r="E73" s="802" t="s">
        <v>3261</v>
      </c>
      <c r="F73" s="805">
        <v>0.16750000000000001</v>
      </c>
      <c r="G73" s="804">
        <v>200</v>
      </c>
      <c r="H73" s="297">
        <v>1993</v>
      </c>
      <c r="I73" s="297">
        <v>163</v>
      </c>
      <c r="J73" s="445">
        <v>66020</v>
      </c>
    </row>
    <row r="74" spans="1:11">
      <c r="A74" s="408" t="s">
        <v>2595</v>
      </c>
      <c r="B74" s="297">
        <v>206003</v>
      </c>
      <c r="C74" s="297" t="s">
        <v>2606</v>
      </c>
      <c r="D74" s="297" t="s">
        <v>108</v>
      </c>
      <c r="E74" s="802" t="s">
        <v>3264</v>
      </c>
      <c r="F74" s="805">
        <v>0.16</v>
      </c>
      <c r="G74" s="804">
        <v>190</v>
      </c>
      <c r="H74" s="297">
        <v>1993</v>
      </c>
      <c r="I74" s="297">
        <v>163</v>
      </c>
      <c r="J74" s="445">
        <v>69821</v>
      </c>
    </row>
    <row r="75" spans="1:11">
      <c r="A75" s="408" t="s">
        <v>2595</v>
      </c>
      <c r="B75" s="297">
        <v>206004</v>
      </c>
      <c r="C75" s="297" t="s">
        <v>2607</v>
      </c>
      <c r="D75" s="297" t="s">
        <v>108</v>
      </c>
      <c r="E75" s="802" t="s">
        <v>3264</v>
      </c>
      <c r="F75" s="805">
        <v>0.16</v>
      </c>
      <c r="G75" s="804">
        <v>190</v>
      </c>
      <c r="H75" s="297">
        <v>1993</v>
      </c>
      <c r="I75" s="297">
        <v>200</v>
      </c>
      <c r="J75" s="445">
        <v>70840</v>
      </c>
      <c r="K75" s="256"/>
    </row>
    <row r="76" spans="1:11">
      <c r="A76" s="408" t="s">
        <v>2595</v>
      </c>
      <c r="B76" s="297">
        <v>206004</v>
      </c>
      <c r="C76" s="297" t="s">
        <v>2608</v>
      </c>
      <c r="D76" s="297" t="s">
        <v>108</v>
      </c>
      <c r="E76" s="802" t="s">
        <v>3264</v>
      </c>
      <c r="F76" s="805">
        <v>0.16</v>
      </c>
      <c r="G76" s="804">
        <v>190</v>
      </c>
      <c r="H76" s="297">
        <v>1993</v>
      </c>
      <c r="I76" s="297">
        <v>200</v>
      </c>
      <c r="J76" s="445">
        <v>75176</v>
      </c>
      <c r="K76" s="256"/>
    </row>
    <row r="77" spans="1:11">
      <c r="A77" s="408" t="s">
        <v>2595</v>
      </c>
      <c r="B77" s="297">
        <v>206006</v>
      </c>
      <c r="C77" s="297" t="s">
        <v>2609</v>
      </c>
      <c r="D77" s="297" t="s">
        <v>108</v>
      </c>
      <c r="E77" s="802" t="s">
        <v>1130</v>
      </c>
      <c r="F77" s="805">
        <v>0.1925</v>
      </c>
      <c r="G77" s="804">
        <v>210</v>
      </c>
      <c r="H77" s="297">
        <v>1993</v>
      </c>
      <c r="I77" s="297">
        <v>265</v>
      </c>
      <c r="J77" s="445">
        <v>75100</v>
      </c>
      <c r="K77" s="256"/>
    </row>
    <row r="78" spans="1:11">
      <c r="A78" s="408" t="s">
        <v>2595</v>
      </c>
      <c r="B78" s="297">
        <v>206006</v>
      </c>
      <c r="C78" s="297" t="s">
        <v>2610</v>
      </c>
      <c r="D78" s="297" t="s">
        <v>108</v>
      </c>
      <c r="E78" s="802" t="s">
        <v>1130</v>
      </c>
      <c r="F78" s="805">
        <v>0.1925</v>
      </c>
      <c r="G78" s="804">
        <v>210</v>
      </c>
      <c r="H78" s="297">
        <v>1993</v>
      </c>
      <c r="I78" s="297">
        <v>265</v>
      </c>
      <c r="J78" s="445">
        <v>79593</v>
      </c>
      <c r="K78" s="256"/>
    </row>
    <row r="79" spans="1:11">
      <c r="A79" s="408" t="s">
        <v>2595</v>
      </c>
      <c r="B79" s="297">
        <v>206087</v>
      </c>
      <c r="C79" s="297" t="s">
        <v>2611</v>
      </c>
      <c r="D79" s="297" t="s">
        <v>148</v>
      </c>
      <c r="E79" s="802" t="s">
        <v>1128</v>
      </c>
      <c r="F79" s="805">
        <v>0.41</v>
      </c>
      <c r="G79" s="804">
        <v>790</v>
      </c>
      <c r="H79" s="297">
        <v>1991</v>
      </c>
      <c r="I79" s="297">
        <v>408</v>
      </c>
      <c r="J79" s="445">
        <v>124030</v>
      </c>
      <c r="K79" s="256"/>
    </row>
    <row r="80" spans="1:11">
      <c r="A80" s="408" t="s">
        <v>2595</v>
      </c>
      <c r="B80" s="297">
        <v>206080</v>
      </c>
      <c r="C80" s="297" t="s">
        <v>3265</v>
      </c>
      <c r="D80" s="297" t="s">
        <v>148</v>
      </c>
      <c r="E80" s="802" t="s">
        <v>1133</v>
      </c>
      <c r="F80" s="805">
        <v>0.3</v>
      </c>
      <c r="G80" s="804">
        <v>280</v>
      </c>
      <c r="H80" s="297">
        <v>1991</v>
      </c>
      <c r="I80" s="297" t="s">
        <v>3256</v>
      </c>
      <c r="J80" s="445">
        <v>163370</v>
      </c>
      <c r="K80" s="256"/>
    </row>
    <row r="81" spans="1:11">
      <c r="A81" s="408" t="s">
        <v>2612</v>
      </c>
      <c r="B81" s="297">
        <v>118384</v>
      </c>
      <c r="C81" s="297" t="s">
        <v>2613</v>
      </c>
      <c r="D81" s="297" t="s">
        <v>148</v>
      </c>
      <c r="E81" s="802" t="s">
        <v>1125</v>
      </c>
      <c r="F81" s="805">
        <v>0.2</v>
      </c>
      <c r="G81" s="804">
        <v>210</v>
      </c>
      <c r="H81" s="297">
        <v>1332</v>
      </c>
      <c r="I81" s="297">
        <v>136</v>
      </c>
      <c r="J81" s="445">
        <v>47975</v>
      </c>
      <c r="K81" s="256"/>
    </row>
    <row r="82" spans="1:11">
      <c r="A82" s="408" t="s">
        <v>2612</v>
      </c>
      <c r="B82" s="297">
        <v>118384</v>
      </c>
      <c r="C82" s="297" t="s">
        <v>2614</v>
      </c>
      <c r="D82" s="297" t="s">
        <v>148</v>
      </c>
      <c r="E82" s="802" t="s">
        <v>1125</v>
      </c>
      <c r="F82" s="805">
        <v>0.2</v>
      </c>
      <c r="G82" s="804">
        <v>210</v>
      </c>
      <c r="H82" s="297">
        <v>1332</v>
      </c>
      <c r="I82" s="297">
        <v>136</v>
      </c>
      <c r="J82" s="445">
        <v>50203</v>
      </c>
      <c r="K82" s="256"/>
    </row>
    <row r="83" spans="1:11">
      <c r="A83" s="408" t="s">
        <v>2612</v>
      </c>
      <c r="B83" s="297">
        <v>118387</v>
      </c>
      <c r="C83" s="297" t="s">
        <v>2615</v>
      </c>
      <c r="D83" s="297" t="s">
        <v>148</v>
      </c>
      <c r="E83" s="802" t="s">
        <v>1125</v>
      </c>
      <c r="F83" s="805">
        <v>0.2</v>
      </c>
      <c r="G83" s="804">
        <v>210</v>
      </c>
      <c r="H83" s="297">
        <v>1332</v>
      </c>
      <c r="I83" s="297">
        <v>163</v>
      </c>
      <c r="J83" s="445">
        <v>51550</v>
      </c>
      <c r="K83" s="256"/>
    </row>
    <row r="84" spans="1:11">
      <c r="A84" s="408" t="s">
        <v>2612</v>
      </c>
      <c r="B84" s="297">
        <v>118387</v>
      </c>
      <c r="C84" s="297" t="s">
        <v>2616</v>
      </c>
      <c r="D84" s="297" t="s">
        <v>148</v>
      </c>
      <c r="E84" s="802" t="s">
        <v>1125</v>
      </c>
      <c r="F84" s="805">
        <v>0.2</v>
      </c>
      <c r="G84" s="804">
        <v>210</v>
      </c>
      <c r="H84" s="297">
        <v>1332</v>
      </c>
      <c r="I84" s="297">
        <v>163</v>
      </c>
      <c r="J84" s="445">
        <v>53778</v>
      </c>
      <c r="K84" s="256"/>
    </row>
    <row r="85" spans="1:11">
      <c r="A85" s="408" t="s">
        <v>2612</v>
      </c>
      <c r="B85" s="297">
        <v>118388</v>
      </c>
      <c r="C85" s="297" t="s">
        <v>2617</v>
      </c>
      <c r="D85" s="297" t="s">
        <v>148</v>
      </c>
      <c r="E85" s="802" t="s">
        <v>1132</v>
      </c>
      <c r="F85" s="805">
        <v>0.25</v>
      </c>
      <c r="G85" s="804">
        <v>270</v>
      </c>
      <c r="H85" s="297">
        <v>1332</v>
      </c>
      <c r="I85" s="297">
        <v>163</v>
      </c>
      <c r="J85" s="445">
        <v>57105</v>
      </c>
      <c r="K85" s="256"/>
    </row>
    <row r="86" spans="1:11">
      <c r="A86" s="408" t="s">
        <v>2612</v>
      </c>
      <c r="B86" s="297">
        <v>118388</v>
      </c>
      <c r="C86" s="297" t="s">
        <v>2618</v>
      </c>
      <c r="D86" s="297" t="s">
        <v>148</v>
      </c>
      <c r="E86" s="802" t="s">
        <v>1132</v>
      </c>
      <c r="F86" s="805">
        <v>0.25</v>
      </c>
      <c r="G86" s="804">
        <v>270</v>
      </c>
      <c r="H86" s="297">
        <v>1332</v>
      </c>
      <c r="I86" s="297">
        <v>163</v>
      </c>
      <c r="J86" s="445">
        <v>59466</v>
      </c>
      <c r="K86" s="256"/>
    </row>
    <row r="87" spans="1:11">
      <c r="A87" s="408" t="s">
        <v>2612</v>
      </c>
      <c r="B87" s="297">
        <v>118346</v>
      </c>
      <c r="C87" s="297" t="s">
        <v>2619</v>
      </c>
      <c r="D87" s="297" t="s">
        <v>148</v>
      </c>
      <c r="E87" s="802" t="s">
        <v>1126</v>
      </c>
      <c r="F87" s="805">
        <v>0.27500000000000002</v>
      </c>
      <c r="G87" s="804">
        <v>280</v>
      </c>
      <c r="H87" s="297">
        <v>1991</v>
      </c>
      <c r="I87" s="297">
        <v>224</v>
      </c>
      <c r="J87" s="445">
        <v>62345</v>
      </c>
      <c r="K87" s="256"/>
    </row>
    <row r="88" spans="1:11">
      <c r="A88" s="408" t="s">
        <v>2612</v>
      </c>
      <c r="B88" s="297">
        <v>118346</v>
      </c>
      <c r="C88" s="297" t="s">
        <v>2620</v>
      </c>
      <c r="D88" s="297" t="s">
        <v>148</v>
      </c>
      <c r="E88" s="802" t="s">
        <v>1126</v>
      </c>
      <c r="F88" s="805">
        <v>0.27500000000000002</v>
      </c>
      <c r="G88" s="804">
        <v>280</v>
      </c>
      <c r="H88" s="297">
        <v>1991</v>
      </c>
      <c r="I88" s="297">
        <v>224</v>
      </c>
      <c r="J88" s="445">
        <v>64779</v>
      </c>
      <c r="K88" s="256"/>
    </row>
    <row r="89" spans="1:11">
      <c r="A89" s="408" t="s">
        <v>2612</v>
      </c>
      <c r="B89" s="297">
        <v>118347</v>
      </c>
      <c r="C89" s="297" t="s">
        <v>2621</v>
      </c>
      <c r="D89" s="297" t="s">
        <v>148</v>
      </c>
      <c r="E89" s="802" t="s">
        <v>1126</v>
      </c>
      <c r="F89" s="805">
        <v>0.27500000000000002</v>
      </c>
      <c r="G89" s="804">
        <v>280</v>
      </c>
      <c r="H89" s="297">
        <v>1991</v>
      </c>
      <c r="I89" s="297">
        <v>224</v>
      </c>
      <c r="J89" s="445">
        <v>63505</v>
      </c>
      <c r="K89" s="256"/>
    </row>
    <row r="90" spans="1:11">
      <c r="A90" s="408" t="s">
        <v>2612</v>
      </c>
      <c r="B90" s="297">
        <v>118347</v>
      </c>
      <c r="C90" s="297" t="s">
        <v>2622</v>
      </c>
      <c r="D90" s="297" t="s">
        <v>148</v>
      </c>
      <c r="E90" s="802" t="s">
        <v>1133</v>
      </c>
      <c r="F90" s="805">
        <v>0.3</v>
      </c>
      <c r="G90" s="804">
        <v>280</v>
      </c>
      <c r="H90" s="297">
        <v>1991</v>
      </c>
      <c r="I90" s="297">
        <v>224</v>
      </c>
      <c r="J90" s="445">
        <v>68031</v>
      </c>
      <c r="K90" s="256"/>
    </row>
    <row r="91" spans="1:11">
      <c r="A91" s="408" t="s">
        <v>2612</v>
      </c>
      <c r="B91" s="297">
        <v>118351</v>
      </c>
      <c r="C91" s="297" t="s">
        <v>2623</v>
      </c>
      <c r="D91" s="297" t="s">
        <v>148</v>
      </c>
      <c r="E91" s="802" t="s">
        <v>1127</v>
      </c>
      <c r="F91" s="805">
        <v>0.35</v>
      </c>
      <c r="G91" s="804">
        <v>600</v>
      </c>
      <c r="H91" s="297">
        <v>1991</v>
      </c>
      <c r="I91" s="297">
        <v>306</v>
      </c>
      <c r="J91" s="445">
        <v>80440</v>
      </c>
      <c r="K91" s="256"/>
    </row>
    <row r="92" spans="1:11">
      <c r="A92" s="408" t="s">
        <v>2612</v>
      </c>
      <c r="B92" s="297">
        <v>118347</v>
      </c>
      <c r="C92" s="297" t="s">
        <v>2624</v>
      </c>
      <c r="D92" s="297" t="s">
        <v>148</v>
      </c>
      <c r="E92" s="802" t="s">
        <v>1128</v>
      </c>
      <c r="F92" s="805">
        <v>0.41</v>
      </c>
      <c r="G92" s="804">
        <v>790</v>
      </c>
      <c r="H92" s="297">
        <v>1991</v>
      </c>
      <c r="I92" s="297">
        <v>421</v>
      </c>
      <c r="J92" s="445">
        <v>111005</v>
      </c>
      <c r="K92" s="256"/>
    </row>
    <row r="93" spans="1:11">
      <c r="A93" s="408" t="s">
        <v>2612</v>
      </c>
      <c r="B93" s="297">
        <v>118386</v>
      </c>
      <c r="C93" s="297" t="s">
        <v>2625</v>
      </c>
      <c r="D93" s="297" t="s">
        <v>1147</v>
      </c>
      <c r="E93" s="802" t="s">
        <v>2626</v>
      </c>
      <c r="F93" s="805">
        <v>7.0000000000000007E-2</v>
      </c>
      <c r="G93" s="804">
        <v>140</v>
      </c>
      <c r="H93" s="297">
        <v>1332</v>
      </c>
      <c r="I93" s="297">
        <v>218</v>
      </c>
      <c r="J93" s="445">
        <v>62045</v>
      </c>
      <c r="K93" s="256"/>
    </row>
    <row r="94" spans="1:11">
      <c r="A94" s="408" t="s">
        <v>2612</v>
      </c>
      <c r="B94" s="297">
        <v>118386</v>
      </c>
      <c r="C94" s="297" t="s">
        <v>2627</v>
      </c>
      <c r="D94" s="297" t="s">
        <v>1147</v>
      </c>
      <c r="E94" s="802" t="s">
        <v>2626</v>
      </c>
      <c r="F94" s="805">
        <v>7.0000000000000007E-2</v>
      </c>
      <c r="G94" s="804">
        <v>140</v>
      </c>
      <c r="H94" s="297">
        <v>1332</v>
      </c>
      <c r="I94" s="297">
        <v>218</v>
      </c>
      <c r="J94" s="445">
        <v>64615</v>
      </c>
      <c r="K94" s="256"/>
    </row>
    <row r="95" spans="1:11">
      <c r="A95" s="408" t="s">
        <v>2612</v>
      </c>
      <c r="B95" s="297">
        <v>118310</v>
      </c>
      <c r="C95" s="297" t="s">
        <v>2628</v>
      </c>
      <c r="D95" s="297" t="s">
        <v>108</v>
      </c>
      <c r="E95" s="802" t="s">
        <v>1130</v>
      </c>
      <c r="F95" s="805">
        <v>0.1925</v>
      </c>
      <c r="G95" s="804">
        <v>210</v>
      </c>
      <c r="H95" s="297">
        <v>1950</v>
      </c>
      <c r="I95" s="297">
        <v>116</v>
      </c>
      <c r="J95" s="445">
        <v>49585</v>
      </c>
      <c r="K95" s="256"/>
    </row>
    <row r="96" spans="1:11">
      <c r="A96" s="408" t="s">
        <v>2612</v>
      </c>
      <c r="B96" s="297">
        <v>118310</v>
      </c>
      <c r="C96" s="297" t="s">
        <v>2629</v>
      </c>
      <c r="D96" s="297" t="s">
        <v>108</v>
      </c>
      <c r="E96" s="802" t="s">
        <v>1130</v>
      </c>
      <c r="F96" s="805">
        <v>0.1925</v>
      </c>
      <c r="G96" s="804">
        <v>210</v>
      </c>
      <c r="H96" s="297">
        <v>1950</v>
      </c>
      <c r="I96" s="297">
        <v>116</v>
      </c>
      <c r="J96" s="445">
        <v>51794</v>
      </c>
      <c r="K96" s="256"/>
    </row>
    <row r="97" spans="1:11">
      <c r="A97" s="408" t="s">
        <v>2612</v>
      </c>
      <c r="B97" s="297">
        <v>118312</v>
      </c>
      <c r="C97" s="297" t="s">
        <v>2630</v>
      </c>
      <c r="D97" s="297" t="s">
        <v>108</v>
      </c>
      <c r="E97" s="802" t="s">
        <v>1129</v>
      </c>
      <c r="F97" s="805">
        <v>0.17499999999999999</v>
      </c>
      <c r="G97" s="804">
        <v>200</v>
      </c>
      <c r="H97" s="297">
        <v>1950</v>
      </c>
      <c r="I97" s="297">
        <v>150</v>
      </c>
      <c r="J97" s="445">
        <v>50180</v>
      </c>
      <c r="K97" s="256"/>
    </row>
    <row r="98" spans="1:11">
      <c r="A98" s="408" t="s">
        <v>2612</v>
      </c>
      <c r="B98" s="297">
        <v>118312</v>
      </c>
      <c r="C98" s="297" t="s">
        <v>2631</v>
      </c>
      <c r="D98" s="297" t="s">
        <v>108</v>
      </c>
      <c r="E98" s="802" t="s">
        <v>1130</v>
      </c>
      <c r="F98" s="805">
        <v>0.1925</v>
      </c>
      <c r="G98" s="804">
        <v>210</v>
      </c>
      <c r="H98" s="297">
        <v>1950</v>
      </c>
      <c r="I98" s="297">
        <v>150</v>
      </c>
      <c r="J98" s="445">
        <v>53369</v>
      </c>
      <c r="K98" s="256"/>
    </row>
    <row r="99" spans="1:11">
      <c r="A99" s="408" t="s">
        <v>2612</v>
      </c>
      <c r="B99" s="297">
        <v>118313</v>
      </c>
      <c r="C99" s="297" t="s">
        <v>2632</v>
      </c>
      <c r="D99" s="297" t="s">
        <v>108</v>
      </c>
      <c r="E99" s="802" t="s">
        <v>1130</v>
      </c>
      <c r="F99" s="805">
        <v>0.1925</v>
      </c>
      <c r="G99" s="804">
        <v>210</v>
      </c>
      <c r="H99" s="297">
        <v>1950</v>
      </c>
      <c r="I99" s="297">
        <v>150</v>
      </c>
      <c r="J99" s="445">
        <v>53000</v>
      </c>
      <c r="K99" s="256"/>
    </row>
    <row r="100" spans="1:11">
      <c r="A100" s="408" t="s">
        <v>2612</v>
      </c>
      <c r="B100" s="297">
        <v>118313</v>
      </c>
      <c r="C100" s="297" t="s">
        <v>2633</v>
      </c>
      <c r="D100" s="297" t="s">
        <v>108</v>
      </c>
      <c r="E100" s="802" t="s">
        <v>1125</v>
      </c>
      <c r="F100" s="805">
        <v>0.2</v>
      </c>
      <c r="G100" s="804">
        <v>210</v>
      </c>
      <c r="H100" s="297">
        <v>1950</v>
      </c>
      <c r="I100" s="297">
        <v>150</v>
      </c>
      <c r="J100" s="445">
        <v>55678</v>
      </c>
      <c r="K100" s="256"/>
    </row>
    <row r="101" spans="1:11">
      <c r="A101" s="408" t="s">
        <v>2612</v>
      </c>
      <c r="B101" s="297">
        <v>118314</v>
      </c>
      <c r="C101" s="297" t="s">
        <v>2634</v>
      </c>
      <c r="D101" s="297" t="s">
        <v>108</v>
      </c>
      <c r="E101" s="802" t="s">
        <v>1129</v>
      </c>
      <c r="F101" s="805">
        <v>0.17499999999999999</v>
      </c>
      <c r="G101" s="804">
        <v>200</v>
      </c>
      <c r="H101" s="297">
        <v>1950</v>
      </c>
      <c r="I101" s="297">
        <v>190</v>
      </c>
      <c r="J101" s="445">
        <v>55655</v>
      </c>
      <c r="K101" s="256"/>
    </row>
    <row r="102" spans="1:11">
      <c r="A102" s="408" t="s">
        <v>2612</v>
      </c>
      <c r="B102" s="297">
        <v>118314</v>
      </c>
      <c r="C102" s="297" t="s">
        <v>2635</v>
      </c>
      <c r="D102" s="297" t="s">
        <v>108</v>
      </c>
      <c r="E102" s="802" t="s">
        <v>1130</v>
      </c>
      <c r="F102" s="805">
        <v>0.1925</v>
      </c>
      <c r="G102" s="804">
        <v>210</v>
      </c>
      <c r="H102" s="297">
        <v>1950</v>
      </c>
      <c r="I102" s="297">
        <v>190</v>
      </c>
      <c r="J102" s="445">
        <v>58954</v>
      </c>
      <c r="K102" s="256"/>
    </row>
    <row r="103" spans="1:11">
      <c r="A103" s="408" t="s">
        <v>2636</v>
      </c>
      <c r="B103" s="297">
        <v>118684</v>
      </c>
      <c r="C103" s="297" t="s">
        <v>2637</v>
      </c>
      <c r="D103" s="297" t="s">
        <v>148</v>
      </c>
      <c r="E103" s="802" t="s">
        <v>1125</v>
      </c>
      <c r="F103" s="805">
        <v>0.2</v>
      </c>
      <c r="G103" s="804">
        <v>210</v>
      </c>
      <c r="H103" s="297">
        <v>1332</v>
      </c>
      <c r="I103" s="297">
        <v>136</v>
      </c>
      <c r="J103" s="445">
        <v>49545</v>
      </c>
      <c r="K103" s="256"/>
    </row>
    <row r="104" spans="1:11">
      <c r="A104" s="408" t="s">
        <v>2636</v>
      </c>
      <c r="B104" s="297">
        <v>118684</v>
      </c>
      <c r="C104" s="297" t="s">
        <v>2638</v>
      </c>
      <c r="D104" s="297" t="s">
        <v>148</v>
      </c>
      <c r="E104" s="802" t="s">
        <v>1125</v>
      </c>
      <c r="F104" s="805">
        <v>0.2</v>
      </c>
      <c r="G104" s="804">
        <v>210</v>
      </c>
      <c r="H104" s="297">
        <v>1332</v>
      </c>
      <c r="I104" s="297">
        <v>136</v>
      </c>
      <c r="J104" s="445">
        <f>J103+K104</f>
        <v>49545</v>
      </c>
      <c r="K104" s="256"/>
    </row>
    <row r="105" spans="1:11">
      <c r="A105" s="408" t="s">
        <v>2636</v>
      </c>
      <c r="B105" s="297">
        <v>118687</v>
      </c>
      <c r="C105" s="297" t="s">
        <v>2639</v>
      </c>
      <c r="D105" s="297" t="s">
        <v>148</v>
      </c>
      <c r="E105" s="802" t="s">
        <v>1125</v>
      </c>
      <c r="F105" s="805">
        <v>0.2</v>
      </c>
      <c r="G105" s="804">
        <v>210</v>
      </c>
      <c r="H105" s="297">
        <v>1332</v>
      </c>
      <c r="I105" s="297">
        <v>163</v>
      </c>
      <c r="J105" s="445">
        <v>53565</v>
      </c>
      <c r="K105" s="256"/>
    </row>
    <row r="106" spans="1:11">
      <c r="A106" s="408" t="s">
        <v>2636</v>
      </c>
      <c r="B106" s="297">
        <v>118687</v>
      </c>
      <c r="C106" s="297" t="s">
        <v>2640</v>
      </c>
      <c r="D106" s="297" t="s">
        <v>148</v>
      </c>
      <c r="E106" s="802" t="s">
        <v>1125</v>
      </c>
      <c r="F106" s="805">
        <v>0.2</v>
      </c>
      <c r="G106" s="804">
        <v>210</v>
      </c>
      <c r="H106" s="297">
        <v>1332</v>
      </c>
      <c r="I106" s="297">
        <v>163</v>
      </c>
      <c r="J106" s="445">
        <f>J105+K106</f>
        <v>53565</v>
      </c>
      <c r="K106" s="256"/>
    </row>
    <row r="107" spans="1:11">
      <c r="A107" s="408" t="s">
        <v>2636</v>
      </c>
      <c r="B107" s="297">
        <v>118646</v>
      </c>
      <c r="C107" s="297" t="s">
        <v>2641</v>
      </c>
      <c r="D107" s="297" t="s">
        <v>148</v>
      </c>
      <c r="E107" s="802" t="s">
        <v>1133</v>
      </c>
      <c r="F107" s="805">
        <v>0.3</v>
      </c>
      <c r="G107" s="804">
        <v>280</v>
      </c>
      <c r="H107" s="297">
        <v>1991</v>
      </c>
      <c r="I107" s="297">
        <v>224</v>
      </c>
      <c r="J107" s="445">
        <v>66840</v>
      </c>
      <c r="K107" s="256"/>
    </row>
    <row r="108" spans="1:11">
      <c r="A108" s="408" t="s">
        <v>2636</v>
      </c>
      <c r="B108" s="297">
        <v>118646</v>
      </c>
      <c r="C108" s="297" t="s">
        <v>2642</v>
      </c>
      <c r="D108" s="297" t="s">
        <v>148</v>
      </c>
      <c r="E108" s="802" t="s">
        <v>1133</v>
      </c>
      <c r="F108" s="805">
        <v>0.3</v>
      </c>
      <c r="G108" s="804">
        <v>280</v>
      </c>
      <c r="H108" s="297">
        <v>1991</v>
      </c>
      <c r="I108" s="297">
        <v>224</v>
      </c>
      <c r="J108" s="445">
        <f>J107+K108</f>
        <v>66840</v>
      </c>
      <c r="K108" s="256"/>
    </row>
    <row r="109" spans="1:11">
      <c r="A109" s="408" t="s">
        <v>2636</v>
      </c>
      <c r="B109" s="297">
        <v>118647</v>
      </c>
      <c r="C109" s="297" t="s">
        <v>2643</v>
      </c>
      <c r="D109" s="297" t="s">
        <v>148</v>
      </c>
      <c r="E109" s="802" t="s">
        <v>1133</v>
      </c>
      <c r="F109" s="805">
        <v>0.3</v>
      </c>
      <c r="G109" s="804">
        <v>280</v>
      </c>
      <c r="H109" s="297">
        <v>1991</v>
      </c>
      <c r="I109" s="297">
        <v>224</v>
      </c>
      <c r="J109" s="445">
        <v>67865</v>
      </c>
      <c r="K109" s="256"/>
    </row>
    <row r="110" spans="1:11">
      <c r="A110" s="408" t="s">
        <v>2636</v>
      </c>
      <c r="B110" s="297">
        <v>118647</v>
      </c>
      <c r="C110" s="297" t="s">
        <v>2644</v>
      </c>
      <c r="D110" s="297" t="s">
        <v>148</v>
      </c>
      <c r="E110" s="802" t="s">
        <v>1133</v>
      </c>
      <c r="F110" s="805">
        <v>0.3</v>
      </c>
      <c r="G110" s="804">
        <v>280</v>
      </c>
      <c r="H110" s="297">
        <v>1991</v>
      </c>
      <c r="I110" s="297">
        <v>224</v>
      </c>
      <c r="J110" s="445">
        <f>J109+K110</f>
        <v>67865</v>
      </c>
      <c r="K110" s="256"/>
    </row>
    <row r="111" spans="1:11">
      <c r="A111" s="408" t="s">
        <v>2636</v>
      </c>
      <c r="B111" s="297">
        <v>118651</v>
      </c>
      <c r="C111" s="297" t="s">
        <v>1209</v>
      </c>
      <c r="D111" s="297" t="s">
        <v>148</v>
      </c>
      <c r="E111" s="802" t="s">
        <v>1127</v>
      </c>
      <c r="F111" s="805">
        <v>0.35</v>
      </c>
      <c r="G111" s="804">
        <v>600</v>
      </c>
      <c r="H111" s="297">
        <v>1991</v>
      </c>
      <c r="I111" s="297">
        <v>306</v>
      </c>
      <c r="J111" s="445">
        <v>79755</v>
      </c>
      <c r="K111" s="256"/>
    </row>
    <row r="112" spans="1:11">
      <c r="A112" s="408" t="s">
        <v>2636</v>
      </c>
      <c r="B112" s="297">
        <v>118654</v>
      </c>
      <c r="C112" s="297" t="s">
        <v>1210</v>
      </c>
      <c r="D112" s="297" t="s">
        <v>148</v>
      </c>
      <c r="E112" s="802" t="s">
        <v>1137</v>
      </c>
      <c r="F112" s="805">
        <v>0.41</v>
      </c>
      <c r="G112" s="804">
        <v>1250</v>
      </c>
      <c r="H112" s="297">
        <v>1991</v>
      </c>
      <c r="I112" s="297">
        <v>421</v>
      </c>
      <c r="J112" s="445">
        <v>110045</v>
      </c>
      <c r="K112" s="256"/>
    </row>
    <row r="113" spans="1:11">
      <c r="A113" s="408" t="s">
        <v>2636</v>
      </c>
      <c r="B113" s="297">
        <v>118686</v>
      </c>
      <c r="C113" s="297" t="s">
        <v>2645</v>
      </c>
      <c r="D113" s="297" t="s">
        <v>1147</v>
      </c>
      <c r="E113" s="802" t="s">
        <v>2543</v>
      </c>
      <c r="F113" s="805">
        <v>7.0000000000000007E-2</v>
      </c>
      <c r="G113" s="804">
        <v>140</v>
      </c>
      <c r="H113" s="297">
        <v>1332</v>
      </c>
      <c r="I113" s="297">
        <v>218</v>
      </c>
      <c r="J113" s="445">
        <v>62895</v>
      </c>
      <c r="K113" s="256"/>
    </row>
    <row r="114" spans="1:11">
      <c r="A114" s="408" t="s">
        <v>2636</v>
      </c>
      <c r="B114" s="297">
        <v>118686</v>
      </c>
      <c r="C114" s="297" t="s">
        <v>2646</v>
      </c>
      <c r="D114" s="297" t="s">
        <v>1147</v>
      </c>
      <c r="E114" s="802" t="s">
        <v>2543</v>
      </c>
      <c r="F114" s="805">
        <v>7.0000000000000007E-2</v>
      </c>
      <c r="G114" s="804">
        <v>140</v>
      </c>
      <c r="H114" s="297">
        <v>1332</v>
      </c>
      <c r="I114" s="297">
        <v>218</v>
      </c>
      <c r="J114" s="445">
        <v>65465</v>
      </c>
      <c r="K114" s="256"/>
    </row>
    <row r="115" spans="1:11">
      <c r="A115" s="408" t="s">
        <v>2636</v>
      </c>
      <c r="B115" s="297">
        <v>118610</v>
      </c>
      <c r="C115" s="297" t="s">
        <v>2647</v>
      </c>
      <c r="D115" s="297" t="s">
        <v>108</v>
      </c>
      <c r="E115" s="802" t="s">
        <v>1130</v>
      </c>
      <c r="F115" s="805">
        <v>0.1925</v>
      </c>
      <c r="G115" s="804">
        <v>210</v>
      </c>
      <c r="H115" s="297">
        <v>1950</v>
      </c>
      <c r="I115" s="297">
        <v>116</v>
      </c>
      <c r="J115" s="445">
        <v>50905</v>
      </c>
      <c r="K115" s="256"/>
    </row>
    <row r="116" spans="1:11">
      <c r="A116" s="408" t="s">
        <v>2636</v>
      </c>
      <c r="B116" s="297">
        <v>118610</v>
      </c>
      <c r="C116" s="297" t="s">
        <v>2648</v>
      </c>
      <c r="D116" s="297" t="s">
        <v>108</v>
      </c>
      <c r="E116" s="802" t="s">
        <v>1125</v>
      </c>
      <c r="F116" s="805">
        <v>0.2</v>
      </c>
      <c r="G116" s="804">
        <v>210</v>
      </c>
      <c r="H116" s="297">
        <v>1950</v>
      </c>
      <c r="I116" s="297">
        <v>116</v>
      </c>
      <c r="J116" s="445">
        <v>53563</v>
      </c>
      <c r="K116" s="256"/>
    </row>
    <row r="117" spans="1:11">
      <c r="A117" s="408" t="s">
        <v>2636</v>
      </c>
      <c r="B117" s="297">
        <v>118612</v>
      </c>
      <c r="C117" s="297" t="s">
        <v>2649</v>
      </c>
      <c r="D117" s="297" t="s">
        <v>108</v>
      </c>
      <c r="E117" s="802" t="s">
        <v>1130</v>
      </c>
      <c r="F117" s="805">
        <v>0.1925</v>
      </c>
      <c r="G117" s="804">
        <v>210</v>
      </c>
      <c r="H117" s="297">
        <v>1950</v>
      </c>
      <c r="I117" s="297">
        <v>150</v>
      </c>
      <c r="J117" s="445">
        <v>53210</v>
      </c>
      <c r="K117" s="256"/>
    </row>
    <row r="118" spans="1:11">
      <c r="A118" s="408" t="s">
        <v>2636</v>
      </c>
      <c r="B118" s="297">
        <v>118612</v>
      </c>
      <c r="C118" s="297" t="s">
        <v>2650</v>
      </c>
      <c r="D118" s="297" t="s">
        <v>108</v>
      </c>
      <c r="E118" s="802" t="s">
        <v>1130</v>
      </c>
      <c r="F118" s="805">
        <v>0.1925</v>
      </c>
      <c r="G118" s="804">
        <v>210</v>
      </c>
      <c r="H118" s="297">
        <v>1950</v>
      </c>
      <c r="I118" s="297">
        <v>150</v>
      </c>
      <c r="J118" s="445">
        <v>55419</v>
      </c>
      <c r="K118" s="256"/>
    </row>
    <row r="119" spans="1:11">
      <c r="A119" s="408" t="s">
        <v>2636</v>
      </c>
      <c r="B119" s="297">
        <v>118614</v>
      </c>
      <c r="C119" s="297" t="s">
        <v>2651</v>
      </c>
      <c r="D119" s="297" t="s">
        <v>108</v>
      </c>
      <c r="E119" s="802" t="s">
        <v>1130</v>
      </c>
      <c r="F119" s="805">
        <v>0.1925</v>
      </c>
      <c r="G119" s="804">
        <v>210</v>
      </c>
      <c r="H119" s="297">
        <v>1950</v>
      </c>
      <c r="I119" s="297">
        <v>190</v>
      </c>
      <c r="J119" s="445">
        <v>58935</v>
      </c>
      <c r="K119" s="256"/>
    </row>
    <row r="120" spans="1:11">
      <c r="A120" s="408" t="s">
        <v>2636</v>
      </c>
      <c r="B120" s="297">
        <v>118614</v>
      </c>
      <c r="C120" s="297" t="s">
        <v>2652</v>
      </c>
      <c r="D120" s="297" t="s">
        <v>108</v>
      </c>
      <c r="E120" s="802" t="s">
        <v>1130</v>
      </c>
      <c r="F120" s="805">
        <v>0.1925</v>
      </c>
      <c r="G120" s="804">
        <v>210</v>
      </c>
      <c r="H120" s="297">
        <v>1950</v>
      </c>
      <c r="I120" s="297">
        <v>190</v>
      </c>
      <c r="J120" s="445">
        <v>61144</v>
      </c>
      <c r="K120" s="256"/>
    </row>
    <row r="121" spans="1:11">
      <c r="A121" s="408" t="s">
        <v>2653</v>
      </c>
      <c r="B121" s="297">
        <v>257314</v>
      </c>
      <c r="C121" s="297" t="s">
        <v>2654</v>
      </c>
      <c r="D121" s="297" t="s">
        <v>108</v>
      </c>
      <c r="E121" s="802" t="s">
        <v>1132</v>
      </c>
      <c r="F121" s="805">
        <v>0.25</v>
      </c>
      <c r="G121" s="804">
        <v>270</v>
      </c>
      <c r="H121" s="297">
        <v>1950</v>
      </c>
      <c r="I121" s="297">
        <v>194</v>
      </c>
      <c r="J121" s="445">
        <v>88835</v>
      </c>
      <c r="K121" s="256"/>
    </row>
    <row r="122" spans="1:11">
      <c r="A122" s="408" t="s">
        <v>2653</v>
      </c>
      <c r="B122" s="297">
        <v>257319</v>
      </c>
      <c r="C122" s="297" t="s">
        <v>2655</v>
      </c>
      <c r="D122" s="297" t="s">
        <v>108</v>
      </c>
      <c r="E122" s="802" t="s">
        <v>1126</v>
      </c>
      <c r="F122" s="805">
        <v>0.27500000000000002</v>
      </c>
      <c r="G122" s="804">
        <v>280</v>
      </c>
      <c r="H122" s="297">
        <v>1992</v>
      </c>
      <c r="I122" s="297">
        <v>265</v>
      </c>
      <c r="J122" s="445">
        <v>102090</v>
      </c>
      <c r="K122" s="256"/>
    </row>
    <row r="123" spans="1:11">
      <c r="A123" s="408" t="s">
        <v>2653</v>
      </c>
      <c r="B123" s="297">
        <v>257323</v>
      </c>
      <c r="C123" s="297" t="s">
        <v>2656</v>
      </c>
      <c r="D123" s="297" t="s">
        <v>108</v>
      </c>
      <c r="E123" s="802" t="s">
        <v>1127</v>
      </c>
      <c r="F123" s="805">
        <v>0.35</v>
      </c>
      <c r="G123" s="804">
        <v>600</v>
      </c>
      <c r="H123" s="297">
        <v>2925</v>
      </c>
      <c r="I123" s="297">
        <v>330</v>
      </c>
      <c r="J123" s="445">
        <v>118870</v>
      </c>
      <c r="K123" s="256"/>
    </row>
    <row r="124" spans="1:11">
      <c r="A124" s="408" t="s">
        <v>2653</v>
      </c>
      <c r="B124" s="297">
        <v>257359</v>
      </c>
      <c r="C124" s="297" t="s">
        <v>2657</v>
      </c>
      <c r="D124" s="297" t="s">
        <v>148</v>
      </c>
      <c r="E124" s="802" t="s">
        <v>1128</v>
      </c>
      <c r="F124" s="805">
        <v>0.41</v>
      </c>
      <c r="G124" s="804">
        <v>790</v>
      </c>
      <c r="H124" s="297">
        <v>2999</v>
      </c>
      <c r="I124" s="297">
        <v>367</v>
      </c>
      <c r="J124" s="445">
        <v>126175</v>
      </c>
      <c r="K124" s="256"/>
    </row>
    <row r="125" spans="1:11">
      <c r="A125" s="408" t="s">
        <v>2653</v>
      </c>
      <c r="B125" s="297">
        <v>257361</v>
      </c>
      <c r="C125" s="297" t="s">
        <v>2658</v>
      </c>
      <c r="D125" s="297" t="s">
        <v>148</v>
      </c>
      <c r="E125" s="802" t="s">
        <v>1128</v>
      </c>
      <c r="F125" s="805">
        <v>0.41</v>
      </c>
      <c r="G125" s="804">
        <v>1250</v>
      </c>
      <c r="H125" s="297">
        <v>2999</v>
      </c>
      <c r="I125" s="297">
        <v>435</v>
      </c>
      <c r="J125" s="445">
        <v>152565</v>
      </c>
      <c r="K125" s="256"/>
    </row>
    <row r="126" spans="1:11">
      <c r="A126" s="408" t="s">
        <v>2659</v>
      </c>
      <c r="B126" s="297">
        <v>238480</v>
      </c>
      <c r="C126" s="297" t="s">
        <v>1134</v>
      </c>
      <c r="D126" s="297" t="s">
        <v>148</v>
      </c>
      <c r="E126" s="802" t="s">
        <v>1127</v>
      </c>
      <c r="F126" s="805">
        <v>0.35</v>
      </c>
      <c r="G126" s="804">
        <v>600</v>
      </c>
      <c r="H126" s="297">
        <v>1991</v>
      </c>
      <c r="I126" s="297">
        <v>197</v>
      </c>
      <c r="J126" s="445">
        <v>87235</v>
      </c>
      <c r="K126" s="256"/>
    </row>
    <row r="127" spans="1:11">
      <c r="A127" s="408" t="s">
        <v>2659</v>
      </c>
      <c r="B127" s="297">
        <v>238483</v>
      </c>
      <c r="C127" s="297" t="s">
        <v>1135</v>
      </c>
      <c r="D127" s="297" t="s">
        <v>148</v>
      </c>
      <c r="E127" s="802" t="s">
        <v>1127</v>
      </c>
      <c r="F127" s="805">
        <v>0.35</v>
      </c>
      <c r="G127" s="804">
        <v>600</v>
      </c>
      <c r="H127" s="297">
        <v>1991</v>
      </c>
      <c r="I127" s="297">
        <v>258</v>
      </c>
      <c r="J127" s="445">
        <v>94370</v>
      </c>
      <c r="K127" s="256"/>
    </row>
    <row r="128" spans="1:11">
      <c r="A128" s="408" t="s">
        <v>2659</v>
      </c>
      <c r="B128" s="297">
        <v>238459</v>
      </c>
      <c r="C128" s="297" t="s">
        <v>1136</v>
      </c>
      <c r="D128" s="297" t="s">
        <v>148</v>
      </c>
      <c r="E128" s="802" t="s">
        <v>1137</v>
      </c>
      <c r="F128" s="805">
        <v>0.41</v>
      </c>
      <c r="G128" s="804">
        <v>790</v>
      </c>
      <c r="H128" s="297">
        <v>2999</v>
      </c>
      <c r="I128" s="297">
        <v>367</v>
      </c>
      <c r="J128" s="445">
        <v>115205</v>
      </c>
      <c r="K128" s="256"/>
    </row>
    <row r="129" spans="1:11">
      <c r="A129" s="408" t="s">
        <v>2659</v>
      </c>
      <c r="B129" s="297">
        <v>238461</v>
      </c>
      <c r="C129" s="297" t="s">
        <v>1138</v>
      </c>
      <c r="D129" s="297" t="s">
        <v>148</v>
      </c>
      <c r="E129" s="802" t="s">
        <v>1137</v>
      </c>
      <c r="F129" s="805">
        <v>0.41</v>
      </c>
      <c r="G129" s="804">
        <v>1250</v>
      </c>
      <c r="H129" s="297">
        <v>2999</v>
      </c>
      <c r="I129" s="297">
        <v>435</v>
      </c>
      <c r="J129" s="445">
        <v>169875</v>
      </c>
      <c r="K129" s="256"/>
    </row>
    <row r="130" spans="1:11">
      <c r="A130" s="408" t="s">
        <v>2659</v>
      </c>
      <c r="B130" s="297">
        <v>238414</v>
      </c>
      <c r="C130" s="297" t="s">
        <v>1139</v>
      </c>
      <c r="D130" s="297" t="s">
        <v>108</v>
      </c>
      <c r="E130" s="802" t="s">
        <v>1126</v>
      </c>
      <c r="F130" s="805">
        <v>0.27500000000000002</v>
      </c>
      <c r="G130" s="804">
        <v>280</v>
      </c>
      <c r="H130" s="297">
        <v>1950</v>
      </c>
      <c r="I130" s="297">
        <v>194</v>
      </c>
      <c r="J130" s="445">
        <v>82935</v>
      </c>
      <c r="K130" s="256"/>
    </row>
    <row r="131" spans="1:11">
      <c r="A131" s="408" t="s">
        <v>2659</v>
      </c>
      <c r="B131" s="297">
        <v>238419</v>
      </c>
      <c r="C131" s="297" t="s">
        <v>1330</v>
      </c>
      <c r="D131" s="297" t="s">
        <v>108</v>
      </c>
      <c r="E131" s="802" t="s">
        <v>1133</v>
      </c>
      <c r="F131" s="805">
        <v>0.3</v>
      </c>
      <c r="G131" s="804">
        <v>420</v>
      </c>
      <c r="H131" s="297">
        <v>1992</v>
      </c>
      <c r="I131" s="297">
        <v>265</v>
      </c>
      <c r="J131" s="445">
        <v>93965</v>
      </c>
      <c r="K131" s="256"/>
    </row>
    <row r="132" spans="1:11">
      <c r="A132" s="408" t="s">
        <v>2659</v>
      </c>
      <c r="B132" s="297">
        <v>238423</v>
      </c>
      <c r="C132" s="297" t="s">
        <v>1140</v>
      </c>
      <c r="D132" s="297" t="s">
        <v>108</v>
      </c>
      <c r="E132" s="802" t="s">
        <v>1127</v>
      </c>
      <c r="F132" s="805">
        <v>0.35</v>
      </c>
      <c r="G132" s="804">
        <v>600</v>
      </c>
      <c r="H132" s="297">
        <v>2925</v>
      </c>
      <c r="I132" s="297">
        <v>330</v>
      </c>
      <c r="J132" s="445">
        <v>109240</v>
      </c>
      <c r="K132" s="256"/>
    </row>
    <row r="133" spans="1:11">
      <c r="A133" s="408" t="s">
        <v>2660</v>
      </c>
      <c r="B133" s="297">
        <v>238380</v>
      </c>
      <c r="C133" s="297" t="s">
        <v>1141</v>
      </c>
      <c r="D133" s="297" t="s">
        <v>148</v>
      </c>
      <c r="E133" s="802" t="s">
        <v>1133</v>
      </c>
      <c r="F133" s="805">
        <v>0.3</v>
      </c>
      <c r="G133" s="804">
        <v>420</v>
      </c>
      <c r="H133" s="297">
        <v>1991</v>
      </c>
      <c r="I133" s="297">
        <v>197</v>
      </c>
      <c r="J133" s="445">
        <v>74225</v>
      </c>
      <c r="K133" s="256"/>
    </row>
    <row r="134" spans="1:11">
      <c r="A134" s="408" t="s">
        <v>2660</v>
      </c>
      <c r="B134" s="297">
        <v>238383</v>
      </c>
      <c r="C134" s="297" t="s">
        <v>1142</v>
      </c>
      <c r="D134" s="297" t="s">
        <v>148</v>
      </c>
      <c r="E134" s="802" t="s">
        <v>1133</v>
      </c>
      <c r="F134" s="805">
        <v>0.3</v>
      </c>
      <c r="G134" s="804">
        <v>420</v>
      </c>
      <c r="H134" s="297">
        <v>1991</v>
      </c>
      <c r="I134" s="297">
        <v>258</v>
      </c>
      <c r="J134" s="445">
        <v>80135</v>
      </c>
      <c r="K134" s="256"/>
    </row>
    <row r="135" spans="1:11">
      <c r="A135" s="408" t="s">
        <v>2660</v>
      </c>
      <c r="B135" s="297">
        <v>238359</v>
      </c>
      <c r="C135" s="297" t="s">
        <v>1143</v>
      </c>
      <c r="D135" s="297" t="s">
        <v>148</v>
      </c>
      <c r="E135" s="802" t="s">
        <v>1127</v>
      </c>
      <c r="F135" s="805">
        <v>0.35</v>
      </c>
      <c r="G135" s="804">
        <v>600</v>
      </c>
      <c r="H135" s="297">
        <v>2999</v>
      </c>
      <c r="I135" s="297">
        <v>367</v>
      </c>
      <c r="J135" s="445">
        <v>97350</v>
      </c>
      <c r="K135" s="256"/>
    </row>
    <row r="136" spans="1:11">
      <c r="A136" s="408" t="s">
        <v>2660</v>
      </c>
      <c r="B136" s="297">
        <v>238361</v>
      </c>
      <c r="C136" s="297" t="s">
        <v>2661</v>
      </c>
      <c r="D136" s="297" t="s">
        <v>148</v>
      </c>
      <c r="E136" s="802" t="s">
        <v>1128</v>
      </c>
      <c r="F136" s="805">
        <v>0.41</v>
      </c>
      <c r="G136" s="804">
        <v>1250</v>
      </c>
      <c r="H136" s="297">
        <v>2999</v>
      </c>
      <c r="I136" s="297">
        <v>435</v>
      </c>
      <c r="J136" s="445">
        <v>154540</v>
      </c>
      <c r="K136" s="256"/>
    </row>
    <row r="137" spans="1:11">
      <c r="A137" s="408" t="s">
        <v>2660</v>
      </c>
      <c r="B137" s="297">
        <v>238314</v>
      </c>
      <c r="C137" s="297" t="s">
        <v>1144</v>
      </c>
      <c r="D137" s="297" t="s">
        <v>108</v>
      </c>
      <c r="E137" s="802" t="s">
        <v>1131</v>
      </c>
      <c r="F137" s="805">
        <v>0.215</v>
      </c>
      <c r="G137" s="804">
        <v>270</v>
      </c>
      <c r="H137" s="297">
        <v>1950</v>
      </c>
      <c r="I137" s="297">
        <v>194</v>
      </c>
      <c r="J137" s="445">
        <v>67390</v>
      </c>
      <c r="K137" s="256"/>
    </row>
    <row r="138" spans="1:11">
      <c r="A138" s="408" t="s">
        <v>2660</v>
      </c>
      <c r="B138" s="297">
        <v>238319</v>
      </c>
      <c r="C138" s="297" t="s">
        <v>1331</v>
      </c>
      <c r="D138" s="297" t="s">
        <v>108</v>
      </c>
      <c r="E138" s="802" t="s">
        <v>1126</v>
      </c>
      <c r="F138" s="805">
        <v>0.27500000000000002</v>
      </c>
      <c r="G138" s="804">
        <v>280</v>
      </c>
      <c r="H138" s="297">
        <v>1992</v>
      </c>
      <c r="I138" s="297">
        <v>265</v>
      </c>
      <c r="J138" s="445">
        <v>92929.98</v>
      </c>
      <c r="K138" s="256"/>
    </row>
    <row r="139" spans="1:11">
      <c r="A139" s="408" t="s">
        <v>2660</v>
      </c>
      <c r="B139" s="297">
        <v>238323</v>
      </c>
      <c r="C139" s="297" t="s">
        <v>1145</v>
      </c>
      <c r="D139" s="297" t="s">
        <v>108</v>
      </c>
      <c r="E139" s="802" t="s">
        <v>1127</v>
      </c>
      <c r="F139" s="805">
        <v>0.35</v>
      </c>
      <c r="G139" s="804">
        <v>600</v>
      </c>
      <c r="H139" s="297">
        <v>2925</v>
      </c>
      <c r="I139" s="297">
        <v>340</v>
      </c>
      <c r="J139" s="445">
        <v>120150</v>
      </c>
      <c r="K139" s="256"/>
    </row>
    <row r="140" spans="1:11">
      <c r="A140" s="408" t="s">
        <v>2662</v>
      </c>
      <c r="B140" s="297">
        <v>213280</v>
      </c>
      <c r="C140" s="297" t="s">
        <v>2663</v>
      </c>
      <c r="D140" s="297" t="s">
        <v>148</v>
      </c>
      <c r="E140" s="802" t="s">
        <v>1133</v>
      </c>
      <c r="F140" s="805">
        <v>0.3</v>
      </c>
      <c r="G140" s="804">
        <v>420</v>
      </c>
      <c r="H140" s="297">
        <v>1991</v>
      </c>
      <c r="I140" s="297">
        <v>197</v>
      </c>
      <c r="J140" s="445">
        <v>78585</v>
      </c>
      <c r="K140" s="256"/>
    </row>
    <row r="141" spans="1:11">
      <c r="A141" s="408" t="s">
        <v>2662</v>
      </c>
      <c r="B141" s="297">
        <v>213280</v>
      </c>
      <c r="C141" s="297" t="s">
        <v>2664</v>
      </c>
      <c r="D141" s="297" t="s">
        <v>148</v>
      </c>
      <c r="E141" s="802" t="s">
        <v>1127</v>
      </c>
      <c r="F141" s="805">
        <v>0.35</v>
      </c>
      <c r="G141" s="804">
        <v>600</v>
      </c>
      <c r="H141" s="297">
        <v>1991</v>
      </c>
      <c r="I141" s="297">
        <v>197</v>
      </c>
      <c r="J141" s="445">
        <v>88033</v>
      </c>
      <c r="K141" s="256"/>
    </row>
    <row r="142" spans="1:11">
      <c r="A142" s="408" t="s">
        <v>2662</v>
      </c>
      <c r="B142" s="297">
        <v>213280</v>
      </c>
      <c r="C142" s="297" t="s">
        <v>2665</v>
      </c>
      <c r="D142" s="297" t="s">
        <v>148</v>
      </c>
      <c r="E142" s="802" t="s">
        <v>1133</v>
      </c>
      <c r="F142" s="805">
        <v>0.3</v>
      </c>
      <c r="G142" s="804">
        <v>420</v>
      </c>
      <c r="H142" s="297">
        <v>1991</v>
      </c>
      <c r="I142" s="297">
        <v>197</v>
      </c>
      <c r="J142" s="445">
        <v>82511</v>
      </c>
      <c r="K142" s="256"/>
    </row>
    <row r="143" spans="1:11">
      <c r="A143" s="408" t="s">
        <v>2662</v>
      </c>
      <c r="B143" s="297">
        <v>213280</v>
      </c>
      <c r="C143" s="297" t="s">
        <v>2666</v>
      </c>
      <c r="D143" s="297" t="s">
        <v>148</v>
      </c>
      <c r="E143" s="802" t="s">
        <v>1133</v>
      </c>
      <c r="F143" s="805">
        <v>0.3</v>
      </c>
      <c r="G143" s="804">
        <v>420</v>
      </c>
      <c r="H143" s="297">
        <v>1991</v>
      </c>
      <c r="I143" s="297">
        <v>197</v>
      </c>
      <c r="J143" s="445">
        <v>83863</v>
      </c>
      <c r="K143" s="256"/>
    </row>
    <row r="144" spans="1:11">
      <c r="A144" s="408" t="s">
        <v>2662</v>
      </c>
      <c r="B144" s="297">
        <v>213280</v>
      </c>
      <c r="C144" s="297" t="s">
        <v>2667</v>
      </c>
      <c r="D144" s="297" t="s">
        <v>148</v>
      </c>
      <c r="E144" s="802" t="s">
        <v>1127</v>
      </c>
      <c r="F144" s="805">
        <v>0.35</v>
      </c>
      <c r="G144" s="804">
        <v>600</v>
      </c>
      <c r="H144" s="297">
        <v>1991</v>
      </c>
      <c r="I144" s="297">
        <v>258</v>
      </c>
      <c r="J144" s="445">
        <v>86755</v>
      </c>
      <c r="K144" s="256"/>
    </row>
    <row r="145" spans="1:11">
      <c r="A145" s="408" t="s">
        <v>2662</v>
      </c>
      <c r="B145" s="297">
        <v>213280</v>
      </c>
      <c r="C145" s="297" t="s">
        <v>2668</v>
      </c>
      <c r="D145" s="297" t="s">
        <v>148</v>
      </c>
      <c r="E145" s="802" t="s">
        <v>1127</v>
      </c>
      <c r="F145" s="805">
        <v>0.35</v>
      </c>
      <c r="G145" s="804">
        <v>600</v>
      </c>
      <c r="H145" s="297">
        <v>1991</v>
      </c>
      <c r="I145" s="297">
        <v>258</v>
      </c>
      <c r="J145" s="445">
        <v>90873</v>
      </c>
      <c r="K145" s="256"/>
    </row>
    <row r="146" spans="1:11">
      <c r="A146" s="408" t="s">
        <v>2662</v>
      </c>
      <c r="B146" s="297">
        <v>213280</v>
      </c>
      <c r="C146" s="297" t="s">
        <v>2669</v>
      </c>
      <c r="D146" s="297" t="s">
        <v>148</v>
      </c>
      <c r="E146" s="802" t="s">
        <v>1133</v>
      </c>
      <c r="F146" s="805">
        <v>0.3</v>
      </c>
      <c r="G146" s="804">
        <v>420</v>
      </c>
      <c r="H146" s="297">
        <v>1991</v>
      </c>
      <c r="I146" s="297">
        <v>258</v>
      </c>
      <c r="J146" s="445">
        <v>85171</v>
      </c>
      <c r="K146" s="256"/>
    </row>
    <row r="147" spans="1:11">
      <c r="A147" s="408" t="s">
        <v>2662</v>
      </c>
      <c r="B147" s="297">
        <v>213280</v>
      </c>
      <c r="C147" s="297" t="s">
        <v>2670</v>
      </c>
      <c r="D147" s="297" t="s">
        <v>148</v>
      </c>
      <c r="E147" s="802" t="s">
        <v>1127</v>
      </c>
      <c r="F147" s="805">
        <v>0.35</v>
      </c>
      <c r="G147" s="804">
        <v>600</v>
      </c>
      <c r="H147" s="297">
        <v>1991</v>
      </c>
      <c r="I147" s="297">
        <v>258</v>
      </c>
      <c r="J147" s="445">
        <v>94725</v>
      </c>
      <c r="K147" s="256"/>
    </row>
    <row r="148" spans="1:11">
      <c r="A148" s="408" t="s">
        <v>2662</v>
      </c>
      <c r="B148" s="297">
        <v>213261</v>
      </c>
      <c r="C148" s="297" t="s">
        <v>1152</v>
      </c>
      <c r="D148" s="297" t="s">
        <v>148</v>
      </c>
      <c r="E148" s="802" t="s">
        <v>2566</v>
      </c>
      <c r="F148" s="805">
        <v>0.41</v>
      </c>
      <c r="G148" s="804">
        <v>1250</v>
      </c>
      <c r="H148" s="297">
        <v>2999</v>
      </c>
      <c r="I148" s="297">
        <v>435</v>
      </c>
      <c r="J148" s="445">
        <v>169610</v>
      </c>
      <c r="K148" s="256"/>
    </row>
    <row r="149" spans="1:11">
      <c r="A149" s="408" t="s">
        <v>2662</v>
      </c>
      <c r="B149" s="297">
        <v>213289</v>
      </c>
      <c r="C149" s="297" t="s">
        <v>1153</v>
      </c>
      <c r="D149" s="297" t="s">
        <v>148</v>
      </c>
      <c r="E149" s="802" t="s">
        <v>2566</v>
      </c>
      <c r="F149" s="805">
        <v>0.41</v>
      </c>
      <c r="G149" s="804">
        <v>2400</v>
      </c>
      <c r="H149" s="297">
        <v>3982</v>
      </c>
      <c r="I149" s="297">
        <v>612</v>
      </c>
      <c r="J149" s="445">
        <v>243416</v>
      </c>
      <c r="K149" s="256"/>
    </row>
    <row r="150" spans="1:11">
      <c r="A150" s="408" t="s">
        <v>2662</v>
      </c>
      <c r="B150" s="297">
        <v>213253</v>
      </c>
      <c r="C150" s="297" t="s">
        <v>1146</v>
      </c>
      <c r="D150" s="297" t="s">
        <v>1147</v>
      </c>
      <c r="E150" s="802" t="s">
        <v>2543</v>
      </c>
      <c r="F150" s="805">
        <v>7.0000000000000007E-2</v>
      </c>
      <c r="G150" s="804">
        <v>140</v>
      </c>
      <c r="H150" s="297">
        <v>1991</v>
      </c>
      <c r="I150" s="297">
        <v>320</v>
      </c>
      <c r="J150" s="445">
        <v>81970</v>
      </c>
      <c r="K150" s="256"/>
    </row>
    <row r="151" spans="1:11">
      <c r="A151" s="408" t="s">
        <v>2662</v>
      </c>
      <c r="B151" s="297">
        <v>213253</v>
      </c>
      <c r="C151" s="297" t="s">
        <v>1148</v>
      </c>
      <c r="D151" s="297" t="s">
        <v>1147</v>
      </c>
      <c r="E151" s="802" t="s">
        <v>2543</v>
      </c>
      <c r="F151" s="805">
        <v>7.0000000000000007E-2</v>
      </c>
      <c r="G151" s="804">
        <v>140</v>
      </c>
      <c r="H151" s="297">
        <v>1991</v>
      </c>
      <c r="I151" s="297">
        <v>320</v>
      </c>
      <c r="J151" s="445">
        <v>83465</v>
      </c>
    </row>
    <row r="152" spans="1:11">
      <c r="A152" s="408" t="s">
        <v>2662</v>
      </c>
      <c r="B152" s="297">
        <v>213204</v>
      </c>
      <c r="C152" s="297" t="s">
        <v>2671</v>
      </c>
      <c r="D152" s="297" t="s">
        <v>108</v>
      </c>
      <c r="E152" s="802" t="s">
        <v>1130</v>
      </c>
      <c r="F152" s="805">
        <v>0.1925</v>
      </c>
      <c r="G152" s="804">
        <v>210</v>
      </c>
      <c r="H152" s="297">
        <v>1993</v>
      </c>
      <c r="I152" s="297">
        <v>200</v>
      </c>
      <c r="J152" s="445">
        <v>74295</v>
      </c>
    </row>
    <row r="153" spans="1:11">
      <c r="A153" s="408" t="s">
        <v>2662</v>
      </c>
      <c r="B153" s="297">
        <v>213204</v>
      </c>
      <c r="C153" s="297" t="s">
        <v>2672</v>
      </c>
      <c r="D153" s="297" t="s">
        <v>108</v>
      </c>
      <c r="E153" s="802" t="s">
        <v>1130</v>
      </c>
      <c r="F153" s="805">
        <v>0.1925</v>
      </c>
      <c r="G153" s="804">
        <v>210</v>
      </c>
      <c r="H153" s="297">
        <v>1993</v>
      </c>
      <c r="I153" s="297">
        <v>200</v>
      </c>
      <c r="J153" s="445">
        <v>77688</v>
      </c>
    </row>
    <row r="154" spans="1:11">
      <c r="A154" s="408" t="s">
        <v>2662</v>
      </c>
      <c r="B154" s="297">
        <v>213204</v>
      </c>
      <c r="C154" s="297" t="s">
        <v>2673</v>
      </c>
      <c r="D154" s="297" t="s">
        <v>108</v>
      </c>
      <c r="E154" s="802" t="s">
        <v>1130</v>
      </c>
      <c r="F154" s="805">
        <v>0.1925</v>
      </c>
      <c r="G154" s="804">
        <v>210</v>
      </c>
      <c r="H154" s="297">
        <v>1993</v>
      </c>
      <c r="I154" s="297">
        <v>200</v>
      </c>
      <c r="J154" s="445">
        <v>77749</v>
      </c>
    </row>
    <row r="155" spans="1:11">
      <c r="A155" s="408" t="s">
        <v>2662</v>
      </c>
      <c r="B155" s="297">
        <v>213204</v>
      </c>
      <c r="C155" s="297" t="s">
        <v>2674</v>
      </c>
      <c r="D155" s="297" t="s">
        <v>108</v>
      </c>
      <c r="E155" s="802" t="s">
        <v>1130</v>
      </c>
      <c r="F155" s="805">
        <v>0.1925</v>
      </c>
      <c r="G155" s="804">
        <v>210</v>
      </c>
      <c r="H155" s="297">
        <v>1993</v>
      </c>
      <c r="I155" s="297">
        <v>200</v>
      </c>
      <c r="J155" s="445">
        <v>78939</v>
      </c>
    </row>
    <row r="156" spans="1:11">
      <c r="A156" s="408" t="s">
        <v>2662</v>
      </c>
      <c r="B156" s="297">
        <v>213219</v>
      </c>
      <c r="C156" s="297" t="s">
        <v>2675</v>
      </c>
      <c r="D156" s="297" t="s">
        <v>108</v>
      </c>
      <c r="E156" s="802" t="s">
        <v>1133</v>
      </c>
      <c r="F156" s="805">
        <v>0.3</v>
      </c>
      <c r="G156" s="804">
        <v>280</v>
      </c>
      <c r="H156" s="297">
        <v>1993</v>
      </c>
      <c r="I156" s="297">
        <v>265</v>
      </c>
      <c r="J156" s="445">
        <v>100915</v>
      </c>
    </row>
    <row r="157" spans="1:11">
      <c r="A157" s="408" t="s">
        <v>2662</v>
      </c>
      <c r="B157" s="297">
        <v>213219</v>
      </c>
      <c r="C157" s="297" t="s">
        <v>2676</v>
      </c>
      <c r="D157" s="297" t="s">
        <v>108</v>
      </c>
      <c r="E157" s="802" t="s">
        <v>1133</v>
      </c>
      <c r="F157" s="805">
        <v>0.3</v>
      </c>
      <c r="G157" s="804">
        <v>280</v>
      </c>
      <c r="H157" s="297">
        <v>1993</v>
      </c>
      <c r="I157" s="297">
        <v>265</v>
      </c>
      <c r="J157" s="445">
        <v>104771</v>
      </c>
    </row>
    <row r="158" spans="1:11">
      <c r="A158" s="408" t="s">
        <v>2662</v>
      </c>
      <c r="B158" s="297">
        <v>213219</v>
      </c>
      <c r="C158" s="297" t="s">
        <v>2677</v>
      </c>
      <c r="D158" s="297" t="s">
        <v>108</v>
      </c>
      <c r="E158" s="802" t="s">
        <v>1133</v>
      </c>
      <c r="F158" s="805">
        <v>0.3</v>
      </c>
      <c r="G158" s="804">
        <v>280</v>
      </c>
      <c r="H158" s="297">
        <v>1993</v>
      </c>
      <c r="I158" s="297">
        <v>265</v>
      </c>
      <c r="J158" s="445">
        <v>104841</v>
      </c>
    </row>
    <row r="159" spans="1:11">
      <c r="A159" s="408" t="s">
        <v>2662</v>
      </c>
      <c r="B159" s="297">
        <v>213219</v>
      </c>
      <c r="C159" s="297" t="s">
        <v>2678</v>
      </c>
      <c r="D159" s="297" t="s">
        <v>108</v>
      </c>
      <c r="E159" s="802" t="s">
        <v>1133</v>
      </c>
      <c r="F159" s="805">
        <v>0.3</v>
      </c>
      <c r="G159" s="804">
        <v>280</v>
      </c>
      <c r="H159" s="297">
        <v>1993</v>
      </c>
      <c r="I159" s="297">
        <v>265</v>
      </c>
      <c r="J159" s="445">
        <v>106193</v>
      </c>
    </row>
    <row r="160" spans="1:11">
      <c r="A160" s="408" t="s">
        <v>2662</v>
      </c>
      <c r="B160" s="297">
        <v>213223</v>
      </c>
      <c r="C160" s="297" t="s">
        <v>2679</v>
      </c>
      <c r="D160" s="297" t="s">
        <v>108</v>
      </c>
      <c r="E160" s="802" t="s">
        <v>1127</v>
      </c>
      <c r="F160" s="805">
        <v>0.35</v>
      </c>
      <c r="G160" s="804">
        <v>600</v>
      </c>
      <c r="H160" s="297">
        <v>2925</v>
      </c>
      <c r="I160" s="297">
        <v>330</v>
      </c>
      <c r="J160" s="445">
        <v>118770</v>
      </c>
    </row>
    <row r="161" spans="1:10">
      <c r="A161" s="408" t="s">
        <v>2662</v>
      </c>
      <c r="B161" s="297">
        <v>213223</v>
      </c>
      <c r="C161" s="297" t="s">
        <v>2680</v>
      </c>
      <c r="D161" s="297" t="s">
        <v>108</v>
      </c>
      <c r="E161" s="802" t="s">
        <v>1127</v>
      </c>
      <c r="F161" s="805">
        <v>0.35</v>
      </c>
      <c r="G161" s="804">
        <v>600</v>
      </c>
      <c r="H161" s="297">
        <v>2925</v>
      </c>
      <c r="I161" s="297">
        <v>330</v>
      </c>
      <c r="J161" s="445">
        <v>121250</v>
      </c>
    </row>
    <row r="162" spans="1:10">
      <c r="A162" s="408" t="s">
        <v>2662</v>
      </c>
      <c r="B162" s="297">
        <v>213223</v>
      </c>
      <c r="C162" s="297" t="s">
        <v>2681</v>
      </c>
      <c r="D162" s="297" t="s">
        <v>108</v>
      </c>
      <c r="E162" s="802" t="s">
        <v>1127</v>
      </c>
      <c r="F162" s="805">
        <v>0.35</v>
      </c>
      <c r="G162" s="804">
        <v>600</v>
      </c>
      <c r="H162" s="297">
        <v>2925</v>
      </c>
      <c r="I162" s="297">
        <v>330</v>
      </c>
      <c r="J162" s="445">
        <v>123113</v>
      </c>
    </row>
    <row r="163" spans="1:10">
      <c r="A163" s="408" t="s">
        <v>2662</v>
      </c>
      <c r="B163" s="297">
        <v>213223</v>
      </c>
      <c r="C163" s="297" t="s">
        <v>2682</v>
      </c>
      <c r="D163" s="297" t="s">
        <v>108</v>
      </c>
      <c r="E163" s="802" t="s">
        <v>1127</v>
      </c>
      <c r="F163" s="805">
        <v>0.35</v>
      </c>
      <c r="G163" s="804">
        <v>600</v>
      </c>
      <c r="H163" s="297">
        <v>2925</v>
      </c>
      <c r="I163" s="297">
        <v>330</v>
      </c>
      <c r="J163" s="445">
        <v>125299</v>
      </c>
    </row>
    <row r="164" spans="1:10">
      <c r="A164" s="408" t="s">
        <v>2662</v>
      </c>
      <c r="B164" s="297">
        <v>213216</v>
      </c>
      <c r="C164" s="297" t="s">
        <v>1149</v>
      </c>
      <c r="D164" s="297" t="s">
        <v>1150</v>
      </c>
      <c r="E164" s="802" t="s">
        <v>2543</v>
      </c>
      <c r="F164" s="805">
        <v>7.0000000000000007E-2</v>
      </c>
      <c r="G164" s="804">
        <v>140</v>
      </c>
      <c r="H164" s="297">
        <v>1950</v>
      </c>
      <c r="I164" s="297">
        <v>306</v>
      </c>
      <c r="J164" s="445">
        <v>79865</v>
      </c>
    </row>
    <row r="165" spans="1:10">
      <c r="A165" s="408" t="s">
        <v>2662</v>
      </c>
      <c r="B165" s="297">
        <v>213216</v>
      </c>
      <c r="C165" s="297" t="s">
        <v>1151</v>
      </c>
      <c r="D165" s="297" t="s">
        <v>1150</v>
      </c>
      <c r="E165" s="802" t="s">
        <v>2543</v>
      </c>
      <c r="F165" s="805">
        <v>7.0000000000000007E-2</v>
      </c>
      <c r="G165" s="804">
        <v>140</v>
      </c>
      <c r="H165" s="297">
        <v>1950</v>
      </c>
      <c r="I165" s="297">
        <v>306</v>
      </c>
      <c r="J165" s="445">
        <v>81360</v>
      </c>
    </row>
    <row r="166" spans="1:10">
      <c r="A166" s="408" t="s">
        <v>2683</v>
      </c>
      <c r="B166" s="297">
        <v>213080</v>
      </c>
      <c r="C166" s="297" t="s">
        <v>1154</v>
      </c>
      <c r="D166" s="297" t="s">
        <v>148</v>
      </c>
      <c r="E166" s="802" t="s">
        <v>1133</v>
      </c>
      <c r="F166" s="805">
        <v>0.3</v>
      </c>
      <c r="G166" s="804">
        <v>420</v>
      </c>
      <c r="H166" s="297">
        <v>1991</v>
      </c>
      <c r="I166" s="297">
        <v>197</v>
      </c>
      <c r="J166" s="445">
        <v>72995</v>
      </c>
    </row>
    <row r="167" spans="1:10">
      <c r="A167" s="408" t="s">
        <v>2683</v>
      </c>
      <c r="B167" s="297">
        <v>213080</v>
      </c>
      <c r="C167" s="297" t="s">
        <v>1155</v>
      </c>
      <c r="D167" s="297" t="s">
        <v>148</v>
      </c>
      <c r="E167" s="802" t="s">
        <v>1133</v>
      </c>
      <c r="F167" s="805">
        <v>0.3</v>
      </c>
      <c r="G167" s="804">
        <v>420</v>
      </c>
      <c r="H167" s="297">
        <v>1991</v>
      </c>
      <c r="I167" s="297">
        <v>197</v>
      </c>
      <c r="J167" s="445">
        <v>76851</v>
      </c>
    </row>
    <row r="168" spans="1:10">
      <c r="A168" s="408" t="s">
        <v>2683</v>
      </c>
      <c r="B168" s="297">
        <v>213080</v>
      </c>
      <c r="C168" s="297" t="s">
        <v>1156</v>
      </c>
      <c r="D168" s="297" t="s">
        <v>148</v>
      </c>
      <c r="E168" s="802" t="s">
        <v>1133</v>
      </c>
      <c r="F168" s="805">
        <v>0.3</v>
      </c>
      <c r="G168" s="804">
        <v>420</v>
      </c>
      <c r="H168" s="297">
        <v>1991</v>
      </c>
      <c r="I168" s="297">
        <v>197</v>
      </c>
      <c r="J168" s="445">
        <v>76921</v>
      </c>
    </row>
    <row r="169" spans="1:10">
      <c r="A169" s="408" t="s">
        <v>2683</v>
      </c>
      <c r="B169" s="297">
        <v>213080</v>
      </c>
      <c r="C169" s="297" t="s">
        <v>1157</v>
      </c>
      <c r="D169" s="297" t="s">
        <v>148</v>
      </c>
      <c r="E169" s="802" t="s">
        <v>1133</v>
      </c>
      <c r="F169" s="805">
        <v>0.3</v>
      </c>
      <c r="G169" s="804">
        <v>420</v>
      </c>
      <c r="H169" s="297">
        <v>1991</v>
      </c>
      <c r="I169" s="297">
        <v>197</v>
      </c>
      <c r="J169" s="445">
        <v>78273</v>
      </c>
    </row>
    <row r="170" spans="1:10">
      <c r="A170" s="408" t="s">
        <v>2683</v>
      </c>
      <c r="B170" s="297">
        <v>213061</v>
      </c>
      <c r="C170" s="297" t="s">
        <v>1168</v>
      </c>
      <c r="D170" s="297" t="s">
        <v>148</v>
      </c>
      <c r="E170" s="802" t="s">
        <v>1128</v>
      </c>
      <c r="F170" s="805">
        <v>0.41</v>
      </c>
      <c r="G170" s="804">
        <v>1250</v>
      </c>
      <c r="H170" s="297">
        <v>2999</v>
      </c>
      <c r="I170" s="297">
        <v>435</v>
      </c>
      <c r="J170" s="445">
        <v>162890</v>
      </c>
    </row>
    <row r="171" spans="1:10">
      <c r="A171" s="408" t="s">
        <v>2683</v>
      </c>
      <c r="B171" s="297">
        <v>213089</v>
      </c>
      <c r="C171" s="297" t="s">
        <v>644</v>
      </c>
      <c r="D171" s="297" t="s">
        <v>148</v>
      </c>
      <c r="E171" s="802" t="s">
        <v>1128</v>
      </c>
      <c r="F171" s="805">
        <v>0.41</v>
      </c>
      <c r="G171" s="804">
        <v>2400</v>
      </c>
      <c r="H171" s="297">
        <v>3982</v>
      </c>
      <c r="I171" s="297">
        <v>612</v>
      </c>
      <c r="J171" s="445">
        <v>237860</v>
      </c>
    </row>
    <row r="172" spans="1:10">
      <c r="A172" s="408" t="s">
        <v>2683</v>
      </c>
      <c r="B172" s="297">
        <v>213053</v>
      </c>
      <c r="C172" s="297" t="s">
        <v>1158</v>
      </c>
      <c r="D172" s="297" t="s">
        <v>1147</v>
      </c>
      <c r="E172" s="802" t="s">
        <v>2543</v>
      </c>
      <c r="F172" s="805">
        <v>7.0000000000000007E-2</v>
      </c>
      <c r="G172" s="804">
        <v>140</v>
      </c>
      <c r="H172" s="297">
        <v>1991</v>
      </c>
      <c r="I172" s="297">
        <v>320</v>
      </c>
      <c r="J172" s="445">
        <v>76230</v>
      </c>
    </row>
    <row r="173" spans="1:10">
      <c r="A173" s="408" t="s">
        <v>2683</v>
      </c>
      <c r="B173" s="297">
        <v>213053</v>
      </c>
      <c r="C173" s="297" t="s">
        <v>1159</v>
      </c>
      <c r="D173" s="297" t="s">
        <v>1147</v>
      </c>
      <c r="E173" s="802" t="s">
        <v>2543</v>
      </c>
      <c r="F173" s="805">
        <v>7.0000000000000007E-2</v>
      </c>
      <c r="G173" s="804">
        <v>140</v>
      </c>
      <c r="H173" s="297">
        <v>1991</v>
      </c>
      <c r="I173" s="297">
        <v>320</v>
      </c>
      <c r="J173" s="445">
        <v>77725</v>
      </c>
    </row>
    <row r="174" spans="1:10">
      <c r="A174" s="408" t="s">
        <v>2683</v>
      </c>
      <c r="B174" s="297">
        <v>213004</v>
      </c>
      <c r="C174" s="297" t="s">
        <v>1160</v>
      </c>
      <c r="D174" s="297" t="s">
        <v>108</v>
      </c>
      <c r="E174" s="802" t="s">
        <v>1129</v>
      </c>
      <c r="F174" s="805">
        <v>0.17499999999999999</v>
      </c>
      <c r="G174" s="804">
        <v>200</v>
      </c>
      <c r="H174" s="297">
        <v>1993</v>
      </c>
      <c r="I174" s="297">
        <v>200</v>
      </c>
      <c r="J174" s="445">
        <v>68850</v>
      </c>
    </row>
    <row r="175" spans="1:10">
      <c r="A175" s="408" t="s">
        <v>2683</v>
      </c>
      <c r="B175" s="297">
        <v>213004</v>
      </c>
      <c r="C175" s="297" t="s">
        <v>1161</v>
      </c>
      <c r="D175" s="297" t="s">
        <v>108</v>
      </c>
      <c r="E175" s="802" t="s">
        <v>1129</v>
      </c>
      <c r="F175" s="805">
        <v>0.17499999999999999</v>
      </c>
      <c r="G175" s="804">
        <v>200</v>
      </c>
      <c r="H175" s="297">
        <v>1993</v>
      </c>
      <c r="I175" s="297">
        <v>200</v>
      </c>
      <c r="J175" s="445">
        <v>72178</v>
      </c>
    </row>
    <row r="176" spans="1:10">
      <c r="A176" s="408" t="s">
        <v>2683</v>
      </c>
      <c r="B176" s="297">
        <v>213004</v>
      </c>
      <c r="C176" s="297" t="s">
        <v>1162</v>
      </c>
      <c r="D176" s="297" t="s">
        <v>108</v>
      </c>
      <c r="E176" s="802" t="s">
        <v>1129</v>
      </c>
      <c r="F176" s="805">
        <v>0.17499999999999999</v>
      </c>
      <c r="G176" s="804">
        <v>200</v>
      </c>
      <c r="H176" s="297">
        <v>1993</v>
      </c>
      <c r="I176" s="297">
        <v>200</v>
      </c>
      <c r="J176" s="445">
        <v>72238</v>
      </c>
    </row>
    <row r="177" spans="1:11">
      <c r="A177" s="408" t="s">
        <v>2683</v>
      </c>
      <c r="B177" s="297">
        <v>213004</v>
      </c>
      <c r="C177" s="297" t="s">
        <v>1163</v>
      </c>
      <c r="D177" s="297" t="s">
        <v>108</v>
      </c>
      <c r="E177" s="802" t="s">
        <v>1129</v>
      </c>
      <c r="F177" s="805">
        <v>0.17499999999999999</v>
      </c>
      <c r="G177" s="804">
        <v>200</v>
      </c>
      <c r="H177" s="297">
        <v>1993</v>
      </c>
      <c r="I177" s="297">
        <v>200</v>
      </c>
      <c r="J177" s="445">
        <v>73405</v>
      </c>
    </row>
    <row r="178" spans="1:11">
      <c r="A178" s="408" t="s">
        <v>2683</v>
      </c>
      <c r="B178" s="297">
        <v>213019</v>
      </c>
      <c r="C178" s="297" t="s">
        <v>1326</v>
      </c>
      <c r="D178" s="297" t="s">
        <v>108</v>
      </c>
      <c r="E178" s="802" t="s">
        <v>1126</v>
      </c>
      <c r="F178" s="805">
        <v>0.27500000000000002</v>
      </c>
      <c r="G178" s="804">
        <v>280</v>
      </c>
      <c r="H178" s="297">
        <v>1993</v>
      </c>
      <c r="I178" s="297">
        <v>265</v>
      </c>
      <c r="J178" s="445">
        <v>94270</v>
      </c>
    </row>
    <row r="179" spans="1:11">
      <c r="A179" s="408" t="s">
        <v>2683</v>
      </c>
      <c r="B179" s="297">
        <v>213019</v>
      </c>
      <c r="C179" s="297" t="s">
        <v>1327</v>
      </c>
      <c r="D179" s="297" t="s">
        <v>108</v>
      </c>
      <c r="E179" s="802" t="s">
        <v>1126</v>
      </c>
      <c r="F179" s="805">
        <v>0.27500000000000002</v>
      </c>
      <c r="G179" s="804">
        <v>280</v>
      </c>
      <c r="H179" s="297">
        <v>1993</v>
      </c>
      <c r="I179" s="297">
        <v>265</v>
      </c>
      <c r="J179" s="445">
        <v>98008</v>
      </c>
    </row>
    <row r="180" spans="1:11">
      <c r="A180" s="408" t="s">
        <v>2683</v>
      </c>
      <c r="B180" s="297">
        <v>213019</v>
      </c>
      <c r="C180" s="297" t="s">
        <v>1328</v>
      </c>
      <c r="D180" s="297" t="s">
        <v>108</v>
      </c>
      <c r="E180" s="802" t="s">
        <v>1126</v>
      </c>
      <c r="F180" s="805">
        <v>0.27500000000000002</v>
      </c>
      <c r="G180" s="804">
        <v>280</v>
      </c>
      <c r="H180" s="297">
        <v>1993</v>
      </c>
      <c r="I180" s="297">
        <v>265</v>
      </c>
      <c r="J180" s="445">
        <v>98075</v>
      </c>
    </row>
    <row r="181" spans="1:11">
      <c r="A181" s="408" t="s">
        <v>2683</v>
      </c>
      <c r="B181" s="297">
        <v>213019</v>
      </c>
      <c r="C181" s="297" t="s">
        <v>1329</v>
      </c>
      <c r="D181" s="297" t="s">
        <v>108</v>
      </c>
      <c r="E181" s="802" t="s">
        <v>1126</v>
      </c>
      <c r="F181" s="805">
        <v>0.27500000000000002</v>
      </c>
      <c r="G181" s="804">
        <v>280</v>
      </c>
      <c r="H181" s="297">
        <v>1993</v>
      </c>
      <c r="I181" s="297">
        <v>265</v>
      </c>
      <c r="J181" s="445">
        <v>99386</v>
      </c>
    </row>
    <row r="182" spans="1:11">
      <c r="A182" s="408" t="s">
        <v>2683</v>
      </c>
      <c r="B182" s="297">
        <v>213023</v>
      </c>
      <c r="C182" s="297" t="s">
        <v>2684</v>
      </c>
      <c r="D182" s="297" t="s">
        <v>108</v>
      </c>
      <c r="E182" s="802" t="s">
        <v>1127</v>
      </c>
      <c r="F182" s="805">
        <v>0.35</v>
      </c>
      <c r="G182" s="804">
        <v>600</v>
      </c>
      <c r="H182" s="297">
        <v>2925</v>
      </c>
      <c r="I182" s="297">
        <v>340</v>
      </c>
      <c r="J182" s="445">
        <v>117780</v>
      </c>
    </row>
    <row r="183" spans="1:11">
      <c r="A183" s="408" t="s">
        <v>2683</v>
      </c>
      <c r="B183" s="297">
        <v>213023</v>
      </c>
      <c r="C183" s="297" t="s">
        <v>2685</v>
      </c>
      <c r="D183" s="297" t="s">
        <v>108</v>
      </c>
      <c r="E183" s="802" t="s">
        <v>1127</v>
      </c>
      <c r="F183" s="805">
        <v>0.35</v>
      </c>
      <c r="G183" s="804">
        <v>600</v>
      </c>
      <c r="H183" s="297">
        <v>2925</v>
      </c>
      <c r="I183" s="297">
        <v>340</v>
      </c>
      <c r="J183" s="445">
        <v>120260</v>
      </c>
    </row>
    <row r="184" spans="1:11">
      <c r="A184" s="408" t="s">
        <v>2683</v>
      </c>
      <c r="B184" s="297">
        <v>213023</v>
      </c>
      <c r="C184" s="297" t="s">
        <v>2686</v>
      </c>
      <c r="D184" s="297" t="s">
        <v>108</v>
      </c>
      <c r="E184" s="802" t="s">
        <v>1127</v>
      </c>
      <c r="F184" s="805">
        <v>0.35</v>
      </c>
      <c r="G184" s="804">
        <v>600</v>
      </c>
      <c r="H184" s="297">
        <v>2925</v>
      </c>
      <c r="I184" s="297">
        <v>340</v>
      </c>
      <c r="J184" s="445">
        <v>122123</v>
      </c>
    </row>
    <row r="185" spans="1:11">
      <c r="A185" s="408" t="s">
        <v>2683</v>
      </c>
      <c r="B185" s="297">
        <v>213023</v>
      </c>
      <c r="C185" s="297" t="s">
        <v>2687</v>
      </c>
      <c r="D185" s="297" t="s">
        <v>108</v>
      </c>
      <c r="E185" s="802" t="s">
        <v>1127</v>
      </c>
      <c r="F185" s="805">
        <v>0.35</v>
      </c>
      <c r="G185" s="804">
        <v>600</v>
      </c>
      <c r="H185" s="297">
        <v>2925</v>
      </c>
      <c r="I185" s="297">
        <v>340</v>
      </c>
      <c r="J185" s="445">
        <v>124309</v>
      </c>
    </row>
    <row r="186" spans="1:11">
      <c r="A186" s="408" t="s">
        <v>2683</v>
      </c>
      <c r="B186" s="297">
        <v>213016</v>
      </c>
      <c r="C186" s="297" t="s">
        <v>1164</v>
      </c>
      <c r="D186" s="297" t="s">
        <v>1150</v>
      </c>
      <c r="E186" s="802" t="s">
        <v>2543</v>
      </c>
      <c r="F186" s="805">
        <v>7.0000000000000007E-2</v>
      </c>
      <c r="G186" s="804">
        <v>140</v>
      </c>
      <c r="H186" s="297">
        <v>1950</v>
      </c>
      <c r="I186" s="297">
        <v>306</v>
      </c>
      <c r="J186" s="445">
        <v>78565</v>
      </c>
      <c r="K186" s="256"/>
    </row>
    <row r="187" spans="1:11">
      <c r="A187" s="408" t="s">
        <v>2683</v>
      </c>
      <c r="B187" s="297">
        <v>213016</v>
      </c>
      <c r="C187" s="297" t="s">
        <v>1165</v>
      </c>
      <c r="D187" s="297" t="s">
        <v>1150</v>
      </c>
      <c r="E187" s="802" t="s">
        <v>2543</v>
      </c>
      <c r="F187" s="805">
        <v>7.0000000000000007E-2</v>
      </c>
      <c r="G187" s="804">
        <v>140</v>
      </c>
      <c r="H187" s="297">
        <v>1950</v>
      </c>
      <c r="I187" s="297">
        <v>306</v>
      </c>
      <c r="J187" s="445">
        <v>80060</v>
      </c>
      <c r="K187" s="256"/>
    </row>
    <row r="188" spans="1:11">
      <c r="A188" s="408" t="s">
        <v>2683</v>
      </c>
      <c r="B188" s="297">
        <v>213011</v>
      </c>
      <c r="C188" s="297" t="s">
        <v>1166</v>
      </c>
      <c r="D188" s="297" t="s">
        <v>1150</v>
      </c>
      <c r="E188" s="802" t="s">
        <v>2543</v>
      </c>
      <c r="F188" s="805">
        <v>7.0000000000000007E-2</v>
      </c>
      <c r="G188" s="804">
        <v>140</v>
      </c>
      <c r="H188" s="297">
        <v>1950</v>
      </c>
      <c r="I188" s="297">
        <v>306</v>
      </c>
      <c r="J188" s="445">
        <v>84070</v>
      </c>
      <c r="K188" s="256"/>
    </row>
    <row r="189" spans="1:11">
      <c r="A189" s="408" t="s">
        <v>2683</v>
      </c>
      <c r="B189" s="297">
        <v>213011</v>
      </c>
      <c r="C189" s="297" t="s">
        <v>1167</v>
      </c>
      <c r="D189" s="297" t="s">
        <v>1150</v>
      </c>
      <c r="E189" s="802" t="s">
        <v>2543</v>
      </c>
      <c r="F189" s="805">
        <v>7.0000000000000007E-2</v>
      </c>
      <c r="G189" s="804">
        <v>140</v>
      </c>
      <c r="H189" s="297">
        <v>1950</v>
      </c>
      <c r="I189" s="297">
        <v>306</v>
      </c>
      <c r="J189" s="445">
        <v>85565</v>
      </c>
      <c r="K189" s="256"/>
    </row>
    <row r="190" spans="1:11">
      <c r="A190" s="408" t="s">
        <v>2688</v>
      </c>
      <c r="B190" s="297">
        <v>243.70099999999999</v>
      </c>
      <c r="C190" s="297" t="s">
        <v>2689</v>
      </c>
      <c r="D190" s="297" t="s">
        <v>3266</v>
      </c>
      <c r="E190" s="802">
        <v>0</v>
      </c>
      <c r="F190" s="805">
        <v>7.0000000000000007E-2</v>
      </c>
      <c r="G190" s="804">
        <v>120</v>
      </c>
      <c r="H190" s="297">
        <v>66.5</v>
      </c>
      <c r="I190" s="297">
        <v>190</v>
      </c>
      <c r="J190" s="445">
        <v>64990</v>
      </c>
      <c r="K190" s="256"/>
    </row>
    <row r="191" spans="1:11">
      <c r="A191" s="408" t="s">
        <v>2688</v>
      </c>
      <c r="B191" s="297">
        <v>243.70099999999999</v>
      </c>
      <c r="C191" s="297" t="s">
        <v>2690</v>
      </c>
      <c r="D191" s="297" t="s">
        <v>3266</v>
      </c>
      <c r="E191" s="802">
        <v>0</v>
      </c>
      <c r="F191" s="805">
        <v>7.0000000000000007E-2</v>
      </c>
      <c r="G191" s="804">
        <v>120</v>
      </c>
      <c r="H191" s="297">
        <v>66.5</v>
      </c>
      <c r="I191" s="297">
        <v>190</v>
      </c>
      <c r="J191" s="445">
        <v>66084</v>
      </c>
      <c r="K191" s="256"/>
    </row>
    <row r="192" spans="1:11">
      <c r="A192" s="408" t="s">
        <v>2688</v>
      </c>
      <c r="B192" s="297">
        <v>243.70099999999999</v>
      </c>
      <c r="C192" s="297" t="s">
        <v>2691</v>
      </c>
      <c r="D192" s="297" t="s">
        <v>3266</v>
      </c>
      <c r="E192" s="802">
        <v>0</v>
      </c>
      <c r="F192" s="805">
        <v>7.0000000000000007E-2</v>
      </c>
      <c r="G192" s="804">
        <v>120</v>
      </c>
      <c r="H192" s="297">
        <v>66.5</v>
      </c>
      <c r="I192" s="297">
        <v>190</v>
      </c>
      <c r="J192" s="445">
        <v>69816</v>
      </c>
      <c r="K192" s="256"/>
    </row>
    <row r="193" spans="1:11">
      <c r="A193" s="408" t="s">
        <v>2688</v>
      </c>
      <c r="B193" s="297">
        <v>243.70099999999999</v>
      </c>
      <c r="C193" s="297" t="s">
        <v>2692</v>
      </c>
      <c r="D193" s="297" t="s">
        <v>3266</v>
      </c>
      <c r="E193" s="802">
        <v>0</v>
      </c>
      <c r="F193" s="805">
        <v>7.0000000000000007E-2</v>
      </c>
      <c r="G193" s="804">
        <v>120</v>
      </c>
      <c r="H193" s="297">
        <v>70.5</v>
      </c>
      <c r="I193" s="297">
        <v>190</v>
      </c>
      <c r="J193" s="445">
        <v>66585</v>
      </c>
      <c r="K193" s="256"/>
    </row>
    <row r="194" spans="1:11">
      <c r="A194" s="408" t="s">
        <v>2688</v>
      </c>
      <c r="B194" s="297">
        <v>243.70099999999999</v>
      </c>
      <c r="C194" s="297" t="s">
        <v>2693</v>
      </c>
      <c r="D194" s="297" t="s">
        <v>3266</v>
      </c>
      <c r="E194" s="802">
        <v>0</v>
      </c>
      <c r="F194" s="805">
        <v>7.0000000000000007E-2</v>
      </c>
      <c r="G194" s="804">
        <v>120</v>
      </c>
      <c r="H194" s="297">
        <v>70.5</v>
      </c>
      <c r="I194" s="297">
        <v>190</v>
      </c>
      <c r="J194" s="445">
        <v>67679</v>
      </c>
      <c r="K194" s="256"/>
    </row>
    <row r="195" spans="1:11">
      <c r="A195" s="408" t="s">
        <v>2688</v>
      </c>
      <c r="B195" s="297">
        <v>243.70099999999999</v>
      </c>
      <c r="C195" s="297" t="s">
        <v>2694</v>
      </c>
      <c r="D195" s="297" t="s">
        <v>3266</v>
      </c>
      <c r="E195" s="802">
        <v>0</v>
      </c>
      <c r="F195" s="805">
        <v>7.0000000000000007E-2</v>
      </c>
      <c r="G195" s="804">
        <v>120</v>
      </c>
      <c r="H195" s="297">
        <v>70.5</v>
      </c>
      <c r="I195" s="297">
        <v>190</v>
      </c>
      <c r="J195" s="445">
        <v>71411</v>
      </c>
      <c r="K195" s="256"/>
    </row>
    <row r="196" spans="1:11">
      <c r="A196" s="408" t="s">
        <v>2688</v>
      </c>
      <c r="B196" s="297">
        <v>243.708</v>
      </c>
      <c r="C196" s="297" t="s">
        <v>2695</v>
      </c>
      <c r="D196" s="297" t="s">
        <v>3266</v>
      </c>
      <c r="E196" s="802">
        <v>0</v>
      </c>
      <c r="F196" s="805">
        <v>7.0000000000000007E-2</v>
      </c>
      <c r="G196" s="804">
        <v>120</v>
      </c>
      <c r="H196" s="297">
        <v>66.5</v>
      </c>
      <c r="I196" s="297">
        <v>228</v>
      </c>
      <c r="J196" s="445">
        <v>68375</v>
      </c>
      <c r="K196" s="256"/>
    </row>
    <row r="197" spans="1:11">
      <c r="A197" s="408" t="s">
        <v>2688</v>
      </c>
      <c r="B197" s="297">
        <v>243.708</v>
      </c>
      <c r="C197" s="297" t="s">
        <v>2696</v>
      </c>
      <c r="D197" s="297" t="s">
        <v>3266</v>
      </c>
      <c r="E197" s="802">
        <v>0</v>
      </c>
      <c r="F197" s="805">
        <v>7.0000000000000007E-2</v>
      </c>
      <c r="G197" s="804">
        <v>120</v>
      </c>
      <c r="H197" s="297">
        <v>66.5</v>
      </c>
      <c r="I197" s="297">
        <v>228</v>
      </c>
      <c r="J197" s="445">
        <v>69469</v>
      </c>
      <c r="K197" s="256"/>
    </row>
    <row r="198" spans="1:11">
      <c r="A198" s="408" t="s">
        <v>2688</v>
      </c>
      <c r="B198" s="297">
        <v>243.708</v>
      </c>
      <c r="C198" s="297" t="s">
        <v>2697</v>
      </c>
      <c r="D198" s="297" t="s">
        <v>3266</v>
      </c>
      <c r="E198" s="802">
        <v>0</v>
      </c>
      <c r="F198" s="805">
        <v>7.0000000000000007E-2</v>
      </c>
      <c r="G198" s="804">
        <v>120</v>
      </c>
      <c r="H198" s="297">
        <v>66.5</v>
      </c>
      <c r="I198" s="297">
        <v>228</v>
      </c>
      <c r="J198" s="445">
        <v>73201</v>
      </c>
      <c r="K198" s="256"/>
    </row>
    <row r="199" spans="1:11">
      <c r="A199" s="408" t="s">
        <v>2688</v>
      </c>
      <c r="B199" s="297">
        <v>243.71199999999999</v>
      </c>
      <c r="C199" s="297" t="s">
        <v>2698</v>
      </c>
      <c r="D199" s="297" t="s">
        <v>3266</v>
      </c>
      <c r="E199" s="802">
        <v>0</v>
      </c>
      <c r="F199" s="805">
        <v>7.0000000000000007E-2</v>
      </c>
      <c r="G199" s="804">
        <v>120</v>
      </c>
      <c r="H199" s="297">
        <v>66.5</v>
      </c>
      <c r="I199" s="297">
        <v>292</v>
      </c>
      <c r="J199" s="445">
        <v>71370</v>
      </c>
      <c r="K199" s="256"/>
    </row>
    <row r="200" spans="1:11">
      <c r="A200" s="408" t="s">
        <v>2688</v>
      </c>
      <c r="B200" s="297">
        <v>243.71199999999999</v>
      </c>
      <c r="C200" s="297" t="s">
        <v>2699</v>
      </c>
      <c r="D200" s="297" t="s">
        <v>3266</v>
      </c>
      <c r="E200" s="802">
        <v>0</v>
      </c>
      <c r="F200" s="805">
        <v>7.0000000000000007E-2</v>
      </c>
      <c r="G200" s="804">
        <v>120</v>
      </c>
      <c r="H200" s="297">
        <v>66.5</v>
      </c>
      <c r="I200" s="297">
        <v>292</v>
      </c>
      <c r="J200" s="445">
        <v>72464</v>
      </c>
      <c r="K200" s="256"/>
    </row>
    <row r="201" spans="1:11">
      <c r="A201" s="408" t="s">
        <v>2688</v>
      </c>
      <c r="B201" s="297">
        <v>243.71199999999999</v>
      </c>
      <c r="C201" s="297" t="s">
        <v>2700</v>
      </c>
      <c r="D201" s="297" t="s">
        <v>3266</v>
      </c>
      <c r="E201" s="802">
        <v>0</v>
      </c>
      <c r="F201" s="805">
        <v>7.0000000000000007E-2</v>
      </c>
      <c r="G201" s="804">
        <v>120</v>
      </c>
      <c r="H201" s="297">
        <v>66.5</v>
      </c>
      <c r="I201" s="297">
        <v>292</v>
      </c>
      <c r="J201" s="445">
        <v>76196</v>
      </c>
      <c r="K201" s="256"/>
    </row>
    <row r="202" spans="1:11">
      <c r="A202" s="408" t="s">
        <v>2701</v>
      </c>
      <c r="B202" s="297">
        <v>243.70099999999999</v>
      </c>
      <c r="C202" s="297" t="s">
        <v>2702</v>
      </c>
      <c r="D202" s="297" t="s">
        <v>3266</v>
      </c>
      <c r="E202" s="802">
        <v>0</v>
      </c>
      <c r="F202" s="805">
        <v>7.0000000000000007E-2</v>
      </c>
      <c r="G202" s="804">
        <v>120</v>
      </c>
      <c r="H202" s="297">
        <v>66.5</v>
      </c>
      <c r="I202" s="297">
        <v>190</v>
      </c>
      <c r="J202" s="445">
        <v>67705</v>
      </c>
      <c r="K202" s="256"/>
    </row>
    <row r="203" spans="1:11">
      <c r="A203" s="408" t="s">
        <v>2701</v>
      </c>
      <c r="B203" s="297">
        <v>243.70099999999999</v>
      </c>
      <c r="C203" s="297" t="s">
        <v>2703</v>
      </c>
      <c r="D203" s="297" t="s">
        <v>3266</v>
      </c>
      <c r="E203" s="802">
        <v>0</v>
      </c>
      <c r="F203" s="805">
        <v>7.0000000000000007E-2</v>
      </c>
      <c r="G203" s="804">
        <v>120</v>
      </c>
      <c r="H203" s="297">
        <v>66.5</v>
      </c>
      <c r="I203" s="297">
        <v>190</v>
      </c>
      <c r="J203" s="445">
        <v>68799</v>
      </c>
      <c r="K203" s="256"/>
    </row>
    <row r="204" spans="1:11">
      <c r="A204" s="408" t="s">
        <v>2701</v>
      </c>
      <c r="B204" s="297">
        <v>243.70099999999999</v>
      </c>
      <c r="C204" s="297" t="s">
        <v>2704</v>
      </c>
      <c r="D204" s="297" t="s">
        <v>3266</v>
      </c>
      <c r="E204" s="802">
        <v>0</v>
      </c>
      <c r="F204" s="805">
        <v>7.0000000000000007E-2</v>
      </c>
      <c r="G204" s="804">
        <v>120</v>
      </c>
      <c r="H204" s="297">
        <v>66.5</v>
      </c>
      <c r="I204" s="297">
        <v>190</v>
      </c>
      <c r="J204" s="445">
        <v>72531</v>
      </c>
      <c r="K204" s="256"/>
    </row>
    <row r="205" spans="1:11">
      <c r="A205" s="408" t="s">
        <v>2701</v>
      </c>
      <c r="B205" s="297">
        <v>243.708</v>
      </c>
      <c r="C205" s="297" t="s">
        <v>2705</v>
      </c>
      <c r="D205" s="297" t="s">
        <v>3266</v>
      </c>
      <c r="E205" s="802">
        <v>0</v>
      </c>
      <c r="F205" s="805">
        <v>7.0000000000000007E-2</v>
      </c>
      <c r="G205" s="804">
        <v>120</v>
      </c>
      <c r="H205" s="297">
        <v>66.5</v>
      </c>
      <c r="I205" s="297">
        <v>228</v>
      </c>
      <c r="J205" s="445">
        <v>70745</v>
      </c>
      <c r="K205" s="256"/>
    </row>
    <row r="206" spans="1:11">
      <c r="A206" s="408" t="s">
        <v>2701</v>
      </c>
      <c r="B206" s="297">
        <v>243.708</v>
      </c>
      <c r="C206" s="297" t="s">
        <v>2706</v>
      </c>
      <c r="D206" s="297" t="s">
        <v>3266</v>
      </c>
      <c r="E206" s="802">
        <v>0</v>
      </c>
      <c r="F206" s="805">
        <v>7.0000000000000007E-2</v>
      </c>
      <c r="G206" s="804">
        <v>120</v>
      </c>
      <c r="H206" s="297">
        <v>66.5</v>
      </c>
      <c r="I206" s="297">
        <v>228</v>
      </c>
      <c r="J206" s="445">
        <v>71839</v>
      </c>
      <c r="K206" s="256"/>
    </row>
    <row r="207" spans="1:11">
      <c r="A207" s="408" t="s">
        <v>2701</v>
      </c>
      <c r="B207" s="297">
        <v>243.708</v>
      </c>
      <c r="C207" s="297" t="s">
        <v>2707</v>
      </c>
      <c r="D207" s="297" t="s">
        <v>3266</v>
      </c>
      <c r="E207" s="802">
        <v>0</v>
      </c>
      <c r="F207" s="805">
        <v>7.0000000000000007E-2</v>
      </c>
      <c r="G207" s="804">
        <v>120</v>
      </c>
      <c r="H207" s="297">
        <v>66.5</v>
      </c>
      <c r="I207" s="297">
        <v>228</v>
      </c>
      <c r="J207" s="445">
        <v>75571</v>
      </c>
      <c r="K207" s="256"/>
    </row>
    <row r="208" spans="1:11">
      <c r="A208" s="408" t="s">
        <v>2701</v>
      </c>
      <c r="B208" s="297">
        <v>243.71199999999999</v>
      </c>
      <c r="C208" s="297" t="s">
        <v>2708</v>
      </c>
      <c r="D208" s="297" t="s">
        <v>3266</v>
      </c>
      <c r="E208" s="802">
        <v>0</v>
      </c>
      <c r="F208" s="805">
        <v>7.0000000000000007E-2</v>
      </c>
      <c r="G208" s="804">
        <v>120</v>
      </c>
      <c r="H208" s="297">
        <v>66.5</v>
      </c>
      <c r="I208" s="297">
        <v>292</v>
      </c>
      <c r="J208" s="445">
        <v>73720</v>
      </c>
      <c r="K208" s="256"/>
    </row>
    <row r="209" spans="1:11">
      <c r="A209" s="408" t="s">
        <v>2701</v>
      </c>
      <c r="B209" s="297">
        <v>243.71199999999999</v>
      </c>
      <c r="C209" s="297" t="s">
        <v>2709</v>
      </c>
      <c r="D209" s="297" t="s">
        <v>3266</v>
      </c>
      <c r="E209" s="802">
        <v>0</v>
      </c>
      <c r="F209" s="805">
        <v>7.0000000000000007E-2</v>
      </c>
      <c r="G209" s="804">
        <v>120</v>
      </c>
      <c r="H209" s="297">
        <v>66.5</v>
      </c>
      <c r="I209" s="297">
        <v>292</v>
      </c>
      <c r="J209" s="445">
        <v>74814</v>
      </c>
      <c r="K209" s="256"/>
    </row>
    <row r="210" spans="1:11">
      <c r="A210" s="408" t="s">
        <v>2701</v>
      </c>
      <c r="B210" s="297">
        <v>243.71199999999999</v>
      </c>
      <c r="C210" s="297" t="s">
        <v>2710</v>
      </c>
      <c r="D210" s="297" t="s">
        <v>3266</v>
      </c>
      <c r="E210" s="802">
        <v>0</v>
      </c>
      <c r="F210" s="805">
        <v>7.0000000000000007E-2</v>
      </c>
      <c r="G210" s="804">
        <v>120</v>
      </c>
      <c r="H210" s="297">
        <v>66.5</v>
      </c>
      <c r="I210" s="297">
        <v>292</v>
      </c>
      <c r="J210" s="445">
        <v>78546</v>
      </c>
    </row>
    <row r="211" spans="1:11">
      <c r="A211" s="408" t="s">
        <v>2711</v>
      </c>
      <c r="B211" s="297">
        <v>295111</v>
      </c>
      <c r="C211" s="297" t="s">
        <v>2712</v>
      </c>
      <c r="D211" s="297" t="s">
        <v>3266</v>
      </c>
      <c r="E211" s="802">
        <v>0</v>
      </c>
      <c r="F211" s="805">
        <v>7.0000000000000007E-2</v>
      </c>
      <c r="G211" s="804">
        <v>120</v>
      </c>
      <c r="I211" s="297">
        <v>245</v>
      </c>
      <c r="J211" s="445">
        <v>85295</v>
      </c>
      <c r="K211" s="256"/>
    </row>
    <row r="212" spans="1:11">
      <c r="A212" s="408" t="s">
        <v>2711</v>
      </c>
      <c r="B212" s="297">
        <v>295111</v>
      </c>
      <c r="C212" s="297" t="s">
        <v>2713</v>
      </c>
      <c r="D212" s="297" t="s">
        <v>3266</v>
      </c>
      <c r="E212" s="802">
        <v>0</v>
      </c>
      <c r="F212" s="805">
        <v>7.0000000000000007E-2</v>
      </c>
      <c r="G212" s="804">
        <v>120</v>
      </c>
      <c r="I212" s="297">
        <v>245</v>
      </c>
      <c r="J212" s="445">
        <v>86228</v>
      </c>
      <c r="K212" s="256"/>
    </row>
    <row r="213" spans="1:11">
      <c r="A213" s="408" t="s">
        <v>2711</v>
      </c>
      <c r="B213" s="297">
        <v>295111</v>
      </c>
      <c r="C213" s="297" t="s">
        <v>2714</v>
      </c>
      <c r="D213" s="297" t="s">
        <v>3266</v>
      </c>
      <c r="E213" s="802">
        <v>0</v>
      </c>
      <c r="F213" s="805">
        <v>7.0000000000000007E-2</v>
      </c>
      <c r="G213" s="804">
        <v>120</v>
      </c>
      <c r="I213" s="297">
        <v>245</v>
      </c>
      <c r="J213" s="445">
        <v>89365</v>
      </c>
      <c r="K213" s="256"/>
    </row>
    <row r="214" spans="1:11">
      <c r="A214" s="408" t="s">
        <v>2711</v>
      </c>
      <c r="B214" s="297">
        <v>295125</v>
      </c>
      <c r="C214" s="297" t="s">
        <v>2715</v>
      </c>
      <c r="D214" s="297" t="s">
        <v>3266</v>
      </c>
      <c r="E214" s="802">
        <v>0</v>
      </c>
      <c r="F214" s="805">
        <v>7.0000000000000007E-2</v>
      </c>
      <c r="G214" s="804">
        <v>120</v>
      </c>
      <c r="I214" s="297">
        <v>292</v>
      </c>
      <c r="J214" s="445">
        <v>89685</v>
      </c>
      <c r="K214" s="256"/>
    </row>
    <row r="215" spans="1:11">
      <c r="A215" s="408" t="s">
        <v>2711</v>
      </c>
      <c r="B215" s="297">
        <v>295125</v>
      </c>
      <c r="C215" s="297" t="s">
        <v>2716</v>
      </c>
      <c r="D215" s="297" t="s">
        <v>3266</v>
      </c>
      <c r="E215" s="802">
        <v>0</v>
      </c>
      <c r="F215" s="805">
        <v>7.0000000000000007E-2</v>
      </c>
      <c r="G215" s="804">
        <v>120</v>
      </c>
      <c r="I215" s="297">
        <v>292</v>
      </c>
      <c r="J215" s="445">
        <v>90618</v>
      </c>
      <c r="K215" s="256"/>
    </row>
    <row r="216" spans="1:11">
      <c r="A216" s="408" t="s">
        <v>2711</v>
      </c>
      <c r="B216" s="297">
        <v>295125</v>
      </c>
      <c r="C216" s="297" t="s">
        <v>2717</v>
      </c>
      <c r="D216" s="297" t="s">
        <v>3266</v>
      </c>
      <c r="E216" s="802">
        <v>0</v>
      </c>
      <c r="F216" s="805">
        <v>7.0000000000000007E-2</v>
      </c>
      <c r="G216" s="804">
        <v>120</v>
      </c>
      <c r="I216" s="297">
        <v>292</v>
      </c>
      <c r="J216" s="445">
        <v>93755</v>
      </c>
      <c r="K216" s="256"/>
    </row>
    <row r="217" spans="1:11">
      <c r="A217" s="408" t="s">
        <v>2711</v>
      </c>
      <c r="B217" s="297">
        <v>295121</v>
      </c>
      <c r="C217" s="297" t="s">
        <v>2718</v>
      </c>
      <c r="D217" s="297" t="s">
        <v>3266</v>
      </c>
      <c r="E217" s="802">
        <v>0</v>
      </c>
      <c r="F217" s="805">
        <v>7.0000000000000007E-2</v>
      </c>
      <c r="G217" s="804">
        <v>120</v>
      </c>
      <c r="I217" s="297">
        <v>292</v>
      </c>
      <c r="J217" s="445">
        <v>91310</v>
      </c>
      <c r="K217" s="256"/>
    </row>
    <row r="218" spans="1:11">
      <c r="A218" s="408" t="s">
        <v>2711</v>
      </c>
      <c r="B218" s="297">
        <v>295112</v>
      </c>
      <c r="C218" s="297" t="s">
        <v>2719</v>
      </c>
      <c r="D218" s="297" t="s">
        <v>3266</v>
      </c>
      <c r="E218" s="802">
        <v>0</v>
      </c>
      <c r="F218" s="805">
        <v>7.0000000000000007E-2</v>
      </c>
      <c r="G218" s="804">
        <v>120</v>
      </c>
      <c r="I218" s="297">
        <v>292</v>
      </c>
      <c r="J218" s="445">
        <v>92645</v>
      </c>
      <c r="K218" s="256"/>
    </row>
    <row r="219" spans="1:11">
      <c r="A219" s="408" t="s">
        <v>2711</v>
      </c>
      <c r="B219" s="297">
        <v>295112</v>
      </c>
      <c r="C219" s="297" t="s">
        <v>2720</v>
      </c>
      <c r="D219" s="297" t="s">
        <v>3266</v>
      </c>
      <c r="E219" s="802">
        <v>0</v>
      </c>
      <c r="F219" s="805">
        <v>7.0000000000000007E-2</v>
      </c>
      <c r="G219" s="804">
        <v>120</v>
      </c>
      <c r="I219" s="297">
        <v>292</v>
      </c>
      <c r="J219" s="445">
        <v>93578</v>
      </c>
      <c r="K219" s="256"/>
    </row>
    <row r="220" spans="1:11">
      <c r="A220" s="408" t="s">
        <v>2711</v>
      </c>
      <c r="B220" s="297">
        <v>295112</v>
      </c>
      <c r="C220" s="297" t="s">
        <v>2721</v>
      </c>
      <c r="D220" s="297" t="s">
        <v>3266</v>
      </c>
      <c r="E220" s="802">
        <v>0</v>
      </c>
      <c r="F220" s="805">
        <v>7.0000000000000007E-2</v>
      </c>
      <c r="G220" s="804">
        <v>120</v>
      </c>
      <c r="I220" s="297">
        <v>292</v>
      </c>
      <c r="J220" s="445">
        <v>96715</v>
      </c>
      <c r="K220" s="256"/>
    </row>
    <row r="221" spans="1:11">
      <c r="A221" s="408" t="s">
        <v>2711</v>
      </c>
      <c r="B221" s="297">
        <v>295122</v>
      </c>
      <c r="C221" s="297" t="s">
        <v>2722</v>
      </c>
      <c r="D221" s="297" t="s">
        <v>3266</v>
      </c>
      <c r="E221" s="802">
        <v>0</v>
      </c>
      <c r="F221" s="805">
        <v>7.0000000000000007E-2</v>
      </c>
      <c r="G221" s="804">
        <v>120</v>
      </c>
      <c r="I221" s="297">
        <v>408</v>
      </c>
      <c r="J221" s="445">
        <v>102870</v>
      </c>
      <c r="K221" s="256"/>
    </row>
    <row r="222" spans="1:11">
      <c r="A222" s="408" t="s">
        <v>2711</v>
      </c>
      <c r="B222" s="297">
        <v>295122</v>
      </c>
      <c r="C222" s="297" t="s">
        <v>2723</v>
      </c>
      <c r="D222" s="297" t="s">
        <v>3266</v>
      </c>
      <c r="E222" s="802">
        <v>0</v>
      </c>
      <c r="F222" s="805">
        <v>7.0000000000000007E-2</v>
      </c>
      <c r="G222" s="804">
        <v>120</v>
      </c>
      <c r="I222" s="297">
        <v>408</v>
      </c>
      <c r="J222" s="445">
        <v>103803</v>
      </c>
      <c r="K222" s="256"/>
    </row>
    <row r="223" spans="1:11">
      <c r="A223" s="408" t="s">
        <v>2711</v>
      </c>
      <c r="B223" s="297">
        <v>295122</v>
      </c>
      <c r="C223" s="297" t="s">
        <v>2724</v>
      </c>
      <c r="D223" s="297" t="s">
        <v>3266</v>
      </c>
      <c r="E223" s="802">
        <v>0</v>
      </c>
      <c r="F223" s="805">
        <v>7.0000000000000007E-2</v>
      </c>
      <c r="G223" s="804">
        <v>120</v>
      </c>
      <c r="I223" s="297">
        <v>408</v>
      </c>
      <c r="J223" s="445">
        <v>106940</v>
      </c>
      <c r="K223" s="256"/>
    </row>
    <row r="224" spans="1:11">
      <c r="A224" s="408" t="s">
        <v>2711</v>
      </c>
      <c r="B224" s="297">
        <v>295132</v>
      </c>
      <c r="C224" s="297" t="s">
        <v>2725</v>
      </c>
      <c r="D224" s="297" t="s">
        <v>3266</v>
      </c>
      <c r="E224" s="802">
        <v>0</v>
      </c>
      <c r="F224" s="805">
        <v>7.0000000000000007E-2</v>
      </c>
      <c r="G224" s="804">
        <v>120</v>
      </c>
      <c r="I224" s="297">
        <v>476</v>
      </c>
      <c r="J224" s="446">
        <v>128615</v>
      </c>
      <c r="K224" s="256"/>
    </row>
    <row r="225" spans="1:11">
      <c r="A225" s="408" t="s">
        <v>2711</v>
      </c>
      <c r="B225" s="297">
        <v>295153</v>
      </c>
      <c r="C225" s="297" t="s">
        <v>2726</v>
      </c>
      <c r="D225" s="297" t="s">
        <v>3266</v>
      </c>
      <c r="E225" s="802">
        <v>0</v>
      </c>
      <c r="F225" s="805">
        <v>7.0000000000000007E-2</v>
      </c>
      <c r="G225" s="804">
        <v>120</v>
      </c>
      <c r="I225" s="297">
        <v>625</v>
      </c>
      <c r="J225" s="445">
        <v>135475</v>
      </c>
      <c r="K225" s="256"/>
    </row>
    <row r="226" spans="1:11">
      <c r="A226" s="408" t="s">
        <v>3267</v>
      </c>
      <c r="B226" s="297">
        <v>294611</v>
      </c>
      <c r="C226" s="297" t="s">
        <v>3268</v>
      </c>
      <c r="D226" s="297" t="s">
        <v>3266</v>
      </c>
      <c r="E226" s="802">
        <v>0</v>
      </c>
      <c r="F226" s="805">
        <v>7.0000000000000007E-2</v>
      </c>
      <c r="G226" s="804">
        <v>120</v>
      </c>
      <c r="H226" s="297">
        <v>543</v>
      </c>
      <c r="I226" s="297">
        <v>245</v>
      </c>
      <c r="J226" s="445">
        <v>98780</v>
      </c>
      <c r="K226" s="256"/>
    </row>
    <row r="227" spans="1:11">
      <c r="A227" s="408" t="s">
        <v>3267</v>
      </c>
      <c r="B227" s="297">
        <v>294611</v>
      </c>
      <c r="C227" s="297" t="s">
        <v>3269</v>
      </c>
      <c r="D227" s="297" t="s">
        <v>3266</v>
      </c>
      <c r="E227" s="802">
        <v>0</v>
      </c>
      <c r="F227" s="805">
        <v>7.0000000000000007E-2</v>
      </c>
      <c r="G227" s="804">
        <v>120</v>
      </c>
      <c r="H227" s="297">
        <v>544</v>
      </c>
      <c r="I227" s="297">
        <v>245</v>
      </c>
      <c r="J227" s="445">
        <v>104546</v>
      </c>
      <c r="K227" s="256"/>
    </row>
    <row r="228" spans="1:11">
      <c r="A228" s="408" t="s">
        <v>3267</v>
      </c>
      <c r="B228" s="297">
        <v>294621</v>
      </c>
      <c r="C228" s="297" t="s">
        <v>3270</v>
      </c>
      <c r="D228" s="297" t="s">
        <v>3266</v>
      </c>
      <c r="E228" s="802">
        <v>0</v>
      </c>
      <c r="F228" s="805">
        <v>7.0000000000000007E-2</v>
      </c>
      <c r="G228" s="804">
        <v>120</v>
      </c>
      <c r="H228" s="297">
        <v>565</v>
      </c>
      <c r="I228" s="297">
        <v>292</v>
      </c>
      <c r="J228" s="445">
        <v>99975</v>
      </c>
      <c r="K228" s="256"/>
    </row>
    <row r="229" spans="1:11">
      <c r="A229" s="408" t="s">
        <v>3267</v>
      </c>
      <c r="B229" s="297">
        <v>294621</v>
      </c>
      <c r="C229" s="297" t="s">
        <v>3271</v>
      </c>
      <c r="D229" s="297" t="s">
        <v>3266</v>
      </c>
      <c r="E229" s="802">
        <v>0</v>
      </c>
      <c r="F229" s="805">
        <v>7.0000000000000007E-2</v>
      </c>
      <c r="G229" s="804">
        <v>120</v>
      </c>
      <c r="H229" s="297">
        <v>566</v>
      </c>
      <c r="I229" s="297">
        <v>292</v>
      </c>
      <c r="J229" s="445">
        <v>105741</v>
      </c>
      <c r="K229" s="256"/>
    </row>
    <row r="230" spans="1:11">
      <c r="A230" s="408" t="s">
        <v>3267</v>
      </c>
      <c r="B230" s="297">
        <v>294612</v>
      </c>
      <c r="C230" s="297" t="s">
        <v>3272</v>
      </c>
      <c r="D230" s="297" t="s">
        <v>3266</v>
      </c>
      <c r="E230" s="802">
        <v>0</v>
      </c>
      <c r="F230" s="805">
        <v>7.0000000000000007E-2</v>
      </c>
      <c r="G230" s="804">
        <v>120</v>
      </c>
      <c r="H230" s="297">
        <v>538</v>
      </c>
      <c r="I230" s="297">
        <v>292</v>
      </c>
      <c r="J230" s="445">
        <v>104110</v>
      </c>
      <c r="K230" s="256"/>
    </row>
    <row r="231" spans="1:11">
      <c r="A231" s="408" t="s">
        <v>3267</v>
      </c>
      <c r="B231" s="297">
        <v>294612</v>
      </c>
      <c r="C231" s="297" t="s">
        <v>3273</v>
      </c>
      <c r="D231" s="297" t="s">
        <v>3266</v>
      </c>
      <c r="E231" s="802">
        <v>0</v>
      </c>
      <c r="F231" s="805">
        <v>7.0000000000000007E-2</v>
      </c>
      <c r="G231" s="804">
        <v>120</v>
      </c>
      <c r="H231" s="297">
        <v>540</v>
      </c>
      <c r="I231" s="297">
        <v>292</v>
      </c>
      <c r="J231" s="445">
        <v>109876</v>
      </c>
      <c r="K231" s="256"/>
    </row>
    <row r="232" spans="1:11">
      <c r="A232" s="408" t="s">
        <v>3267</v>
      </c>
      <c r="B232" s="297">
        <v>294622</v>
      </c>
      <c r="C232" s="297" t="s">
        <v>3274</v>
      </c>
      <c r="D232" s="297" t="s">
        <v>3266</v>
      </c>
      <c r="E232" s="802">
        <v>0</v>
      </c>
      <c r="F232" s="805">
        <v>7.0000000000000007E-2</v>
      </c>
      <c r="G232" s="804">
        <v>120</v>
      </c>
      <c r="H232" s="297">
        <v>540</v>
      </c>
      <c r="I232" s="297">
        <v>408</v>
      </c>
      <c r="J232" s="445">
        <v>112150</v>
      </c>
      <c r="K232" s="256"/>
    </row>
    <row r="233" spans="1:11">
      <c r="A233" s="408" t="s">
        <v>3267</v>
      </c>
      <c r="B233" s="297">
        <v>294622</v>
      </c>
      <c r="C233" s="297" t="s">
        <v>3275</v>
      </c>
      <c r="D233" s="297" t="s">
        <v>3266</v>
      </c>
      <c r="E233" s="802">
        <v>0</v>
      </c>
      <c r="F233" s="805">
        <v>7.0000000000000007E-2</v>
      </c>
      <c r="G233" s="804">
        <v>120</v>
      </c>
      <c r="H233" s="297">
        <v>541</v>
      </c>
      <c r="I233" s="297">
        <v>408</v>
      </c>
      <c r="J233" s="445">
        <v>117916</v>
      </c>
      <c r="K233" s="256"/>
    </row>
    <row r="234" spans="1:11">
      <c r="A234" s="408" t="s">
        <v>3267</v>
      </c>
      <c r="B234" s="297">
        <v>294632</v>
      </c>
      <c r="C234" s="297" t="s">
        <v>3276</v>
      </c>
      <c r="D234" s="297" t="s">
        <v>3266</v>
      </c>
      <c r="E234" s="802">
        <v>0</v>
      </c>
      <c r="F234" s="805">
        <v>7.0000000000000007E-2</v>
      </c>
      <c r="G234" s="804">
        <v>120</v>
      </c>
      <c r="H234" s="297">
        <v>474</v>
      </c>
      <c r="I234" s="297">
        <v>476</v>
      </c>
      <c r="J234" s="445">
        <v>141905</v>
      </c>
      <c r="K234" s="256"/>
    </row>
    <row r="235" spans="1:11">
      <c r="A235" s="408" t="s">
        <v>2727</v>
      </c>
      <c r="B235" s="297">
        <v>297123</v>
      </c>
      <c r="C235" s="297" t="s">
        <v>2728</v>
      </c>
      <c r="D235" s="297" t="s">
        <v>3266</v>
      </c>
      <c r="E235" s="802">
        <v>0</v>
      </c>
      <c r="F235" s="805">
        <v>7.0000000000000007E-2</v>
      </c>
      <c r="G235" s="804">
        <v>120</v>
      </c>
      <c r="H235" s="297">
        <v>729</v>
      </c>
      <c r="I235" s="297">
        <v>360</v>
      </c>
      <c r="J235" s="445">
        <v>135245</v>
      </c>
      <c r="K235" s="256"/>
    </row>
    <row r="236" spans="1:11">
      <c r="A236" s="408" t="s">
        <v>2727</v>
      </c>
      <c r="B236" s="297">
        <v>297123</v>
      </c>
      <c r="C236" s="297" t="s">
        <v>2729</v>
      </c>
      <c r="D236" s="297" t="s">
        <v>3266</v>
      </c>
      <c r="E236" s="802">
        <v>0</v>
      </c>
      <c r="F236" s="805">
        <v>7.0000000000000007E-2</v>
      </c>
      <c r="G236" s="804">
        <v>120</v>
      </c>
      <c r="H236" s="297">
        <v>740</v>
      </c>
      <c r="I236" s="297">
        <v>360</v>
      </c>
      <c r="J236" s="445">
        <v>135245</v>
      </c>
      <c r="K236" s="256"/>
    </row>
    <row r="237" spans="1:11">
      <c r="A237" s="408" t="s">
        <v>2727</v>
      </c>
      <c r="B237" s="297">
        <v>297124</v>
      </c>
      <c r="C237" s="297" t="s">
        <v>2730</v>
      </c>
      <c r="D237" s="297" t="s">
        <v>3266</v>
      </c>
      <c r="E237" s="802">
        <v>0</v>
      </c>
      <c r="F237" s="805">
        <v>7.0000000000000007E-2</v>
      </c>
      <c r="G237" s="804">
        <v>120</v>
      </c>
      <c r="H237" s="297">
        <v>694</v>
      </c>
      <c r="I237" s="297">
        <v>360</v>
      </c>
      <c r="J237" s="445">
        <v>139510</v>
      </c>
      <c r="K237" s="256"/>
    </row>
    <row r="238" spans="1:11">
      <c r="A238" s="408" t="s">
        <v>2727</v>
      </c>
      <c r="B238" s="297">
        <v>297124</v>
      </c>
      <c r="C238" s="297" t="s">
        <v>2731</v>
      </c>
      <c r="D238" s="297" t="s">
        <v>3266</v>
      </c>
      <c r="E238" s="802">
        <v>0</v>
      </c>
      <c r="F238" s="805">
        <v>7.0000000000000007E-2</v>
      </c>
      <c r="G238" s="804">
        <v>120</v>
      </c>
      <c r="H238" s="297">
        <v>704</v>
      </c>
      <c r="I238" s="297">
        <v>360</v>
      </c>
      <c r="J238" s="445">
        <v>139510</v>
      </c>
      <c r="K238" s="256"/>
    </row>
    <row r="239" spans="1:11">
      <c r="A239" s="408" t="s">
        <v>2727</v>
      </c>
      <c r="B239" s="297">
        <v>297134</v>
      </c>
      <c r="C239" s="297" t="s">
        <v>2732</v>
      </c>
      <c r="D239" s="297" t="s">
        <v>3266</v>
      </c>
      <c r="E239" s="802">
        <v>0</v>
      </c>
      <c r="F239" s="805">
        <v>7.0000000000000007E-2</v>
      </c>
      <c r="G239" s="804">
        <v>120</v>
      </c>
      <c r="H239" s="297">
        <v>694</v>
      </c>
      <c r="I239" s="297">
        <v>449</v>
      </c>
      <c r="J239" s="445">
        <v>150645</v>
      </c>
      <c r="K239" s="256"/>
    </row>
    <row r="240" spans="1:11">
      <c r="A240" s="408" t="s">
        <v>2727</v>
      </c>
      <c r="B240" s="297">
        <v>297134</v>
      </c>
      <c r="C240" s="297" t="s">
        <v>2733</v>
      </c>
      <c r="D240" s="297" t="s">
        <v>3266</v>
      </c>
      <c r="E240" s="802">
        <v>0</v>
      </c>
      <c r="F240" s="805">
        <v>7.0000000000000007E-2</v>
      </c>
      <c r="G240" s="804">
        <v>120</v>
      </c>
      <c r="H240" s="297">
        <v>704</v>
      </c>
      <c r="I240" s="297">
        <v>449</v>
      </c>
      <c r="J240" s="445">
        <v>150645</v>
      </c>
      <c r="K240" s="256"/>
    </row>
    <row r="241" spans="1:11">
      <c r="A241" s="408" t="s">
        <v>2727</v>
      </c>
      <c r="B241" s="297">
        <v>297155</v>
      </c>
      <c r="C241" s="297" t="s">
        <v>2734</v>
      </c>
      <c r="D241" s="297" t="s">
        <v>3266</v>
      </c>
      <c r="E241" s="802">
        <v>0</v>
      </c>
      <c r="F241" s="805">
        <v>7.0000000000000007E-2</v>
      </c>
      <c r="G241" s="804">
        <v>120</v>
      </c>
      <c r="H241" s="297">
        <v>572</v>
      </c>
      <c r="I241" s="297">
        <v>658</v>
      </c>
      <c r="J241" s="445">
        <v>186710</v>
      </c>
      <c r="K241" s="256"/>
    </row>
    <row r="242" spans="1:11">
      <c r="A242" s="408" t="s">
        <v>2735</v>
      </c>
      <c r="B242" s="297">
        <v>296623</v>
      </c>
      <c r="C242" s="297" t="s">
        <v>2736</v>
      </c>
      <c r="D242" s="297" t="s">
        <v>3266</v>
      </c>
      <c r="E242" s="802">
        <v>0</v>
      </c>
      <c r="F242" s="805">
        <v>7.0000000000000007E-2</v>
      </c>
      <c r="G242" s="804">
        <v>120</v>
      </c>
      <c r="H242" s="297">
        <v>639</v>
      </c>
      <c r="I242" s="297">
        <v>360</v>
      </c>
      <c r="J242" s="445">
        <v>139880</v>
      </c>
    </row>
    <row r="243" spans="1:11">
      <c r="A243" s="408" t="s">
        <v>2735</v>
      </c>
      <c r="B243" s="297">
        <v>296623</v>
      </c>
      <c r="C243" s="297" t="s">
        <v>2737</v>
      </c>
      <c r="D243" s="297" t="s">
        <v>3266</v>
      </c>
      <c r="E243" s="802">
        <v>0</v>
      </c>
      <c r="F243" s="805">
        <v>7.0000000000000007E-2</v>
      </c>
      <c r="G243" s="804">
        <v>120</v>
      </c>
      <c r="H243" s="297">
        <v>637</v>
      </c>
      <c r="I243" s="297">
        <v>360</v>
      </c>
      <c r="J243" s="445">
        <v>139880</v>
      </c>
    </row>
    <row r="244" spans="1:11">
      <c r="A244" s="408" t="s">
        <v>2735</v>
      </c>
      <c r="B244" s="297">
        <v>296624</v>
      </c>
      <c r="C244" s="297" t="s">
        <v>2738</v>
      </c>
      <c r="D244" s="297" t="s">
        <v>3266</v>
      </c>
      <c r="E244" s="802">
        <v>0</v>
      </c>
      <c r="F244" s="805">
        <v>7.0000000000000007E-2</v>
      </c>
      <c r="G244" s="804">
        <v>120</v>
      </c>
      <c r="H244" s="297">
        <v>602</v>
      </c>
      <c r="I244" s="297">
        <v>360</v>
      </c>
      <c r="J244" s="445">
        <v>144145</v>
      </c>
    </row>
    <row r="245" spans="1:11">
      <c r="A245" s="408" t="s">
        <v>2735</v>
      </c>
      <c r="B245" s="297">
        <v>296624</v>
      </c>
      <c r="C245" s="297" t="s">
        <v>2739</v>
      </c>
      <c r="D245" s="297" t="s">
        <v>3266</v>
      </c>
      <c r="E245" s="802">
        <v>0</v>
      </c>
      <c r="F245" s="805">
        <v>7.0000000000000007E-2</v>
      </c>
      <c r="G245" s="804">
        <v>120</v>
      </c>
      <c r="H245" s="297">
        <v>600</v>
      </c>
      <c r="I245" s="297">
        <v>360</v>
      </c>
      <c r="J245" s="445">
        <v>144145</v>
      </c>
    </row>
    <row r="246" spans="1:11">
      <c r="A246" s="408" t="s">
        <v>2735</v>
      </c>
      <c r="B246" s="297">
        <v>296634</v>
      </c>
      <c r="C246" s="297" t="s">
        <v>2740</v>
      </c>
      <c r="D246" s="297" t="s">
        <v>3266</v>
      </c>
      <c r="E246" s="802">
        <v>0</v>
      </c>
      <c r="F246" s="805">
        <v>7.0000000000000007E-2</v>
      </c>
      <c r="G246" s="804">
        <v>120</v>
      </c>
      <c r="H246" s="297">
        <v>602</v>
      </c>
      <c r="I246" s="297">
        <v>449</v>
      </c>
      <c r="J246" s="445">
        <v>155280</v>
      </c>
    </row>
    <row r="247" spans="1:11">
      <c r="A247" s="408" t="s">
        <v>2735</v>
      </c>
      <c r="B247" s="297">
        <v>296634</v>
      </c>
      <c r="C247" s="297" t="s">
        <v>2741</v>
      </c>
      <c r="D247" s="297" t="s">
        <v>3266</v>
      </c>
      <c r="E247" s="802">
        <v>0</v>
      </c>
      <c r="F247" s="805">
        <v>7.0000000000000007E-2</v>
      </c>
      <c r="G247" s="804">
        <v>120</v>
      </c>
      <c r="H247" s="297">
        <v>600</v>
      </c>
      <c r="I247" s="297">
        <v>449</v>
      </c>
      <c r="J247" s="445">
        <v>155280</v>
      </c>
    </row>
    <row r="248" spans="1:11">
      <c r="A248" s="408" t="s">
        <v>2735</v>
      </c>
      <c r="B248" s="297">
        <v>296644</v>
      </c>
      <c r="C248" s="297" t="s">
        <v>2742</v>
      </c>
      <c r="D248" s="297" t="s">
        <v>3266</v>
      </c>
      <c r="E248" s="802">
        <v>0</v>
      </c>
      <c r="F248" s="805">
        <v>7.0000000000000007E-2</v>
      </c>
      <c r="G248" s="804">
        <v>120</v>
      </c>
      <c r="H248" s="297">
        <v>601</v>
      </c>
      <c r="I248" s="297">
        <v>544</v>
      </c>
      <c r="J248" s="445">
        <v>168265</v>
      </c>
    </row>
    <row r="249" spans="1:11">
      <c r="A249" s="408" t="s">
        <v>2735</v>
      </c>
      <c r="B249" s="297">
        <v>296644</v>
      </c>
      <c r="C249" s="297" t="s">
        <v>2743</v>
      </c>
      <c r="D249" s="297" t="s">
        <v>3266</v>
      </c>
      <c r="E249" s="802">
        <v>0</v>
      </c>
      <c r="F249" s="805">
        <v>7.0000000000000007E-2</v>
      </c>
      <c r="G249" s="804">
        <v>120</v>
      </c>
      <c r="H249" s="297">
        <v>599</v>
      </c>
      <c r="I249" s="297">
        <v>544</v>
      </c>
      <c r="J249" s="445">
        <v>168265</v>
      </c>
    </row>
    <row r="250" spans="1:11">
      <c r="A250" s="408" t="s">
        <v>2744</v>
      </c>
      <c r="B250" s="297">
        <v>44781562</v>
      </c>
      <c r="C250" s="297" t="s">
        <v>2745</v>
      </c>
      <c r="D250" s="297" t="s">
        <v>834</v>
      </c>
      <c r="E250" s="802">
        <v>0</v>
      </c>
      <c r="F250" s="805">
        <v>7.0000000000000007E-2</v>
      </c>
      <c r="G250" s="804">
        <v>120</v>
      </c>
      <c r="H250" s="297">
        <v>0</v>
      </c>
      <c r="I250" s="297">
        <v>204</v>
      </c>
      <c r="J250" s="445">
        <v>110055</v>
      </c>
    </row>
    <row r="251" spans="1:11">
      <c r="A251" s="408" t="s">
        <v>2744</v>
      </c>
      <c r="B251" s="297">
        <v>44781562</v>
      </c>
      <c r="C251" s="297" t="s">
        <v>2746</v>
      </c>
      <c r="D251" s="297" t="s">
        <v>834</v>
      </c>
      <c r="E251" s="802">
        <v>0</v>
      </c>
      <c r="F251" s="805">
        <v>7.0000000000000007E-2</v>
      </c>
      <c r="G251" s="804">
        <v>120</v>
      </c>
      <c r="H251" s="297">
        <v>0</v>
      </c>
      <c r="I251" s="297">
        <v>204</v>
      </c>
      <c r="J251" s="445">
        <v>110955</v>
      </c>
    </row>
    <row r="252" spans="1:11">
      <c r="A252" s="408" t="s">
        <v>2744</v>
      </c>
      <c r="B252" s="297">
        <v>44781562</v>
      </c>
      <c r="C252" s="297" t="s">
        <v>2747</v>
      </c>
      <c r="D252" s="297" t="s">
        <v>834</v>
      </c>
      <c r="E252" s="802">
        <v>0</v>
      </c>
      <c r="F252" s="805">
        <v>7.0000000000000007E-2</v>
      </c>
      <c r="G252" s="804">
        <v>120</v>
      </c>
      <c r="H252" s="297">
        <v>0</v>
      </c>
      <c r="I252" s="297">
        <v>204</v>
      </c>
      <c r="J252" s="445">
        <v>111995</v>
      </c>
    </row>
    <row r="253" spans="1:11">
      <c r="A253" s="408" t="s">
        <v>2744</v>
      </c>
      <c r="B253" s="297">
        <v>44781562</v>
      </c>
      <c r="C253" s="297" t="s">
        <v>2748</v>
      </c>
      <c r="D253" s="297" t="s">
        <v>834</v>
      </c>
      <c r="E253" s="802">
        <v>0</v>
      </c>
      <c r="F253" s="805">
        <v>7.0000000000000007E-2</v>
      </c>
      <c r="G253" s="804">
        <v>120</v>
      </c>
      <c r="H253" s="297">
        <v>0</v>
      </c>
      <c r="I253" s="297">
        <v>204</v>
      </c>
      <c r="J253" s="445">
        <v>112431</v>
      </c>
    </row>
    <row r="254" spans="1:11">
      <c r="A254" s="408" t="s">
        <v>2744</v>
      </c>
      <c r="B254" s="297">
        <v>44781562</v>
      </c>
      <c r="C254" s="297" t="s">
        <v>2749</v>
      </c>
      <c r="D254" s="297" t="s">
        <v>834</v>
      </c>
      <c r="E254" s="802">
        <v>0</v>
      </c>
      <c r="F254" s="805">
        <v>7.0000000000000007E-2</v>
      </c>
      <c r="G254" s="804">
        <v>120</v>
      </c>
      <c r="H254" s="297">
        <v>0</v>
      </c>
      <c r="I254" s="297">
        <v>204</v>
      </c>
      <c r="J254" s="445">
        <v>113331</v>
      </c>
    </row>
    <row r="255" spans="1:11">
      <c r="A255" s="408" t="s">
        <v>2744</v>
      </c>
      <c r="B255" s="297">
        <v>44781562</v>
      </c>
      <c r="C255" s="297" t="s">
        <v>2750</v>
      </c>
      <c r="D255" s="297" t="s">
        <v>834</v>
      </c>
      <c r="E255" s="802">
        <v>0</v>
      </c>
      <c r="F255" s="805">
        <v>7.0000000000000007E-2</v>
      </c>
      <c r="G255" s="804">
        <v>120</v>
      </c>
      <c r="H255" s="297">
        <v>0</v>
      </c>
      <c r="I255" s="297">
        <v>204</v>
      </c>
      <c r="J255" s="445">
        <v>114371</v>
      </c>
    </row>
    <row r="256" spans="1:11">
      <c r="A256" s="408" t="s">
        <v>2744</v>
      </c>
      <c r="B256" s="297">
        <v>44781562</v>
      </c>
      <c r="C256" s="297" t="s">
        <v>2751</v>
      </c>
      <c r="D256" s="297" t="s">
        <v>834</v>
      </c>
      <c r="E256" s="802">
        <v>0</v>
      </c>
      <c r="F256" s="805">
        <v>7.0000000000000007E-2</v>
      </c>
      <c r="G256" s="804">
        <v>120</v>
      </c>
      <c r="H256" s="297">
        <v>0</v>
      </c>
      <c r="I256" s="297">
        <v>204</v>
      </c>
      <c r="J256" s="445">
        <v>111160</v>
      </c>
    </row>
    <row r="257" spans="1:10">
      <c r="A257" s="408" t="s">
        <v>2744</v>
      </c>
      <c r="B257" s="297">
        <v>44781562</v>
      </c>
      <c r="C257" s="297" t="s">
        <v>2752</v>
      </c>
      <c r="D257" s="297" t="s">
        <v>834</v>
      </c>
      <c r="E257" s="802">
        <v>0</v>
      </c>
      <c r="F257" s="805">
        <v>7.0000000000000007E-2</v>
      </c>
      <c r="G257" s="804">
        <v>120</v>
      </c>
      <c r="H257" s="297">
        <v>0</v>
      </c>
      <c r="I257" s="297">
        <v>204</v>
      </c>
      <c r="J257" s="445">
        <v>112060</v>
      </c>
    </row>
    <row r="258" spans="1:10">
      <c r="A258" s="408" t="s">
        <v>2744</v>
      </c>
      <c r="B258" s="297">
        <v>44781562</v>
      </c>
      <c r="C258" s="297" t="s">
        <v>2753</v>
      </c>
      <c r="D258" s="297" t="s">
        <v>834</v>
      </c>
      <c r="E258" s="802">
        <v>0</v>
      </c>
      <c r="F258" s="805">
        <v>7.0000000000000007E-2</v>
      </c>
      <c r="G258" s="804">
        <v>120</v>
      </c>
      <c r="H258" s="297">
        <v>0</v>
      </c>
      <c r="I258" s="297">
        <v>204</v>
      </c>
      <c r="J258" s="445">
        <v>113100</v>
      </c>
    </row>
    <row r="259" spans="1:10">
      <c r="A259" s="408" t="s">
        <v>2744</v>
      </c>
      <c r="B259" s="297">
        <v>44781562</v>
      </c>
      <c r="C259" s="297" t="s">
        <v>2754</v>
      </c>
      <c r="D259" s="297" t="s">
        <v>834</v>
      </c>
      <c r="E259" s="802">
        <v>0</v>
      </c>
      <c r="F259" s="805">
        <v>7.0000000000000007E-2</v>
      </c>
      <c r="G259" s="804">
        <v>120</v>
      </c>
      <c r="H259" s="297">
        <v>0</v>
      </c>
      <c r="I259" s="297">
        <v>204</v>
      </c>
      <c r="J259" s="445">
        <v>113536</v>
      </c>
    </row>
    <row r="260" spans="1:10">
      <c r="A260" s="408" t="s">
        <v>2744</v>
      </c>
      <c r="B260" s="297">
        <v>44781562</v>
      </c>
      <c r="C260" s="297" t="s">
        <v>2755</v>
      </c>
      <c r="D260" s="297" t="s">
        <v>834</v>
      </c>
      <c r="E260" s="802">
        <v>0</v>
      </c>
      <c r="F260" s="805">
        <v>7.0000000000000007E-2</v>
      </c>
      <c r="G260" s="804">
        <v>120</v>
      </c>
      <c r="H260" s="297">
        <v>0</v>
      </c>
      <c r="I260" s="297">
        <v>204</v>
      </c>
      <c r="J260" s="445">
        <v>114436</v>
      </c>
    </row>
    <row r="261" spans="1:10">
      <c r="A261" s="408" t="s">
        <v>2744</v>
      </c>
      <c r="B261" s="297">
        <v>44781562</v>
      </c>
      <c r="C261" s="297" t="s">
        <v>2756</v>
      </c>
      <c r="D261" s="297" t="s">
        <v>834</v>
      </c>
      <c r="E261" s="802">
        <v>0</v>
      </c>
      <c r="F261" s="805">
        <v>7.0000000000000007E-2</v>
      </c>
      <c r="G261" s="804">
        <v>120</v>
      </c>
      <c r="H261" s="297">
        <v>0</v>
      </c>
      <c r="I261" s="297">
        <v>204</v>
      </c>
      <c r="J261" s="445">
        <v>115476</v>
      </c>
    </row>
    <row r="262" spans="1:10">
      <c r="A262" s="408" t="s">
        <v>2757</v>
      </c>
      <c r="B262" s="297">
        <v>463276</v>
      </c>
      <c r="C262" s="297" t="s">
        <v>2758</v>
      </c>
      <c r="D262" s="297" t="s">
        <v>148</v>
      </c>
      <c r="E262" s="802" t="s">
        <v>1137</v>
      </c>
      <c r="F262" s="805">
        <v>0.41</v>
      </c>
      <c r="G262" s="804">
        <v>2400</v>
      </c>
      <c r="H262" s="297">
        <v>3982</v>
      </c>
      <c r="I262" s="297">
        <v>585</v>
      </c>
      <c r="J262" s="445">
        <v>376500</v>
      </c>
    </row>
    <row r="263" spans="1:10">
      <c r="A263" s="408" t="s">
        <v>2757</v>
      </c>
      <c r="B263" s="297">
        <v>463350</v>
      </c>
      <c r="C263" s="297" t="s">
        <v>2759</v>
      </c>
      <c r="D263" s="297" t="s">
        <v>108</v>
      </c>
      <c r="E263" s="802" t="s">
        <v>1137</v>
      </c>
      <c r="F263" s="805">
        <v>0.41</v>
      </c>
      <c r="G263" s="804">
        <v>2400</v>
      </c>
      <c r="H263" s="297">
        <v>2925</v>
      </c>
      <c r="I263" s="297">
        <v>330</v>
      </c>
      <c r="J263" s="445">
        <v>239505</v>
      </c>
    </row>
    <row r="264" spans="1:10">
      <c r="A264" s="408" t="s">
        <v>2757</v>
      </c>
      <c r="B264" s="297">
        <v>463350</v>
      </c>
      <c r="C264" s="297" t="s">
        <v>2760</v>
      </c>
      <c r="D264" s="297" t="s">
        <v>108</v>
      </c>
      <c r="E264" s="802" t="s">
        <v>1137</v>
      </c>
      <c r="F264" s="805">
        <v>0.41</v>
      </c>
      <c r="G264" s="804">
        <v>2400</v>
      </c>
      <c r="H264" s="297">
        <v>2925</v>
      </c>
      <c r="I264" s="297">
        <v>330</v>
      </c>
      <c r="J264" s="445">
        <v>243327</v>
      </c>
    </row>
    <row r="265" spans="1:10">
      <c r="A265" s="408" t="s">
        <v>2757</v>
      </c>
      <c r="B265" s="297">
        <v>463350</v>
      </c>
      <c r="C265" s="297" t="s">
        <v>2761</v>
      </c>
      <c r="D265" s="297" t="s">
        <v>108</v>
      </c>
      <c r="E265" s="802" t="s">
        <v>1137</v>
      </c>
      <c r="F265" s="805">
        <v>0.41</v>
      </c>
      <c r="G265" s="804">
        <v>2400</v>
      </c>
      <c r="H265" s="297">
        <v>2925</v>
      </c>
      <c r="I265" s="297">
        <v>330</v>
      </c>
      <c r="J265" s="445">
        <v>250741</v>
      </c>
    </row>
    <row r="266" spans="1:10">
      <c r="A266" s="408" t="s">
        <v>2757</v>
      </c>
      <c r="B266" s="297">
        <v>463350</v>
      </c>
      <c r="C266" s="297" t="s">
        <v>2762</v>
      </c>
      <c r="D266" s="297" t="s">
        <v>108</v>
      </c>
      <c r="E266" s="802" t="s">
        <v>1137</v>
      </c>
      <c r="F266" s="805">
        <v>0.41</v>
      </c>
      <c r="G266" s="804">
        <v>2400</v>
      </c>
      <c r="H266" s="297">
        <v>2925</v>
      </c>
      <c r="I266" s="297">
        <v>330</v>
      </c>
      <c r="J266" s="445">
        <v>279037</v>
      </c>
    </row>
    <row r="267" spans="1:10">
      <c r="A267" s="408" t="s">
        <v>956</v>
      </c>
      <c r="B267" s="297">
        <v>247784</v>
      </c>
      <c r="C267" s="297" t="s">
        <v>2763</v>
      </c>
      <c r="D267" s="297" t="s">
        <v>148</v>
      </c>
      <c r="E267" s="802" t="s">
        <v>1132</v>
      </c>
      <c r="F267" s="805">
        <v>0.25</v>
      </c>
      <c r="G267" s="804">
        <v>270</v>
      </c>
      <c r="H267" s="297">
        <v>1332</v>
      </c>
      <c r="I267" s="297">
        <v>136</v>
      </c>
      <c r="J267" s="445">
        <v>48525</v>
      </c>
    </row>
    <row r="268" spans="1:10">
      <c r="A268" s="408" t="s">
        <v>956</v>
      </c>
      <c r="B268" s="297">
        <v>247784</v>
      </c>
      <c r="C268" s="297" t="s">
        <v>1169</v>
      </c>
      <c r="D268" s="297" t="s">
        <v>148</v>
      </c>
      <c r="E268" s="802" t="s">
        <v>1126</v>
      </c>
      <c r="F268" s="805">
        <v>0.27500000000000002</v>
      </c>
      <c r="G268" s="804">
        <v>280</v>
      </c>
      <c r="H268" s="297">
        <v>1332</v>
      </c>
      <c r="I268" s="297">
        <v>136</v>
      </c>
      <c r="J268" s="445">
        <v>53535</v>
      </c>
    </row>
    <row r="269" spans="1:10">
      <c r="A269" s="408" t="s">
        <v>956</v>
      </c>
      <c r="B269" s="297">
        <v>247787</v>
      </c>
      <c r="C269" s="297" t="s">
        <v>1170</v>
      </c>
      <c r="D269" s="297" t="s">
        <v>148</v>
      </c>
      <c r="E269" s="802" t="s">
        <v>1132</v>
      </c>
      <c r="F269" s="805">
        <v>0.25</v>
      </c>
      <c r="G269" s="804">
        <v>270</v>
      </c>
      <c r="H269" s="297">
        <v>1332</v>
      </c>
      <c r="I269" s="297">
        <v>163</v>
      </c>
      <c r="J269" s="445">
        <v>50320</v>
      </c>
    </row>
    <row r="270" spans="1:10">
      <c r="A270" s="408" t="s">
        <v>956</v>
      </c>
      <c r="B270" s="297">
        <v>247787</v>
      </c>
      <c r="C270" s="297" t="s">
        <v>1171</v>
      </c>
      <c r="D270" s="297" t="s">
        <v>148</v>
      </c>
      <c r="E270" s="802" t="s">
        <v>1126</v>
      </c>
      <c r="F270" s="805">
        <v>0.27500000000000002</v>
      </c>
      <c r="G270" s="804">
        <v>280</v>
      </c>
      <c r="H270" s="297">
        <v>1332</v>
      </c>
      <c r="I270" s="297">
        <v>163</v>
      </c>
      <c r="J270" s="445">
        <v>55380</v>
      </c>
    </row>
    <row r="271" spans="1:10">
      <c r="A271" s="408" t="s">
        <v>956</v>
      </c>
      <c r="B271" s="297">
        <v>247788</v>
      </c>
      <c r="C271" s="297" t="s">
        <v>2764</v>
      </c>
      <c r="D271" s="297" t="s">
        <v>148</v>
      </c>
      <c r="E271" s="802" t="s">
        <v>1133</v>
      </c>
      <c r="F271" s="805">
        <v>0.3</v>
      </c>
      <c r="G271" s="804">
        <v>420</v>
      </c>
      <c r="H271" s="297">
        <v>1332</v>
      </c>
      <c r="I271" s="297">
        <v>163</v>
      </c>
      <c r="J271" s="445">
        <v>54780</v>
      </c>
    </row>
    <row r="272" spans="1:10">
      <c r="A272" s="408" t="s">
        <v>956</v>
      </c>
      <c r="B272" s="297">
        <v>247788</v>
      </c>
      <c r="C272" s="297" t="s">
        <v>2765</v>
      </c>
      <c r="D272" s="297" t="s">
        <v>148</v>
      </c>
      <c r="E272" s="802" t="s">
        <v>1133</v>
      </c>
      <c r="F272" s="805">
        <v>0.3</v>
      </c>
      <c r="G272" s="804">
        <v>420</v>
      </c>
      <c r="H272" s="297">
        <v>1332</v>
      </c>
      <c r="I272" s="297">
        <v>163</v>
      </c>
      <c r="J272" s="445">
        <v>58407</v>
      </c>
    </row>
    <row r="273" spans="1:10">
      <c r="A273" s="408" t="s">
        <v>956</v>
      </c>
      <c r="B273" s="297">
        <v>247746</v>
      </c>
      <c r="C273" s="297" t="s">
        <v>1172</v>
      </c>
      <c r="D273" s="297" t="s">
        <v>148</v>
      </c>
      <c r="E273" s="802" t="s">
        <v>1133</v>
      </c>
      <c r="F273" s="805">
        <v>0.3</v>
      </c>
      <c r="G273" s="804">
        <v>420</v>
      </c>
      <c r="H273" s="297">
        <v>1991</v>
      </c>
      <c r="I273" s="297">
        <v>224</v>
      </c>
      <c r="J273" s="445">
        <v>57650</v>
      </c>
    </row>
    <row r="274" spans="1:10">
      <c r="A274" s="408" t="s">
        <v>956</v>
      </c>
      <c r="B274" s="297">
        <v>247746</v>
      </c>
      <c r="C274" s="297" t="s">
        <v>1173</v>
      </c>
      <c r="D274" s="297" t="s">
        <v>148</v>
      </c>
      <c r="E274" s="802" t="s">
        <v>1127</v>
      </c>
      <c r="F274" s="805">
        <v>0.35</v>
      </c>
      <c r="G274" s="804">
        <v>600</v>
      </c>
      <c r="H274" s="297">
        <v>1991</v>
      </c>
      <c r="I274" s="297">
        <v>224</v>
      </c>
      <c r="J274" s="445">
        <v>65438</v>
      </c>
    </row>
    <row r="275" spans="1:10">
      <c r="A275" s="408" t="s">
        <v>956</v>
      </c>
      <c r="B275" s="297">
        <v>247747</v>
      </c>
      <c r="C275" s="297" t="s">
        <v>2766</v>
      </c>
      <c r="D275" s="297" t="s">
        <v>148</v>
      </c>
      <c r="E275" s="802" t="s">
        <v>1127</v>
      </c>
      <c r="F275" s="805">
        <v>0.35</v>
      </c>
      <c r="G275" s="804">
        <v>600</v>
      </c>
      <c r="H275" s="297">
        <v>1991</v>
      </c>
      <c r="I275" s="297">
        <v>224</v>
      </c>
      <c r="J275" s="445">
        <v>65575</v>
      </c>
    </row>
    <row r="276" spans="1:10">
      <c r="A276" s="408" t="s">
        <v>956</v>
      </c>
      <c r="B276" s="297">
        <v>247747</v>
      </c>
      <c r="C276" s="297" t="s">
        <v>2767</v>
      </c>
      <c r="D276" s="297" t="s">
        <v>148</v>
      </c>
      <c r="E276" s="802" t="s">
        <v>1127</v>
      </c>
      <c r="F276" s="805">
        <v>0.35</v>
      </c>
      <c r="G276" s="804">
        <v>600</v>
      </c>
      <c r="H276" s="297">
        <v>1991</v>
      </c>
      <c r="I276" s="297">
        <v>224</v>
      </c>
      <c r="J276" s="445">
        <v>69448</v>
      </c>
    </row>
    <row r="277" spans="1:10">
      <c r="A277" s="408" t="s">
        <v>956</v>
      </c>
      <c r="B277" s="297">
        <v>247786</v>
      </c>
      <c r="C277" s="297" t="s">
        <v>2768</v>
      </c>
      <c r="D277" s="297" t="s">
        <v>1147</v>
      </c>
      <c r="E277" s="802" t="s">
        <v>2543</v>
      </c>
      <c r="F277" s="805">
        <v>7.0000000000000007E-2</v>
      </c>
      <c r="G277" s="804">
        <v>140</v>
      </c>
      <c r="H277" s="297">
        <v>1332</v>
      </c>
      <c r="I277" s="297">
        <v>218</v>
      </c>
      <c r="J277" s="445">
        <v>57280</v>
      </c>
    </row>
    <row r="278" spans="1:10">
      <c r="A278" s="408" t="s">
        <v>956</v>
      </c>
      <c r="B278" s="297">
        <v>247786</v>
      </c>
      <c r="C278" s="297" t="s">
        <v>2769</v>
      </c>
      <c r="D278" s="297" t="s">
        <v>1147</v>
      </c>
      <c r="E278" s="802" t="s">
        <v>2543</v>
      </c>
      <c r="F278" s="805">
        <v>7.0000000000000007E-2</v>
      </c>
      <c r="G278" s="804">
        <v>140</v>
      </c>
      <c r="H278" s="297">
        <v>1332</v>
      </c>
      <c r="I278" s="297">
        <v>218</v>
      </c>
      <c r="J278" s="445">
        <v>60087</v>
      </c>
    </row>
    <row r="279" spans="1:10">
      <c r="A279" s="408" t="s">
        <v>956</v>
      </c>
      <c r="B279" s="297">
        <v>247710</v>
      </c>
      <c r="C279" s="297" t="s">
        <v>1174</v>
      </c>
      <c r="D279" s="297" t="s">
        <v>108</v>
      </c>
      <c r="E279" s="802" t="s">
        <v>1125</v>
      </c>
      <c r="F279" s="805">
        <v>0.2</v>
      </c>
      <c r="G279" s="804">
        <v>210</v>
      </c>
      <c r="H279" s="297">
        <v>1950</v>
      </c>
      <c r="I279" s="297">
        <v>116</v>
      </c>
      <c r="J279" s="445">
        <v>47135</v>
      </c>
    </row>
    <row r="280" spans="1:10">
      <c r="A280" s="408" t="s">
        <v>956</v>
      </c>
      <c r="B280" s="297">
        <v>247710</v>
      </c>
      <c r="C280" s="297" t="s">
        <v>1175</v>
      </c>
      <c r="D280" s="297" t="s">
        <v>108</v>
      </c>
      <c r="E280" s="802" t="s">
        <v>1131</v>
      </c>
      <c r="F280" s="805">
        <v>0.215</v>
      </c>
      <c r="G280" s="804">
        <v>270</v>
      </c>
      <c r="H280" s="297">
        <v>1950</v>
      </c>
      <c r="I280" s="297">
        <v>116</v>
      </c>
      <c r="J280" s="445">
        <v>51219</v>
      </c>
    </row>
    <row r="281" spans="1:10">
      <c r="A281" s="408" t="s">
        <v>956</v>
      </c>
      <c r="B281" s="297">
        <v>247712</v>
      </c>
      <c r="C281" s="297" t="s">
        <v>1176</v>
      </c>
      <c r="D281" s="297" t="s">
        <v>108</v>
      </c>
      <c r="E281" s="802" t="s">
        <v>1125</v>
      </c>
      <c r="F281" s="805">
        <v>0.2</v>
      </c>
      <c r="G281" s="804">
        <v>210</v>
      </c>
      <c r="H281" s="297">
        <v>1950</v>
      </c>
      <c r="I281" s="297">
        <v>150</v>
      </c>
      <c r="J281" s="445">
        <v>48880</v>
      </c>
    </row>
    <row r="282" spans="1:10">
      <c r="A282" s="408" t="s">
        <v>956</v>
      </c>
      <c r="B282" s="297">
        <v>247712</v>
      </c>
      <c r="C282" s="297" t="s">
        <v>1177</v>
      </c>
      <c r="D282" s="297" t="s">
        <v>108</v>
      </c>
      <c r="E282" s="802" t="s">
        <v>1131</v>
      </c>
      <c r="F282" s="805">
        <v>0.215</v>
      </c>
      <c r="G282" s="804">
        <v>270</v>
      </c>
      <c r="H282" s="297">
        <v>1950</v>
      </c>
      <c r="I282" s="297">
        <v>150</v>
      </c>
      <c r="J282" s="445">
        <v>52994</v>
      </c>
    </row>
    <row r="283" spans="1:10">
      <c r="A283" s="408" t="s">
        <v>956</v>
      </c>
      <c r="B283" s="297">
        <v>247713</v>
      </c>
      <c r="C283" s="297" t="s">
        <v>2770</v>
      </c>
      <c r="D283" s="297" t="s">
        <v>108</v>
      </c>
      <c r="E283" s="802" t="s">
        <v>1131</v>
      </c>
      <c r="F283" s="805">
        <v>0.25</v>
      </c>
      <c r="G283" s="804">
        <v>270</v>
      </c>
      <c r="H283" s="297">
        <v>1950</v>
      </c>
      <c r="I283" s="297">
        <v>150</v>
      </c>
      <c r="J283" s="445">
        <v>53995</v>
      </c>
    </row>
    <row r="284" spans="1:10">
      <c r="A284" s="408" t="s">
        <v>956</v>
      </c>
      <c r="B284" s="297">
        <v>247713</v>
      </c>
      <c r="C284" s="297" t="s">
        <v>2771</v>
      </c>
      <c r="D284" s="297" t="s">
        <v>108</v>
      </c>
      <c r="E284" s="802" t="s">
        <v>1132</v>
      </c>
      <c r="F284" s="805">
        <v>0.25</v>
      </c>
      <c r="G284" s="804">
        <v>270</v>
      </c>
      <c r="H284" s="297">
        <v>1950</v>
      </c>
      <c r="I284" s="297">
        <v>150</v>
      </c>
      <c r="J284" s="445">
        <v>57405</v>
      </c>
    </row>
    <row r="285" spans="1:10">
      <c r="A285" s="408" t="s">
        <v>956</v>
      </c>
      <c r="B285" s="297">
        <v>247714</v>
      </c>
      <c r="C285" s="297" t="s">
        <v>1178</v>
      </c>
      <c r="D285" s="297" t="s">
        <v>108</v>
      </c>
      <c r="E285" s="802" t="s">
        <v>1131</v>
      </c>
      <c r="F285" s="805">
        <v>0.215</v>
      </c>
      <c r="G285" s="804">
        <v>270</v>
      </c>
      <c r="H285" s="297">
        <v>1950</v>
      </c>
      <c r="I285" s="297">
        <v>190</v>
      </c>
      <c r="J285" s="445">
        <v>51625</v>
      </c>
    </row>
    <row r="286" spans="1:10">
      <c r="A286" s="408" t="s">
        <v>956</v>
      </c>
      <c r="B286" s="297">
        <v>247714</v>
      </c>
      <c r="C286" s="297" t="s">
        <v>1179</v>
      </c>
      <c r="D286" s="297" t="s">
        <v>108</v>
      </c>
      <c r="E286" s="802" t="s">
        <v>1131</v>
      </c>
      <c r="F286" s="805">
        <v>0.215</v>
      </c>
      <c r="G286" s="804">
        <v>270</v>
      </c>
      <c r="H286" s="297">
        <v>1950</v>
      </c>
      <c r="I286" s="297">
        <v>190</v>
      </c>
      <c r="J286" s="445">
        <v>54899</v>
      </c>
    </row>
    <row r="287" spans="1:10">
      <c r="A287" s="408" t="s">
        <v>956</v>
      </c>
      <c r="B287" s="297">
        <v>247715</v>
      </c>
      <c r="C287" s="297" t="s">
        <v>2772</v>
      </c>
      <c r="D287" s="297" t="s">
        <v>108</v>
      </c>
      <c r="E287" s="802" t="s">
        <v>1132</v>
      </c>
      <c r="F287" s="805">
        <v>0.25</v>
      </c>
      <c r="G287" s="804">
        <v>270</v>
      </c>
      <c r="H287" s="297">
        <v>1950</v>
      </c>
      <c r="I287" s="297">
        <v>190</v>
      </c>
      <c r="J287" s="445">
        <v>57255</v>
      </c>
    </row>
    <row r="288" spans="1:10">
      <c r="A288" s="408" t="s">
        <v>956</v>
      </c>
      <c r="B288" s="297">
        <v>247715</v>
      </c>
      <c r="C288" s="297" t="s">
        <v>2773</v>
      </c>
      <c r="D288" s="297" t="s">
        <v>108</v>
      </c>
      <c r="E288" s="802" t="s">
        <v>1132</v>
      </c>
      <c r="F288" s="805">
        <v>0.25</v>
      </c>
      <c r="G288" s="804">
        <v>270</v>
      </c>
      <c r="H288" s="297">
        <v>1950</v>
      </c>
      <c r="I288" s="297">
        <v>190</v>
      </c>
      <c r="J288" s="445">
        <v>60665</v>
      </c>
    </row>
    <row r="289" spans="1:11">
      <c r="A289" s="408" t="s">
        <v>957</v>
      </c>
      <c r="B289" s="297">
        <v>247684</v>
      </c>
      <c r="C289" s="297" t="s">
        <v>1180</v>
      </c>
      <c r="D289" s="297" t="s">
        <v>148</v>
      </c>
      <c r="E289" s="802" t="s">
        <v>1133</v>
      </c>
      <c r="F289" s="805">
        <v>0.3</v>
      </c>
      <c r="G289" s="804">
        <v>280</v>
      </c>
      <c r="H289" s="297">
        <v>1332</v>
      </c>
      <c r="I289" s="297">
        <v>136</v>
      </c>
      <c r="J289" s="445">
        <v>55075</v>
      </c>
    </row>
    <row r="290" spans="1:11">
      <c r="A290" s="408" t="s">
        <v>957</v>
      </c>
      <c r="B290" s="297">
        <v>247684</v>
      </c>
      <c r="C290" s="297" t="s">
        <v>1181</v>
      </c>
      <c r="D290" s="297" t="s">
        <v>148</v>
      </c>
      <c r="E290" s="802" t="s">
        <v>1133</v>
      </c>
      <c r="F290" s="805">
        <v>0.3</v>
      </c>
      <c r="G290" s="804">
        <v>280</v>
      </c>
      <c r="H290" s="297">
        <v>1332</v>
      </c>
      <c r="I290" s="297">
        <v>136</v>
      </c>
      <c r="J290" s="445">
        <v>58702</v>
      </c>
    </row>
    <row r="291" spans="1:11">
      <c r="A291" s="408" t="s">
        <v>957</v>
      </c>
      <c r="B291" s="297">
        <v>247687</v>
      </c>
      <c r="C291" s="297" t="s">
        <v>1182</v>
      </c>
      <c r="D291" s="297" t="s">
        <v>148</v>
      </c>
      <c r="E291" s="802" t="s">
        <v>1133</v>
      </c>
      <c r="F291" s="805">
        <v>0.3</v>
      </c>
      <c r="G291" s="804">
        <v>280</v>
      </c>
      <c r="H291" s="297">
        <v>1332</v>
      </c>
      <c r="I291" s="297">
        <v>163</v>
      </c>
      <c r="J291" s="445">
        <v>57030</v>
      </c>
    </row>
    <row r="292" spans="1:11">
      <c r="A292" s="408" t="s">
        <v>957</v>
      </c>
      <c r="B292" s="297">
        <v>247687</v>
      </c>
      <c r="C292" s="297" t="s">
        <v>1183</v>
      </c>
      <c r="D292" s="297" t="s">
        <v>148</v>
      </c>
      <c r="E292" s="802" t="s">
        <v>1133</v>
      </c>
      <c r="F292" s="805">
        <v>0.3</v>
      </c>
      <c r="G292" s="804">
        <v>280</v>
      </c>
      <c r="H292" s="297">
        <v>1332</v>
      </c>
      <c r="I292" s="297">
        <v>163</v>
      </c>
      <c r="J292" s="445">
        <v>60657</v>
      </c>
    </row>
    <row r="293" spans="1:11">
      <c r="A293" s="408" t="s">
        <v>957</v>
      </c>
      <c r="B293" s="297">
        <v>247788</v>
      </c>
      <c r="C293" s="297" t="s">
        <v>2774</v>
      </c>
      <c r="D293" s="297" t="s">
        <v>148</v>
      </c>
      <c r="E293" s="802" t="s">
        <v>1133</v>
      </c>
      <c r="F293" s="805">
        <v>0.3</v>
      </c>
      <c r="G293" s="804">
        <v>420</v>
      </c>
      <c r="H293" s="297">
        <v>1332</v>
      </c>
      <c r="I293" s="297">
        <v>163</v>
      </c>
      <c r="J293" s="445">
        <v>59550</v>
      </c>
    </row>
    <row r="294" spans="1:11">
      <c r="A294" s="408" t="s">
        <v>957</v>
      </c>
      <c r="B294" s="297">
        <v>247788</v>
      </c>
      <c r="C294" s="297" t="s">
        <v>2775</v>
      </c>
      <c r="D294" s="297" t="s">
        <v>148</v>
      </c>
      <c r="E294" s="802" t="s">
        <v>1127</v>
      </c>
      <c r="F294" s="805">
        <v>0.35</v>
      </c>
      <c r="G294" s="804">
        <v>600</v>
      </c>
      <c r="H294" s="297">
        <v>1332</v>
      </c>
      <c r="I294" s="297">
        <v>163</v>
      </c>
      <c r="J294" s="445">
        <v>67463</v>
      </c>
    </row>
    <row r="295" spans="1:11">
      <c r="A295" s="408" t="s">
        <v>957</v>
      </c>
      <c r="B295" s="297">
        <v>247646</v>
      </c>
      <c r="C295" s="297" t="s">
        <v>1184</v>
      </c>
      <c r="D295" s="297" t="s">
        <v>148</v>
      </c>
      <c r="E295" s="802" t="s">
        <v>1127</v>
      </c>
      <c r="F295" s="805">
        <v>0.35</v>
      </c>
      <c r="G295" s="804">
        <v>600</v>
      </c>
      <c r="H295" s="297">
        <v>1991</v>
      </c>
      <c r="I295" s="297">
        <v>224</v>
      </c>
      <c r="J295" s="445">
        <v>66850</v>
      </c>
    </row>
    <row r="296" spans="1:11">
      <c r="A296" s="408" t="s">
        <v>957</v>
      </c>
      <c r="B296" s="297">
        <v>247646</v>
      </c>
      <c r="C296" s="297" t="s">
        <v>1185</v>
      </c>
      <c r="D296" s="297" t="s">
        <v>148</v>
      </c>
      <c r="E296" s="802" t="s">
        <v>1127</v>
      </c>
      <c r="F296" s="805">
        <v>0.35</v>
      </c>
      <c r="G296" s="804">
        <v>600</v>
      </c>
      <c r="H296" s="297">
        <v>1991</v>
      </c>
      <c r="I296" s="297">
        <v>224</v>
      </c>
      <c r="J296" s="445">
        <v>70723</v>
      </c>
    </row>
    <row r="297" spans="1:11">
      <c r="A297" s="408" t="s">
        <v>957</v>
      </c>
      <c r="B297" s="297">
        <v>247647</v>
      </c>
      <c r="C297" s="297" t="s">
        <v>2776</v>
      </c>
      <c r="D297" s="297" t="s">
        <v>148</v>
      </c>
      <c r="E297" s="802" t="s">
        <v>1127</v>
      </c>
      <c r="F297" s="805">
        <v>0.35</v>
      </c>
      <c r="G297" s="804">
        <v>600</v>
      </c>
      <c r="H297" s="297">
        <v>1991</v>
      </c>
      <c r="I297" s="297">
        <v>224</v>
      </c>
      <c r="J297" s="445">
        <v>69435</v>
      </c>
    </row>
    <row r="298" spans="1:11">
      <c r="A298" s="408" t="s">
        <v>957</v>
      </c>
      <c r="B298" s="297">
        <v>247647</v>
      </c>
      <c r="C298" s="297" t="s">
        <v>2777</v>
      </c>
      <c r="D298" s="297" t="s">
        <v>148</v>
      </c>
      <c r="E298" s="802" t="s">
        <v>1127</v>
      </c>
      <c r="F298" s="805">
        <v>0.35</v>
      </c>
      <c r="G298" s="804">
        <v>600</v>
      </c>
      <c r="H298" s="297">
        <v>1991</v>
      </c>
      <c r="I298" s="297">
        <v>224</v>
      </c>
      <c r="J298" s="445">
        <v>73308</v>
      </c>
    </row>
    <row r="299" spans="1:11">
      <c r="A299" s="408" t="s">
        <v>957</v>
      </c>
      <c r="B299" s="297">
        <v>247651</v>
      </c>
      <c r="C299" s="297" t="s">
        <v>1186</v>
      </c>
      <c r="D299" s="297" t="s">
        <v>148</v>
      </c>
      <c r="E299" s="802" t="s">
        <v>1128</v>
      </c>
      <c r="F299" s="805">
        <v>0.41</v>
      </c>
      <c r="G299" s="804">
        <v>1250</v>
      </c>
      <c r="H299" s="297">
        <v>1991</v>
      </c>
      <c r="I299" s="297">
        <v>306</v>
      </c>
      <c r="J299" s="445">
        <v>88020</v>
      </c>
      <c r="K299" s="256"/>
    </row>
    <row r="300" spans="1:11">
      <c r="A300" s="408" t="s">
        <v>957</v>
      </c>
      <c r="B300" s="297">
        <v>247612</v>
      </c>
      <c r="C300" s="297" t="s">
        <v>1187</v>
      </c>
      <c r="D300" s="297" t="s">
        <v>108</v>
      </c>
      <c r="E300" s="802" t="s">
        <v>1131</v>
      </c>
      <c r="F300" s="805">
        <v>0.215</v>
      </c>
      <c r="G300" s="804">
        <v>270</v>
      </c>
      <c r="H300" s="297">
        <v>1950</v>
      </c>
      <c r="I300" s="297">
        <v>150</v>
      </c>
      <c r="J300" s="445">
        <v>52750</v>
      </c>
      <c r="K300" s="256"/>
    </row>
    <row r="301" spans="1:11">
      <c r="A301" s="408" t="s">
        <v>957</v>
      </c>
      <c r="B301" s="297">
        <v>247612</v>
      </c>
      <c r="C301" s="297" t="s">
        <v>1188</v>
      </c>
      <c r="D301" s="297" t="s">
        <v>108</v>
      </c>
      <c r="E301" s="802" t="s">
        <v>1132</v>
      </c>
      <c r="F301" s="805">
        <v>0.25</v>
      </c>
      <c r="G301" s="804">
        <v>270</v>
      </c>
      <c r="H301" s="297">
        <v>1950</v>
      </c>
      <c r="I301" s="297">
        <v>150</v>
      </c>
      <c r="J301" s="445">
        <v>58365</v>
      </c>
      <c r="K301" s="256"/>
    </row>
    <row r="302" spans="1:11">
      <c r="A302" s="408" t="s">
        <v>957</v>
      </c>
      <c r="B302" s="297">
        <v>247613</v>
      </c>
      <c r="C302" s="297" t="s">
        <v>2778</v>
      </c>
      <c r="D302" s="297" t="s">
        <v>108</v>
      </c>
      <c r="E302" s="802" t="s">
        <v>1132</v>
      </c>
      <c r="F302" s="805">
        <v>0.25</v>
      </c>
      <c r="G302" s="804">
        <v>270</v>
      </c>
      <c r="H302" s="297">
        <v>1950</v>
      </c>
      <c r="I302" s="297">
        <v>150</v>
      </c>
      <c r="J302" s="445">
        <v>57300</v>
      </c>
      <c r="K302" s="256"/>
    </row>
    <row r="303" spans="1:11">
      <c r="A303" s="408" t="s">
        <v>957</v>
      </c>
      <c r="B303" s="297">
        <v>247613</v>
      </c>
      <c r="C303" s="297" t="s">
        <v>2779</v>
      </c>
      <c r="D303" s="297" t="s">
        <v>108</v>
      </c>
      <c r="E303" s="802" t="s">
        <v>1126</v>
      </c>
      <c r="F303" s="805">
        <v>0.27500000000000002</v>
      </c>
      <c r="G303" s="804">
        <v>280</v>
      </c>
      <c r="H303" s="297">
        <v>1950</v>
      </c>
      <c r="I303" s="297">
        <v>150</v>
      </c>
      <c r="J303" s="445">
        <v>62580</v>
      </c>
      <c r="K303" s="256"/>
    </row>
    <row r="304" spans="1:11">
      <c r="A304" s="408" t="s">
        <v>957</v>
      </c>
      <c r="B304" s="297">
        <v>247614</v>
      </c>
      <c r="C304" s="297" t="s">
        <v>1189</v>
      </c>
      <c r="D304" s="297" t="s">
        <v>108</v>
      </c>
      <c r="E304" s="802" t="s">
        <v>1132</v>
      </c>
      <c r="F304" s="805">
        <v>0.25</v>
      </c>
      <c r="G304" s="804">
        <v>270</v>
      </c>
      <c r="H304" s="297">
        <v>1950</v>
      </c>
      <c r="I304" s="297">
        <v>190</v>
      </c>
      <c r="J304" s="445">
        <v>58365</v>
      </c>
      <c r="K304" s="256"/>
    </row>
    <row r="305" spans="1:11">
      <c r="A305" s="408" t="s">
        <v>957</v>
      </c>
      <c r="B305" s="297">
        <v>247614</v>
      </c>
      <c r="C305" s="297" t="s">
        <v>1190</v>
      </c>
      <c r="D305" s="297" t="s">
        <v>108</v>
      </c>
      <c r="E305" s="802" t="s">
        <v>1132</v>
      </c>
      <c r="F305" s="805">
        <v>0.25</v>
      </c>
      <c r="G305" s="804">
        <v>270</v>
      </c>
      <c r="H305" s="297">
        <v>1950</v>
      </c>
      <c r="I305" s="297">
        <v>190</v>
      </c>
      <c r="J305" s="445">
        <v>61775</v>
      </c>
      <c r="K305" s="256"/>
    </row>
    <row r="306" spans="1:11">
      <c r="A306" s="408" t="s">
        <v>957</v>
      </c>
      <c r="B306" s="297">
        <v>247615</v>
      </c>
      <c r="C306" s="297" t="s">
        <v>1191</v>
      </c>
      <c r="D306" s="297" t="s">
        <v>108</v>
      </c>
      <c r="E306" s="802" t="s">
        <v>1132</v>
      </c>
      <c r="F306" s="805">
        <v>0.25</v>
      </c>
      <c r="G306" s="804">
        <v>270</v>
      </c>
      <c r="H306" s="297">
        <v>1950</v>
      </c>
      <c r="I306" s="297">
        <v>190</v>
      </c>
      <c r="J306" s="445">
        <v>62550</v>
      </c>
      <c r="K306" s="256"/>
    </row>
    <row r="307" spans="1:11">
      <c r="A307" s="408" t="s">
        <v>957</v>
      </c>
      <c r="B307" s="297">
        <v>247615</v>
      </c>
      <c r="C307" s="297" t="s">
        <v>1192</v>
      </c>
      <c r="D307" s="297" t="s">
        <v>108</v>
      </c>
      <c r="E307" s="802" t="s">
        <v>1126</v>
      </c>
      <c r="F307" s="805">
        <v>0.27500000000000002</v>
      </c>
      <c r="G307" s="804">
        <v>280</v>
      </c>
      <c r="H307" s="297">
        <v>1950</v>
      </c>
      <c r="I307" s="297">
        <v>190</v>
      </c>
      <c r="J307" s="445">
        <v>66065</v>
      </c>
      <c r="K307" s="256"/>
    </row>
    <row r="308" spans="1:11">
      <c r="A308" s="408" t="s">
        <v>3277</v>
      </c>
      <c r="B308" s="297">
        <v>254347</v>
      </c>
      <c r="C308" s="297" t="s">
        <v>3278</v>
      </c>
      <c r="D308" s="297" t="s">
        <v>148</v>
      </c>
      <c r="E308" s="802" t="s">
        <v>1133</v>
      </c>
      <c r="F308" s="805">
        <v>0.3</v>
      </c>
      <c r="G308" s="804">
        <v>420</v>
      </c>
      <c r="H308" s="297">
        <v>1999</v>
      </c>
      <c r="I308" s="297">
        <v>258</v>
      </c>
      <c r="J308" s="445">
        <v>102425</v>
      </c>
      <c r="K308" s="256"/>
    </row>
    <row r="309" spans="1:11">
      <c r="A309" s="408" t="s">
        <v>3277</v>
      </c>
      <c r="B309" s="297">
        <v>254356</v>
      </c>
      <c r="C309" s="297" t="s">
        <v>3279</v>
      </c>
      <c r="D309" s="297" t="s">
        <v>3280</v>
      </c>
      <c r="E309" s="802" t="s">
        <v>3259</v>
      </c>
      <c r="F309" s="805">
        <v>7.0000000000000007E-2</v>
      </c>
      <c r="G309" s="804">
        <v>140</v>
      </c>
      <c r="H309" s="297">
        <v>1999</v>
      </c>
      <c r="I309" s="297" t="s">
        <v>3256</v>
      </c>
      <c r="J309" s="445">
        <v>95225</v>
      </c>
      <c r="K309" s="256"/>
    </row>
    <row r="310" spans="1:11">
      <c r="A310" s="408" t="s">
        <v>3277</v>
      </c>
      <c r="B310" s="297">
        <v>254355</v>
      </c>
      <c r="C310" s="297" t="s">
        <v>3281</v>
      </c>
      <c r="D310" s="297" t="s">
        <v>3280</v>
      </c>
      <c r="E310" s="802" t="s">
        <v>3259</v>
      </c>
      <c r="F310" s="805">
        <v>7.0000000000000007E-2</v>
      </c>
      <c r="G310" s="804">
        <v>140</v>
      </c>
      <c r="H310" s="297">
        <v>1999</v>
      </c>
      <c r="I310" s="297" t="s">
        <v>3263</v>
      </c>
      <c r="J310" s="445">
        <v>99680</v>
      </c>
      <c r="K310" s="256"/>
    </row>
    <row r="311" spans="1:11">
      <c r="A311" s="408" t="s">
        <v>3277</v>
      </c>
      <c r="B311" s="297">
        <v>254305</v>
      </c>
      <c r="C311" s="297" t="s">
        <v>3282</v>
      </c>
      <c r="D311" s="297" t="s">
        <v>108</v>
      </c>
      <c r="E311" s="802" t="s">
        <v>1125</v>
      </c>
      <c r="F311" s="805">
        <v>0.2</v>
      </c>
      <c r="G311" s="804">
        <v>210</v>
      </c>
      <c r="H311" s="297">
        <v>1993</v>
      </c>
      <c r="I311" s="297">
        <v>197</v>
      </c>
      <c r="J311" s="445">
        <v>87035</v>
      </c>
      <c r="K311" s="256"/>
    </row>
    <row r="312" spans="1:11">
      <c r="A312" s="408" t="s">
        <v>3277</v>
      </c>
      <c r="B312" s="297">
        <v>254307</v>
      </c>
      <c r="C312" s="297" t="s">
        <v>3283</v>
      </c>
      <c r="D312" s="297" t="s">
        <v>108</v>
      </c>
      <c r="E312" s="802" t="s">
        <v>1132</v>
      </c>
      <c r="F312" s="805">
        <v>0.25</v>
      </c>
      <c r="G312" s="804">
        <v>270</v>
      </c>
      <c r="H312" s="297">
        <v>1993</v>
      </c>
      <c r="I312" s="297">
        <v>269</v>
      </c>
      <c r="J312" s="445">
        <v>98360</v>
      </c>
      <c r="K312" s="256"/>
    </row>
    <row r="313" spans="1:11">
      <c r="A313" s="408" t="s">
        <v>3277</v>
      </c>
      <c r="B313" s="297">
        <v>254309</v>
      </c>
      <c r="C313" s="297" t="s">
        <v>3284</v>
      </c>
      <c r="D313" s="297" t="s">
        <v>3285</v>
      </c>
      <c r="E313" s="802" t="s">
        <v>3259</v>
      </c>
      <c r="F313" s="805">
        <v>7.0000000000000007E-2</v>
      </c>
      <c r="G313" s="804">
        <v>140</v>
      </c>
      <c r="H313" s="297">
        <v>1993</v>
      </c>
      <c r="I313" s="297" t="s">
        <v>3256</v>
      </c>
      <c r="J313" s="445">
        <v>97265</v>
      </c>
      <c r="K313" s="256"/>
    </row>
    <row r="314" spans="1:11">
      <c r="A314" s="408" t="s">
        <v>2780</v>
      </c>
      <c r="B314" s="297">
        <v>254647</v>
      </c>
      <c r="C314" s="297" t="s">
        <v>2781</v>
      </c>
      <c r="D314" s="297" t="s">
        <v>148</v>
      </c>
      <c r="E314" s="802" t="s">
        <v>1133</v>
      </c>
      <c r="F314" s="805">
        <v>0.3</v>
      </c>
      <c r="G314" s="804">
        <v>420</v>
      </c>
      <c r="H314" s="297">
        <v>1999</v>
      </c>
      <c r="I314" s="297">
        <v>258</v>
      </c>
      <c r="J314" s="445">
        <v>94945</v>
      </c>
      <c r="K314" s="256"/>
    </row>
    <row r="315" spans="1:11">
      <c r="A315" s="408" t="s">
        <v>2780</v>
      </c>
      <c r="B315" s="297">
        <v>254656</v>
      </c>
      <c r="C315" s="297" t="s">
        <v>2782</v>
      </c>
      <c r="D315" s="297" t="s">
        <v>1147</v>
      </c>
      <c r="E315" s="802" t="s">
        <v>2626</v>
      </c>
      <c r="F315" s="805">
        <v>7.0000000000000007E-2</v>
      </c>
      <c r="G315" s="804">
        <v>140</v>
      </c>
      <c r="H315" s="297">
        <v>1999</v>
      </c>
      <c r="I315" s="297" t="s">
        <v>3256</v>
      </c>
      <c r="J315" s="445">
        <v>91510</v>
      </c>
      <c r="K315" s="256"/>
    </row>
    <row r="316" spans="1:11">
      <c r="A316" s="408" t="s">
        <v>2780</v>
      </c>
      <c r="B316" s="297">
        <v>254655</v>
      </c>
      <c r="C316" s="297" t="s">
        <v>2783</v>
      </c>
      <c r="D316" s="297" t="s">
        <v>1147</v>
      </c>
      <c r="E316" s="802" t="s">
        <v>2626</v>
      </c>
      <c r="F316" s="805">
        <v>7.0000000000000007E-2</v>
      </c>
      <c r="G316" s="804">
        <v>140</v>
      </c>
      <c r="H316" s="297">
        <v>1999</v>
      </c>
      <c r="I316" s="297" t="s">
        <v>3263</v>
      </c>
      <c r="J316" s="445">
        <v>95465</v>
      </c>
      <c r="K316" s="256"/>
    </row>
    <row r="317" spans="1:11">
      <c r="A317" s="408" t="s">
        <v>2780</v>
      </c>
      <c r="B317" s="297">
        <v>254605</v>
      </c>
      <c r="C317" s="297" t="s">
        <v>2784</v>
      </c>
      <c r="D317" s="297" t="s">
        <v>108</v>
      </c>
      <c r="E317" s="802" t="s">
        <v>1125</v>
      </c>
      <c r="F317" s="805">
        <v>0.2</v>
      </c>
      <c r="G317" s="804">
        <v>210</v>
      </c>
      <c r="H317" s="297">
        <v>1993</v>
      </c>
      <c r="I317" s="297">
        <v>197</v>
      </c>
      <c r="J317" s="445">
        <v>80310</v>
      </c>
      <c r="K317" s="256"/>
    </row>
    <row r="318" spans="1:11">
      <c r="A318" s="408" t="s">
        <v>2780</v>
      </c>
      <c r="B318" s="297">
        <v>254607</v>
      </c>
      <c r="C318" s="297" t="s">
        <v>2785</v>
      </c>
      <c r="D318" s="297" t="s">
        <v>108</v>
      </c>
      <c r="E318" s="802" t="s">
        <v>1132</v>
      </c>
      <c r="F318" s="805">
        <v>0.25</v>
      </c>
      <c r="G318" s="804">
        <v>270</v>
      </c>
      <c r="H318" s="297">
        <v>1993</v>
      </c>
      <c r="I318" s="297">
        <v>269</v>
      </c>
      <c r="J318" s="445">
        <v>91990</v>
      </c>
      <c r="K318" s="256"/>
    </row>
    <row r="319" spans="1:11">
      <c r="A319" s="408" t="s">
        <v>2780</v>
      </c>
      <c r="B319" s="297">
        <v>254609</v>
      </c>
      <c r="C319" s="297" t="s">
        <v>2786</v>
      </c>
      <c r="D319" s="297" t="s">
        <v>1150</v>
      </c>
      <c r="E319" s="802" t="s">
        <v>3259</v>
      </c>
      <c r="F319" s="805">
        <v>7.0000000000000007E-2</v>
      </c>
      <c r="G319" s="804">
        <v>140</v>
      </c>
      <c r="H319" s="297">
        <v>1993</v>
      </c>
      <c r="I319" s="297" t="s">
        <v>3256</v>
      </c>
      <c r="J319" s="445">
        <v>93250</v>
      </c>
      <c r="K319" s="256"/>
    </row>
    <row r="320" spans="1:11">
      <c r="A320" s="408" t="s">
        <v>1332</v>
      </c>
      <c r="B320" s="297">
        <v>167959</v>
      </c>
      <c r="C320" s="297" t="s">
        <v>1333</v>
      </c>
      <c r="D320" s="297" t="s">
        <v>148</v>
      </c>
      <c r="E320" s="297" t="s">
        <v>1128</v>
      </c>
      <c r="F320" s="297">
        <v>0.41</v>
      </c>
      <c r="G320" s="297">
        <v>2400</v>
      </c>
      <c r="H320" s="297">
        <v>2999</v>
      </c>
      <c r="I320" s="297">
        <v>367</v>
      </c>
      <c r="J320" s="942">
        <v>166320</v>
      </c>
      <c r="K320" s="256"/>
    </row>
    <row r="321" spans="1:11">
      <c r="A321" s="408" t="s">
        <v>1332</v>
      </c>
      <c r="B321" s="297">
        <v>167959</v>
      </c>
      <c r="C321" s="297" t="s">
        <v>2787</v>
      </c>
      <c r="D321" s="297" t="s">
        <v>148</v>
      </c>
      <c r="E321" s="297" t="s">
        <v>1128</v>
      </c>
      <c r="F321" s="297">
        <v>0.41</v>
      </c>
      <c r="G321" s="297">
        <v>2400</v>
      </c>
      <c r="H321" s="297">
        <v>2999</v>
      </c>
      <c r="I321" s="297">
        <v>367</v>
      </c>
      <c r="J321" s="942">
        <v>176487</v>
      </c>
      <c r="K321" s="256"/>
    </row>
    <row r="322" spans="1:11">
      <c r="A322" s="408" t="s">
        <v>1332</v>
      </c>
      <c r="B322" s="297">
        <v>167933</v>
      </c>
      <c r="C322" s="297" t="s">
        <v>3286</v>
      </c>
      <c r="D322" s="297" t="s">
        <v>108</v>
      </c>
      <c r="E322" s="297" t="s">
        <v>1128</v>
      </c>
      <c r="F322" s="297">
        <v>0.41</v>
      </c>
      <c r="G322" s="297">
        <v>1250</v>
      </c>
      <c r="H322" s="297">
        <v>2989</v>
      </c>
      <c r="I322" s="297">
        <v>367</v>
      </c>
      <c r="J322" s="942">
        <v>168765</v>
      </c>
      <c r="K322" s="256"/>
    </row>
    <row r="323" spans="1:11">
      <c r="A323" s="408" t="s">
        <v>1332</v>
      </c>
      <c r="B323" s="297">
        <v>167933</v>
      </c>
      <c r="C323" s="297" t="s">
        <v>3287</v>
      </c>
      <c r="D323" s="297" t="s">
        <v>108</v>
      </c>
      <c r="E323" s="297" t="s">
        <v>1128</v>
      </c>
      <c r="F323" s="297">
        <v>0.41</v>
      </c>
      <c r="G323" s="297">
        <v>1250</v>
      </c>
      <c r="H323" s="297">
        <v>2989</v>
      </c>
      <c r="I323" s="297">
        <v>367</v>
      </c>
      <c r="J323" s="942">
        <v>178932</v>
      </c>
      <c r="K323" s="256"/>
    </row>
    <row r="324" spans="1:11">
      <c r="A324" s="408" t="s">
        <v>2788</v>
      </c>
      <c r="B324" s="297">
        <v>223061</v>
      </c>
      <c r="C324" s="297" t="s">
        <v>2791</v>
      </c>
      <c r="D324" s="297" t="s">
        <v>148</v>
      </c>
      <c r="E324" s="802" t="s">
        <v>1127</v>
      </c>
      <c r="F324" s="805">
        <v>0.35</v>
      </c>
      <c r="G324" s="804">
        <v>600</v>
      </c>
      <c r="H324" s="297">
        <v>2999</v>
      </c>
      <c r="I324" s="297">
        <v>381</v>
      </c>
      <c r="J324" s="445">
        <v>171920</v>
      </c>
      <c r="K324" s="256"/>
    </row>
    <row r="325" spans="1:11">
      <c r="A325" s="408" t="s">
        <v>2788</v>
      </c>
      <c r="B325" s="297">
        <v>223063</v>
      </c>
      <c r="C325" s="297" t="s">
        <v>2792</v>
      </c>
      <c r="D325" s="297" t="s">
        <v>148</v>
      </c>
      <c r="E325" s="802" t="s">
        <v>1127</v>
      </c>
      <c r="F325" s="805">
        <v>0.35</v>
      </c>
      <c r="G325" s="804">
        <v>600</v>
      </c>
      <c r="H325" s="297">
        <v>2999</v>
      </c>
      <c r="I325" s="297">
        <v>381</v>
      </c>
      <c r="J325" s="445">
        <v>183355</v>
      </c>
      <c r="K325" s="256"/>
    </row>
    <row r="326" spans="1:11">
      <c r="A326" s="408" t="s">
        <v>2788</v>
      </c>
      <c r="B326" s="297">
        <v>223161</v>
      </c>
      <c r="C326" s="297" t="s">
        <v>2793</v>
      </c>
      <c r="D326" s="297" t="s">
        <v>148</v>
      </c>
      <c r="E326" s="802" t="s">
        <v>2566</v>
      </c>
      <c r="F326" s="805">
        <v>0.41</v>
      </c>
      <c r="G326" s="804">
        <v>790</v>
      </c>
      <c r="H326" s="297">
        <v>2999</v>
      </c>
      <c r="I326" s="297">
        <v>449</v>
      </c>
      <c r="J326" s="445">
        <v>191175</v>
      </c>
      <c r="K326" s="256"/>
    </row>
    <row r="327" spans="1:11">
      <c r="A327" s="408" t="s">
        <v>2788</v>
      </c>
      <c r="B327" s="297">
        <v>223163</v>
      </c>
      <c r="C327" s="297" t="s">
        <v>2794</v>
      </c>
      <c r="D327" s="297" t="s">
        <v>148</v>
      </c>
      <c r="E327" s="802" t="s">
        <v>1127</v>
      </c>
      <c r="F327" s="805">
        <v>0.35</v>
      </c>
      <c r="G327" s="804">
        <v>600</v>
      </c>
      <c r="H327" s="297">
        <v>2999</v>
      </c>
      <c r="I327" s="297">
        <v>449</v>
      </c>
      <c r="J327" s="445">
        <v>188725</v>
      </c>
      <c r="K327" s="256"/>
    </row>
    <row r="328" spans="1:11">
      <c r="A328" s="408" t="s">
        <v>2788</v>
      </c>
      <c r="B328" s="297">
        <v>223066</v>
      </c>
      <c r="C328" s="297" t="s">
        <v>2795</v>
      </c>
      <c r="D328" s="297" t="s">
        <v>1147</v>
      </c>
      <c r="E328" s="802" t="s">
        <v>2626</v>
      </c>
      <c r="F328" s="805">
        <v>7.0000000000000007E-2</v>
      </c>
      <c r="G328" s="804">
        <v>140</v>
      </c>
      <c r="H328" s="297">
        <v>2999</v>
      </c>
      <c r="I328" s="297" t="s">
        <v>3256</v>
      </c>
      <c r="J328" s="445">
        <v>143965</v>
      </c>
    </row>
    <row r="329" spans="1:11">
      <c r="A329" s="408" t="s">
        <v>2788</v>
      </c>
      <c r="B329" s="297">
        <v>223166</v>
      </c>
      <c r="C329" s="297" t="s">
        <v>2796</v>
      </c>
      <c r="D329" s="297" t="s">
        <v>1147</v>
      </c>
      <c r="E329" s="802" t="s">
        <v>2626</v>
      </c>
      <c r="F329" s="805">
        <v>7.0000000000000007E-2</v>
      </c>
      <c r="G329" s="804">
        <v>140</v>
      </c>
      <c r="H329" s="297">
        <v>2999</v>
      </c>
      <c r="I329" s="297" t="s">
        <v>3256</v>
      </c>
      <c r="J329" s="445">
        <v>147670</v>
      </c>
    </row>
    <row r="330" spans="1:11">
      <c r="A330" s="408" t="s">
        <v>2788</v>
      </c>
      <c r="B330" s="297">
        <v>223168</v>
      </c>
      <c r="C330" s="297" t="s">
        <v>2797</v>
      </c>
      <c r="D330" s="297" t="s">
        <v>1147</v>
      </c>
      <c r="E330" s="802" t="s">
        <v>2626</v>
      </c>
      <c r="F330" s="805">
        <v>7.0000000000000007E-2</v>
      </c>
      <c r="G330" s="804">
        <v>140</v>
      </c>
      <c r="H330" s="297">
        <v>2999</v>
      </c>
      <c r="I330" s="297" t="s">
        <v>3263</v>
      </c>
      <c r="J330" s="446">
        <v>156355</v>
      </c>
    </row>
    <row r="331" spans="1:11">
      <c r="A331" s="408" t="s">
        <v>2788</v>
      </c>
      <c r="B331" s="297">
        <v>223169</v>
      </c>
      <c r="C331" s="297" t="s">
        <v>2798</v>
      </c>
      <c r="D331" s="297" t="s">
        <v>1147</v>
      </c>
      <c r="E331" s="802" t="s">
        <v>2626</v>
      </c>
      <c r="F331" s="805">
        <v>7.0000000000000007E-2</v>
      </c>
      <c r="G331" s="804">
        <v>140</v>
      </c>
      <c r="H331" s="297">
        <v>2999</v>
      </c>
      <c r="I331" s="297" t="s">
        <v>3263</v>
      </c>
      <c r="J331" s="446">
        <v>160075</v>
      </c>
    </row>
    <row r="332" spans="1:11">
      <c r="A332" s="408" t="s">
        <v>2788</v>
      </c>
      <c r="B332" s="297">
        <v>223020</v>
      </c>
      <c r="C332" s="297" t="s">
        <v>2799</v>
      </c>
      <c r="D332" s="297" t="s">
        <v>108</v>
      </c>
      <c r="E332" s="802" t="s">
        <v>1133</v>
      </c>
      <c r="F332" s="805">
        <v>0.3</v>
      </c>
      <c r="G332" s="804">
        <v>280</v>
      </c>
      <c r="H332" s="297">
        <v>2989</v>
      </c>
      <c r="I332" s="297">
        <v>313</v>
      </c>
      <c r="J332" s="446">
        <v>146860</v>
      </c>
    </row>
    <row r="333" spans="1:11">
      <c r="A333" s="408" t="s">
        <v>2788</v>
      </c>
      <c r="B333" s="297">
        <v>223021</v>
      </c>
      <c r="C333" s="297" t="s">
        <v>2800</v>
      </c>
      <c r="D333" s="297" t="s">
        <v>108</v>
      </c>
      <c r="E333" s="802" t="s">
        <v>1133</v>
      </c>
      <c r="F333" s="805">
        <v>0.3</v>
      </c>
      <c r="G333" s="804">
        <v>420</v>
      </c>
      <c r="H333" s="297">
        <v>2989</v>
      </c>
      <c r="I333" s="297">
        <v>313</v>
      </c>
      <c r="J333" s="446">
        <v>151435</v>
      </c>
    </row>
    <row r="334" spans="1:11">
      <c r="A334" s="408" t="s">
        <v>2788</v>
      </c>
      <c r="B334" s="297">
        <v>223023</v>
      </c>
      <c r="C334" s="297" t="s">
        <v>3288</v>
      </c>
      <c r="D334" s="297" t="s">
        <v>108</v>
      </c>
      <c r="E334" s="802" t="s">
        <v>1133</v>
      </c>
      <c r="F334" s="805">
        <v>0.3</v>
      </c>
      <c r="G334" s="804">
        <v>420</v>
      </c>
      <c r="H334" s="297">
        <v>2989</v>
      </c>
      <c r="I334" s="297">
        <v>367</v>
      </c>
      <c r="J334" s="446">
        <v>160780</v>
      </c>
    </row>
    <row r="335" spans="1:11">
      <c r="A335" s="408" t="s">
        <v>2788</v>
      </c>
      <c r="B335" s="297">
        <v>223120</v>
      </c>
      <c r="C335" s="297" t="s">
        <v>2801</v>
      </c>
      <c r="D335" s="297" t="s">
        <v>108</v>
      </c>
      <c r="E335" s="802" t="s">
        <v>1133</v>
      </c>
      <c r="F335" s="805">
        <v>0.3</v>
      </c>
      <c r="G335" s="804">
        <v>280</v>
      </c>
      <c r="H335" s="297">
        <v>2989</v>
      </c>
      <c r="I335" s="297">
        <v>313</v>
      </c>
      <c r="J335" s="446">
        <v>149800</v>
      </c>
    </row>
    <row r="336" spans="1:11">
      <c r="A336" s="408" t="s">
        <v>2788</v>
      </c>
      <c r="B336" s="297">
        <v>223121</v>
      </c>
      <c r="C336" s="297" t="s">
        <v>2802</v>
      </c>
      <c r="D336" s="297" t="s">
        <v>108</v>
      </c>
      <c r="E336" s="802" t="s">
        <v>1133</v>
      </c>
      <c r="F336" s="805">
        <v>0.3</v>
      </c>
      <c r="G336" s="804">
        <v>420</v>
      </c>
      <c r="H336" s="297">
        <v>2989</v>
      </c>
      <c r="I336" s="297">
        <v>313</v>
      </c>
      <c r="J336" s="446">
        <v>154330</v>
      </c>
    </row>
    <row r="337" spans="1:10">
      <c r="A337" s="408" t="s">
        <v>2788</v>
      </c>
      <c r="B337" s="297">
        <v>223123</v>
      </c>
      <c r="C337" s="297" t="s">
        <v>3289</v>
      </c>
      <c r="D337" s="297" t="s">
        <v>108</v>
      </c>
      <c r="E337" s="802" t="s">
        <v>1133</v>
      </c>
      <c r="F337" s="805">
        <v>0.3</v>
      </c>
      <c r="G337" s="804">
        <v>420</v>
      </c>
      <c r="H337" s="297">
        <v>2989</v>
      </c>
      <c r="I337" s="297">
        <v>367</v>
      </c>
      <c r="J337" s="446">
        <v>164085</v>
      </c>
    </row>
    <row r="338" spans="1:10">
      <c r="A338" s="408" t="s">
        <v>2788</v>
      </c>
      <c r="B338" s="297">
        <v>223182</v>
      </c>
      <c r="C338" s="297" t="s">
        <v>3290</v>
      </c>
      <c r="D338" s="297" t="s">
        <v>148</v>
      </c>
      <c r="E338" s="802" t="s">
        <v>3291</v>
      </c>
      <c r="F338" s="805">
        <v>0.12</v>
      </c>
      <c r="G338" s="804">
        <v>170</v>
      </c>
      <c r="H338" s="297">
        <v>3982</v>
      </c>
      <c r="I338" s="297" t="s">
        <v>3256</v>
      </c>
      <c r="J338" s="445">
        <v>229170</v>
      </c>
    </row>
    <row r="339" spans="1:10">
      <c r="A339" s="408" t="s">
        <v>3292</v>
      </c>
      <c r="B339" s="297">
        <v>223976</v>
      </c>
      <c r="C339" s="297" t="s">
        <v>2789</v>
      </c>
      <c r="D339" s="297" t="s">
        <v>148</v>
      </c>
      <c r="E339" s="802" t="s">
        <v>2566</v>
      </c>
      <c r="F339" s="805">
        <v>0.41</v>
      </c>
      <c r="G339" s="804">
        <v>2400</v>
      </c>
      <c r="H339" s="297">
        <v>3982</v>
      </c>
      <c r="I339" s="297">
        <v>503</v>
      </c>
      <c r="J339" s="445">
        <v>308585</v>
      </c>
    </row>
    <row r="340" spans="1:10">
      <c r="A340" s="408" t="s">
        <v>3292</v>
      </c>
      <c r="B340" s="297">
        <v>223031</v>
      </c>
      <c r="C340" s="297" t="s">
        <v>2790</v>
      </c>
      <c r="D340" s="297" t="s">
        <v>148</v>
      </c>
      <c r="E340" s="802" t="s">
        <v>2566</v>
      </c>
      <c r="F340" s="805">
        <v>0.41</v>
      </c>
      <c r="G340" s="804">
        <v>2400</v>
      </c>
      <c r="H340" s="297">
        <v>5980</v>
      </c>
      <c r="I340" s="297">
        <v>612</v>
      </c>
      <c r="J340" s="445">
        <v>390865</v>
      </c>
    </row>
    <row r="341" spans="1:10">
      <c r="A341" s="408" t="s">
        <v>3292</v>
      </c>
      <c r="B341" s="297">
        <v>223969</v>
      </c>
      <c r="C341" s="297" t="s">
        <v>3293</v>
      </c>
      <c r="D341" s="297" t="s">
        <v>1147</v>
      </c>
      <c r="E341" s="802" t="s">
        <v>2626</v>
      </c>
      <c r="F341" s="805">
        <v>7.0000000000000007E-2</v>
      </c>
      <c r="G341" s="804">
        <v>140</v>
      </c>
      <c r="H341" s="297">
        <v>2999</v>
      </c>
      <c r="I341" s="297" t="s">
        <v>3256</v>
      </c>
      <c r="J341" s="445">
        <v>248290</v>
      </c>
    </row>
    <row r="342" spans="1:10">
      <c r="A342" s="408" t="s">
        <v>2803</v>
      </c>
      <c r="B342" s="297">
        <v>232450</v>
      </c>
      <c r="C342" s="297" t="s">
        <v>2804</v>
      </c>
      <c r="D342" s="297" t="s">
        <v>148</v>
      </c>
      <c r="E342" s="297" t="s">
        <v>1128</v>
      </c>
      <c r="F342" s="297">
        <v>0.41</v>
      </c>
      <c r="G342" s="297">
        <v>1250</v>
      </c>
      <c r="H342" s="297">
        <v>1991</v>
      </c>
      <c r="I342" s="297">
        <v>381</v>
      </c>
      <c r="J342" s="942">
        <v>238395</v>
      </c>
    </row>
    <row r="343" spans="1:10">
      <c r="A343" s="408" t="s">
        <v>2803</v>
      </c>
      <c r="B343" s="297">
        <v>232480</v>
      </c>
      <c r="C343" s="297" t="s">
        <v>2805</v>
      </c>
      <c r="D343" s="297" t="s">
        <v>148</v>
      </c>
      <c r="E343" s="297" t="s">
        <v>1128</v>
      </c>
      <c r="F343" s="297">
        <v>0.41</v>
      </c>
      <c r="G343" s="297">
        <v>2400</v>
      </c>
      <c r="H343" s="297">
        <v>3982</v>
      </c>
      <c r="I343" s="297">
        <v>476</v>
      </c>
      <c r="J343" s="942">
        <v>311945</v>
      </c>
    </row>
    <row r="344" spans="1:10">
      <c r="A344" s="408" t="s">
        <v>2803</v>
      </c>
      <c r="B344" s="297">
        <v>232481</v>
      </c>
      <c r="C344" s="297" t="s">
        <v>2806</v>
      </c>
      <c r="D344" s="297" t="s">
        <v>148</v>
      </c>
      <c r="E344" s="297" t="s">
        <v>1128</v>
      </c>
      <c r="F344" s="297">
        <v>0.41</v>
      </c>
      <c r="G344" s="297">
        <v>2400</v>
      </c>
      <c r="H344" s="297">
        <v>3982</v>
      </c>
      <c r="I344" s="297">
        <v>585</v>
      </c>
      <c r="J344" s="942">
        <v>363835</v>
      </c>
    </row>
    <row r="345" spans="1:10">
      <c r="A345" s="408" t="s">
        <v>2807</v>
      </c>
      <c r="B345" s="297">
        <v>44781362</v>
      </c>
      <c r="C345" s="297" t="s">
        <v>2808</v>
      </c>
      <c r="D345" s="297" t="s">
        <v>108</v>
      </c>
      <c r="E345" s="802" t="s">
        <v>1128</v>
      </c>
      <c r="F345" s="805">
        <v>0.41</v>
      </c>
      <c r="G345" s="804">
        <v>790</v>
      </c>
      <c r="H345" s="297">
        <v>2143</v>
      </c>
      <c r="I345" s="297">
        <v>163</v>
      </c>
      <c r="J345" s="445">
        <v>120685</v>
      </c>
    </row>
    <row r="346" spans="1:10">
      <c r="A346" s="408" t="s">
        <v>2807</v>
      </c>
      <c r="B346" s="297">
        <v>44781362</v>
      </c>
      <c r="C346" s="297" t="s">
        <v>2809</v>
      </c>
      <c r="D346" s="297" t="s">
        <v>108</v>
      </c>
      <c r="E346" s="802" t="s">
        <v>1128</v>
      </c>
      <c r="F346" s="805">
        <v>0.41</v>
      </c>
      <c r="G346" s="804">
        <v>790</v>
      </c>
      <c r="H346" s="297">
        <v>2143</v>
      </c>
      <c r="I346" s="297">
        <v>163</v>
      </c>
      <c r="J346" s="445">
        <v>121805</v>
      </c>
    </row>
    <row r="347" spans="1:10">
      <c r="A347" s="408" t="s">
        <v>2807</v>
      </c>
      <c r="B347" s="297">
        <v>44781362</v>
      </c>
      <c r="C347" s="297" t="s">
        <v>2810</v>
      </c>
      <c r="D347" s="297" t="s">
        <v>108</v>
      </c>
      <c r="E347" s="802" t="s">
        <v>1128</v>
      </c>
      <c r="F347" s="805">
        <v>0.41</v>
      </c>
      <c r="G347" s="804">
        <v>790</v>
      </c>
      <c r="H347" s="297">
        <v>2143</v>
      </c>
      <c r="I347" s="297">
        <v>163</v>
      </c>
      <c r="J347" s="445">
        <v>123155</v>
      </c>
    </row>
    <row r="348" spans="1:10">
      <c r="A348" s="408" t="s">
        <v>2807</v>
      </c>
      <c r="B348" s="297">
        <v>44781365</v>
      </c>
      <c r="C348" s="297" t="s">
        <v>2811</v>
      </c>
      <c r="D348" s="297" t="s">
        <v>108</v>
      </c>
      <c r="E348" s="802" t="s">
        <v>1128</v>
      </c>
      <c r="F348" s="805">
        <v>0.41</v>
      </c>
      <c r="G348" s="804">
        <v>1250</v>
      </c>
      <c r="H348" s="297">
        <v>2143</v>
      </c>
      <c r="I348" s="297">
        <v>190</v>
      </c>
      <c r="J348" s="445">
        <v>123040</v>
      </c>
    </row>
    <row r="349" spans="1:10">
      <c r="A349" s="408" t="s">
        <v>2807</v>
      </c>
      <c r="B349" s="297">
        <v>44781365</v>
      </c>
      <c r="C349" s="297" t="s">
        <v>2812</v>
      </c>
      <c r="D349" s="297" t="s">
        <v>108</v>
      </c>
      <c r="E349" s="802" t="s">
        <v>1128</v>
      </c>
      <c r="F349" s="805">
        <v>0.41</v>
      </c>
      <c r="G349" s="804">
        <v>1250</v>
      </c>
      <c r="H349" s="297">
        <v>2143</v>
      </c>
      <c r="I349" s="297">
        <v>190</v>
      </c>
      <c r="J349" s="445">
        <v>124160</v>
      </c>
    </row>
    <row r="350" spans="1:10">
      <c r="A350" s="408" t="s">
        <v>2807</v>
      </c>
      <c r="B350" s="297">
        <v>44781365</v>
      </c>
      <c r="C350" s="297" t="s">
        <v>2813</v>
      </c>
      <c r="D350" s="297" t="s">
        <v>108</v>
      </c>
      <c r="E350" s="802" t="s">
        <v>1128</v>
      </c>
      <c r="F350" s="805">
        <v>0.41</v>
      </c>
      <c r="G350" s="804">
        <v>1250</v>
      </c>
      <c r="H350" s="297">
        <v>2143</v>
      </c>
      <c r="I350" s="297">
        <v>190</v>
      </c>
      <c r="J350" s="445">
        <v>125510</v>
      </c>
    </row>
    <row r="351" spans="1:10">
      <c r="A351" s="408" t="s">
        <v>2807</v>
      </c>
      <c r="B351" s="297">
        <v>44781363</v>
      </c>
      <c r="C351" s="297" t="s">
        <v>2814</v>
      </c>
      <c r="D351" s="297" t="s">
        <v>108</v>
      </c>
      <c r="E351" s="802" t="s">
        <v>1128</v>
      </c>
      <c r="F351" s="805">
        <v>0.41</v>
      </c>
      <c r="G351" s="804">
        <v>790</v>
      </c>
      <c r="H351" s="297">
        <v>2143</v>
      </c>
      <c r="I351" s="297">
        <v>237</v>
      </c>
      <c r="J351" s="445">
        <v>127215</v>
      </c>
    </row>
    <row r="352" spans="1:10">
      <c r="A352" s="408" t="s">
        <v>2807</v>
      </c>
      <c r="B352" s="297">
        <v>44781363</v>
      </c>
      <c r="C352" s="297" t="s">
        <v>2815</v>
      </c>
      <c r="D352" s="297" t="s">
        <v>108</v>
      </c>
      <c r="E352" s="802" t="s">
        <v>1128</v>
      </c>
      <c r="F352" s="805">
        <v>0.41</v>
      </c>
      <c r="G352" s="804">
        <v>790</v>
      </c>
      <c r="H352" s="297">
        <v>2143</v>
      </c>
      <c r="I352" s="297">
        <v>237</v>
      </c>
      <c r="J352" s="445">
        <v>128335</v>
      </c>
    </row>
    <row r="353" spans="1:10">
      <c r="A353" s="408" t="s">
        <v>2807</v>
      </c>
      <c r="B353" s="297">
        <v>44781363</v>
      </c>
      <c r="C353" s="297" t="s">
        <v>2816</v>
      </c>
      <c r="D353" s="297" t="s">
        <v>108</v>
      </c>
      <c r="E353" s="802" t="s">
        <v>1128</v>
      </c>
      <c r="F353" s="805">
        <v>0.41</v>
      </c>
      <c r="G353" s="804">
        <v>790</v>
      </c>
      <c r="H353" s="297">
        <v>2143</v>
      </c>
      <c r="I353" s="297">
        <v>237</v>
      </c>
      <c r="J353" s="445">
        <v>129685</v>
      </c>
    </row>
    <row r="354" spans="1:10">
      <c r="A354" s="408" t="s">
        <v>2807</v>
      </c>
      <c r="B354" s="297">
        <v>44781362</v>
      </c>
      <c r="C354" s="297" t="s">
        <v>2817</v>
      </c>
      <c r="D354" s="297" t="s">
        <v>108</v>
      </c>
      <c r="E354" s="802" t="s">
        <v>1128</v>
      </c>
      <c r="F354" s="805">
        <v>0.41</v>
      </c>
      <c r="G354" s="804">
        <v>2400</v>
      </c>
      <c r="H354" s="297">
        <v>3982</v>
      </c>
      <c r="I354" s="297">
        <v>585</v>
      </c>
      <c r="J354" s="445">
        <v>122345</v>
      </c>
    </row>
    <row r="355" spans="1:10">
      <c r="A355" s="408" t="s">
        <v>2807</v>
      </c>
      <c r="B355" s="297">
        <v>44781362</v>
      </c>
      <c r="C355" s="297" t="s">
        <v>2818</v>
      </c>
      <c r="D355" s="297" t="s">
        <v>108</v>
      </c>
      <c r="E355" s="802" t="s">
        <v>1128</v>
      </c>
      <c r="F355" s="805">
        <v>0.41</v>
      </c>
      <c r="G355" s="804">
        <v>790</v>
      </c>
      <c r="H355" s="297">
        <v>2143</v>
      </c>
      <c r="I355" s="297">
        <v>163</v>
      </c>
      <c r="J355" s="445">
        <v>123465</v>
      </c>
    </row>
    <row r="356" spans="1:10">
      <c r="A356" s="408" t="s">
        <v>2807</v>
      </c>
      <c r="B356" s="297">
        <v>44781362</v>
      </c>
      <c r="C356" s="297" t="s">
        <v>2819</v>
      </c>
      <c r="D356" s="297" t="s">
        <v>108</v>
      </c>
      <c r="E356" s="802" t="s">
        <v>1128</v>
      </c>
      <c r="F356" s="805">
        <v>0.41</v>
      </c>
      <c r="G356" s="804">
        <v>790</v>
      </c>
      <c r="H356" s="297">
        <v>2143</v>
      </c>
      <c r="I356" s="297">
        <v>163</v>
      </c>
      <c r="J356" s="445">
        <v>124815</v>
      </c>
    </row>
    <row r="357" spans="1:10">
      <c r="A357" s="408" t="s">
        <v>2807</v>
      </c>
      <c r="B357" s="297">
        <v>44781365</v>
      </c>
      <c r="C357" s="297" t="s">
        <v>2820</v>
      </c>
      <c r="D357" s="297" t="s">
        <v>108</v>
      </c>
      <c r="E357" s="802" t="s">
        <v>1128</v>
      </c>
      <c r="F357" s="805">
        <v>0.41</v>
      </c>
      <c r="G357" s="804">
        <v>790</v>
      </c>
      <c r="H357" s="297">
        <v>2143</v>
      </c>
      <c r="I357" s="297">
        <v>163</v>
      </c>
      <c r="J357" s="445">
        <v>124670</v>
      </c>
    </row>
    <row r="358" spans="1:10">
      <c r="A358" s="408" t="s">
        <v>2807</v>
      </c>
      <c r="B358" s="297">
        <v>44781365</v>
      </c>
      <c r="C358" s="297" t="s">
        <v>2821</v>
      </c>
      <c r="D358" s="297" t="s">
        <v>108</v>
      </c>
      <c r="E358" s="802" t="s">
        <v>1128</v>
      </c>
      <c r="F358" s="805">
        <v>0.41</v>
      </c>
      <c r="G358" s="804">
        <v>1250</v>
      </c>
      <c r="H358" s="297">
        <v>2143</v>
      </c>
      <c r="I358" s="297">
        <v>190</v>
      </c>
      <c r="J358" s="445">
        <v>125790</v>
      </c>
    </row>
    <row r="359" spans="1:10">
      <c r="A359" s="408" t="s">
        <v>2807</v>
      </c>
      <c r="B359" s="297">
        <v>44781365</v>
      </c>
      <c r="C359" s="297" t="s">
        <v>2822</v>
      </c>
      <c r="D359" s="297" t="s">
        <v>108</v>
      </c>
      <c r="E359" s="802" t="s">
        <v>1128</v>
      </c>
      <c r="F359" s="805">
        <v>0.41</v>
      </c>
      <c r="G359" s="804">
        <v>1250</v>
      </c>
      <c r="H359" s="297">
        <v>2143</v>
      </c>
      <c r="I359" s="297">
        <v>190</v>
      </c>
      <c r="J359" s="445">
        <v>127140</v>
      </c>
    </row>
    <row r="360" spans="1:10">
      <c r="A360" s="408" t="s">
        <v>2807</v>
      </c>
      <c r="B360" s="297">
        <v>44781363</v>
      </c>
      <c r="C360" s="297" t="s">
        <v>2823</v>
      </c>
      <c r="D360" s="297" t="s">
        <v>108</v>
      </c>
      <c r="E360" s="802" t="s">
        <v>1128</v>
      </c>
      <c r="F360" s="805">
        <v>0.41</v>
      </c>
      <c r="G360" s="804">
        <v>1250</v>
      </c>
      <c r="H360" s="297">
        <v>2143</v>
      </c>
      <c r="I360" s="297">
        <v>190</v>
      </c>
      <c r="J360" s="445">
        <v>128860</v>
      </c>
    </row>
    <row r="361" spans="1:10">
      <c r="A361" s="408" t="s">
        <v>2807</v>
      </c>
      <c r="B361" s="297">
        <v>44781363</v>
      </c>
      <c r="C361" s="297" t="s">
        <v>2824</v>
      </c>
      <c r="D361" s="297" t="s">
        <v>108</v>
      </c>
      <c r="E361" s="802" t="s">
        <v>1128</v>
      </c>
      <c r="F361" s="805">
        <v>0.41</v>
      </c>
      <c r="G361" s="804">
        <v>790</v>
      </c>
      <c r="H361" s="297">
        <v>2143</v>
      </c>
      <c r="I361" s="297">
        <v>237</v>
      </c>
      <c r="J361" s="445">
        <v>129980</v>
      </c>
    </row>
    <row r="362" spans="1:10">
      <c r="A362" s="408" t="s">
        <v>2807</v>
      </c>
      <c r="B362" s="297">
        <v>44781363</v>
      </c>
      <c r="C362" s="297" t="s">
        <v>2825</v>
      </c>
      <c r="D362" s="297" t="s">
        <v>108</v>
      </c>
      <c r="E362" s="802" t="s">
        <v>1128</v>
      </c>
      <c r="F362" s="805">
        <v>0.41</v>
      </c>
      <c r="G362" s="804">
        <v>790</v>
      </c>
      <c r="H362" s="297">
        <v>2143</v>
      </c>
      <c r="I362" s="297">
        <v>237</v>
      </c>
      <c r="J362" s="445">
        <v>131330</v>
      </c>
    </row>
  </sheetData>
  <conditionalFormatting sqref="C2:C5">
    <cfRule type="duplicateValues" dxfId="6"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65"/>
  <sheetViews>
    <sheetView workbookViewId="0">
      <selection activeCell="F16" sqref="F16"/>
    </sheetView>
  </sheetViews>
  <sheetFormatPr defaultColWidth="9.140625" defaultRowHeight="12.75" customHeight="1"/>
  <cols>
    <col min="1" max="1" width="67.28515625" style="665" bestFit="1" customWidth="1"/>
    <col min="2" max="2" width="12.42578125" style="666" customWidth="1"/>
    <col min="3" max="3" width="16.7109375" style="402" bestFit="1" customWidth="1"/>
    <col min="4" max="4" width="9.140625" style="599"/>
    <col min="5" max="5" width="45.7109375" style="599" bestFit="1" customWidth="1"/>
    <col min="6" max="6" width="14.140625" style="599" bestFit="1" customWidth="1"/>
    <col min="7" max="16384" width="9.140625" style="599"/>
  </cols>
  <sheetData>
    <row r="1" spans="1:4" s="596" customFormat="1" ht="11.25">
      <c r="A1" s="592" t="s">
        <v>14</v>
      </c>
      <c r="B1" s="593"/>
      <c r="C1" s="594"/>
      <c r="D1" s="595"/>
    </row>
    <row r="2" spans="1:4">
      <c r="A2" s="597" t="s">
        <v>833</v>
      </c>
      <c r="B2" s="598"/>
      <c r="C2" s="599"/>
      <c r="D2" s="600"/>
    </row>
    <row r="3" spans="1:4" ht="14.25">
      <c r="A3" s="601"/>
      <c r="B3" s="602"/>
      <c r="C3" s="602"/>
    </row>
    <row r="4" spans="1:4" ht="14.25">
      <c r="A4" s="601"/>
      <c r="B4" s="602"/>
      <c r="C4" s="602"/>
    </row>
    <row r="5" spans="1:4" ht="14.25">
      <c r="A5" s="601"/>
      <c r="B5" s="602"/>
      <c r="C5" s="602"/>
    </row>
    <row r="6" spans="1:4" ht="15.75" thickBot="1">
      <c r="A6" s="603"/>
      <c r="B6" s="604"/>
      <c r="C6" s="605"/>
    </row>
    <row r="7" spans="1:4" ht="18.75">
      <c r="A7" s="1001" t="s">
        <v>2237</v>
      </c>
      <c r="B7" s="606" t="s">
        <v>2238</v>
      </c>
      <c r="C7" s="606" t="s">
        <v>85</v>
      </c>
    </row>
    <row r="8" spans="1:4" ht="16.5" thickBot="1">
      <c r="A8" s="1002"/>
      <c r="B8" s="607" t="s">
        <v>106</v>
      </c>
      <c r="C8" s="607" t="s">
        <v>86</v>
      </c>
    </row>
    <row r="9" spans="1:4" ht="16.5" thickBot="1">
      <c r="A9" s="608" t="s">
        <v>1124</v>
      </c>
      <c r="B9" s="609"/>
      <c r="C9" s="610"/>
      <c r="D9" s="401"/>
    </row>
    <row r="10" spans="1:4" ht="14.25">
      <c r="A10" s="611" t="s">
        <v>2123</v>
      </c>
      <c r="B10" s="612">
        <v>0</v>
      </c>
      <c r="C10" s="613">
        <v>33788</v>
      </c>
    </row>
    <row r="11" spans="1:4" ht="14.25">
      <c r="A11" s="614" t="s">
        <v>2124</v>
      </c>
      <c r="B11" s="615">
        <v>0</v>
      </c>
      <c r="C11" s="616">
        <v>33135</v>
      </c>
    </row>
    <row r="12" spans="1:4" ht="14.25">
      <c r="A12" s="614" t="s">
        <v>2125</v>
      </c>
      <c r="B12" s="615">
        <v>0</v>
      </c>
      <c r="C12" s="616">
        <v>34225</v>
      </c>
    </row>
    <row r="13" spans="1:4" ht="14.25">
      <c r="A13" s="614" t="s">
        <v>2126</v>
      </c>
      <c r="B13" s="615">
        <v>0</v>
      </c>
      <c r="C13" s="616">
        <v>36550</v>
      </c>
    </row>
    <row r="14" spans="1:4" ht="14.25">
      <c r="A14" s="614"/>
      <c r="B14" s="615"/>
      <c r="C14" s="617"/>
    </row>
    <row r="15" spans="1:4" ht="14.25">
      <c r="A15" s="618" t="s">
        <v>2127</v>
      </c>
      <c r="B15" s="602">
        <v>0</v>
      </c>
      <c r="C15" s="619">
        <v>38590</v>
      </c>
    </row>
    <row r="16" spans="1:4" ht="14.25">
      <c r="A16" s="614" t="s">
        <v>2128</v>
      </c>
      <c r="B16" s="615">
        <v>0</v>
      </c>
      <c r="C16" s="616">
        <v>39385</v>
      </c>
    </row>
    <row r="17" spans="1:4" ht="15" thickBot="1">
      <c r="A17" s="818" t="s">
        <v>2129</v>
      </c>
      <c r="B17" s="884">
        <v>0</v>
      </c>
      <c r="C17" s="885">
        <v>42510</v>
      </c>
    </row>
    <row r="18" spans="1:4" ht="13.5" thickBot="1">
      <c r="A18" s="620" t="s">
        <v>2239</v>
      </c>
      <c r="B18" s="621"/>
      <c r="C18" s="622"/>
    </row>
    <row r="19" spans="1:4" ht="15.75" thickBot="1">
      <c r="A19" s="623" t="s">
        <v>2240</v>
      </c>
      <c r="B19" s="624"/>
      <c r="C19" s="625"/>
    </row>
    <row r="20" spans="1:4" ht="14.25">
      <c r="A20" s="626" t="s">
        <v>992</v>
      </c>
      <c r="B20" s="627"/>
      <c r="C20" s="613">
        <v>600</v>
      </c>
    </row>
    <row r="21" spans="1:4" ht="14.25">
      <c r="A21" s="628" t="s">
        <v>2241</v>
      </c>
      <c r="B21" s="629"/>
      <c r="C21" s="616">
        <v>900</v>
      </c>
    </row>
    <row r="22" spans="1:4" ht="14.25">
      <c r="A22" s="628" t="s">
        <v>2242</v>
      </c>
      <c r="B22" s="629"/>
      <c r="C22" s="616">
        <v>400</v>
      </c>
    </row>
    <row r="23" spans="1:4" ht="14.25">
      <c r="A23" s="628" t="s">
        <v>2243</v>
      </c>
      <c r="B23" s="629"/>
      <c r="C23" s="616">
        <v>960</v>
      </c>
    </row>
    <row r="24" spans="1:4" ht="14.25">
      <c r="A24" s="628" t="s">
        <v>2244</v>
      </c>
      <c r="B24" s="629"/>
      <c r="C24" s="616">
        <v>1000</v>
      </c>
    </row>
    <row r="25" spans="1:4" ht="15" thickBot="1">
      <c r="A25" s="818" t="s">
        <v>2245</v>
      </c>
      <c r="B25" s="884"/>
      <c r="C25" s="885">
        <v>1700</v>
      </c>
    </row>
    <row r="26" spans="1:4">
      <c r="A26" s="630"/>
      <c r="B26" s="631"/>
      <c r="C26" s="632"/>
    </row>
    <row r="27" spans="1:4" ht="13.5" thickBot="1">
      <c r="A27" s="630"/>
      <c r="B27" s="631"/>
      <c r="C27" s="632"/>
    </row>
    <row r="28" spans="1:4" ht="15.75" thickBot="1">
      <c r="A28" s="633" t="s">
        <v>3101</v>
      </c>
      <c r="B28" s="634"/>
      <c r="C28" s="635"/>
    </row>
    <row r="29" spans="1:4" ht="14.25">
      <c r="A29" s="611" t="s">
        <v>3102</v>
      </c>
      <c r="B29" s="612">
        <v>0</v>
      </c>
      <c r="C29" s="613">
        <v>51780</v>
      </c>
      <c r="D29" s="400"/>
    </row>
    <row r="30" spans="1:4" ht="14.25">
      <c r="A30" s="614" t="s">
        <v>3103</v>
      </c>
      <c r="B30" s="615">
        <v>0</v>
      </c>
      <c r="C30" s="616">
        <v>54295</v>
      </c>
      <c r="D30" s="400"/>
    </row>
    <row r="31" spans="1:4" ht="14.25">
      <c r="A31" s="614"/>
      <c r="B31" s="615"/>
      <c r="C31" s="616"/>
      <c r="D31" s="400"/>
    </row>
    <row r="32" spans="1:4" ht="14.25">
      <c r="A32" s="614" t="s">
        <v>3104</v>
      </c>
      <c r="B32" s="615">
        <v>0</v>
      </c>
      <c r="C32" s="616">
        <v>67030</v>
      </c>
      <c r="D32" s="400"/>
    </row>
    <row r="33" spans="1:4" ht="15" thickBot="1">
      <c r="A33" s="614" t="s">
        <v>3105</v>
      </c>
      <c r="B33" s="615">
        <v>0</v>
      </c>
      <c r="C33" s="616">
        <v>69545</v>
      </c>
      <c r="D33" s="400"/>
    </row>
    <row r="34" spans="1:4" ht="15" thickBot="1">
      <c r="A34" s="620" t="s">
        <v>2239</v>
      </c>
      <c r="B34" s="612"/>
      <c r="C34" s="613"/>
      <c r="D34" s="400"/>
    </row>
    <row r="35" spans="1:4" ht="15.75" thickBot="1">
      <c r="A35" s="623" t="s">
        <v>3106</v>
      </c>
      <c r="B35" s="624"/>
      <c r="C35" s="625"/>
    </row>
    <row r="36" spans="1:4" ht="14.25">
      <c r="A36" s="626" t="s">
        <v>992</v>
      </c>
      <c r="B36" s="627"/>
      <c r="C36" s="613">
        <v>700</v>
      </c>
    </row>
    <row r="37" spans="1:4" ht="14.25">
      <c r="A37" s="628" t="s">
        <v>2241</v>
      </c>
      <c r="B37" s="629"/>
      <c r="C37" s="616">
        <v>1200</v>
      </c>
    </row>
    <row r="38" spans="1:4" ht="14.25">
      <c r="A38" s="628" t="s">
        <v>3107</v>
      </c>
      <c r="B38" s="629"/>
      <c r="C38" s="616">
        <v>1500</v>
      </c>
    </row>
    <row r="39" spans="1:4" ht="15" thickBot="1">
      <c r="A39" s="818" t="s">
        <v>3108</v>
      </c>
      <c r="B39" s="884"/>
      <c r="C39" s="885">
        <v>950</v>
      </c>
    </row>
    <row r="40" spans="1:4">
      <c r="A40" s="630"/>
      <c r="B40" s="631"/>
      <c r="C40" s="636"/>
    </row>
    <row r="41" spans="1:4" ht="13.5" thickBot="1">
      <c r="A41" s="637"/>
      <c r="B41" s="403"/>
      <c r="C41" s="638"/>
    </row>
    <row r="42" spans="1:4" ht="15.75" thickBot="1">
      <c r="A42" s="633" t="s">
        <v>2246</v>
      </c>
      <c r="B42" s="639"/>
      <c r="C42" s="640"/>
    </row>
    <row r="43" spans="1:4" ht="14.25">
      <c r="A43" s="611" t="s">
        <v>2247</v>
      </c>
      <c r="B43" s="612">
        <v>133</v>
      </c>
      <c r="C43" s="641">
        <v>26995</v>
      </c>
    </row>
    <row r="44" spans="1:4" ht="14.25">
      <c r="A44" s="614" t="s">
        <v>2248</v>
      </c>
      <c r="B44" s="615">
        <v>133</v>
      </c>
      <c r="C44" s="642">
        <v>28900</v>
      </c>
    </row>
    <row r="45" spans="1:4" ht="14.25">
      <c r="A45" s="614" t="s">
        <v>2249</v>
      </c>
      <c r="B45" s="615">
        <v>133</v>
      </c>
      <c r="C45" s="642">
        <v>29900</v>
      </c>
    </row>
    <row r="46" spans="1:4" ht="14.25">
      <c r="A46" s="614" t="s">
        <v>2250</v>
      </c>
      <c r="B46" s="615">
        <v>134</v>
      </c>
      <c r="C46" s="642">
        <v>31900</v>
      </c>
    </row>
    <row r="47" spans="1:4" ht="14.25">
      <c r="A47" s="614" t="s">
        <v>2251</v>
      </c>
      <c r="B47" s="615">
        <v>134</v>
      </c>
      <c r="C47" s="642">
        <v>32900</v>
      </c>
    </row>
    <row r="48" spans="1:4" ht="14.25">
      <c r="A48" s="614"/>
      <c r="B48" s="643"/>
      <c r="C48" s="642"/>
    </row>
    <row r="49" spans="1:3" ht="14.25">
      <c r="A49" s="614" t="s">
        <v>2252</v>
      </c>
      <c r="B49" s="615">
        <v>138</v>
      </c>
      <c r="C49" s="642">
        <v>30900</v>
      </c>
    </row>
    <row r="50" spans="1:3" ht="14.25">
      <c r="A50" s="618" t="s">
        <v>2253</v>
      </c>
      <c r="B50" s="615">
        <v>138</v>
      </c>
      <c r="C50" s="642">
        <v>31900</v>
      </c>
    </row>
    <row r="51" spans="1:3" ht="14.25">
      <c r="A51" s="644" t="s">
        <v>2254</v>
      </c>
      <c r="B51" s="602">
        <v>140</v>
      </c>
      <c r="C51" s="642">
        <v>33900</v>
      </c>
    </row>
    <row r="52" spans="1:3" ht="15" thickBot="1">
      <c r="A52" s="820" t="s">
        <v>2255</v>
      </c>
      <c r="B52" s="886">
        <v>139</v>
      </c>
      <c r="C52" s="887">
        <v>34900</v>
      </c>
    </row>
    <row r="53" spans="1:3" ht="15.75" thickBot="1">
      <c r="A53" s="623" t="s">
        <v>2256</v>
      </c>
      <c r="B53" s="624"/>
      <c r="C53" s="625"/>
    </row>
    <row r="54" spans="1:3" ht="14.25">
      <c r="A54" s="626" t="s">
        <v>992</v>
      </c>
      <c r="B54" s="627"/>
      <c r="C54" s="613">
        <v>600</v>
      </c>
    </row>
    <row r="55" spans="1:3" ht="14.25">
      <c r="A55" s="628" t="s">
        <v>2241</v>
      </c>
      <c r="B55" s="629"/>
      <c r="C55" s="616">
        <v>900</v>
      </c>
    </row>
    <row r="56" spans="1:3" ht="14.25">
      <c r="A56" s="628" t="s">
        <v>2257</v>
      </c>
      <c r="B56" s="629"/>
      <c r="C56" s="616">
        <v>450</v>
      </c>
    </row>
    <row r="57" spans="1:3" ht="14.25">
      <c r="A57" s="628" t="s">
        <v>2258</v>
      </c>
      <c r="B57" s="629"/>
      <c r="C57" s="616">
        <v>600</v>
      </c>
    </row>
    <row r="58" spans="1:3" ht="14.25">
      <c r="A58" s="628" t="s">
        <v>2259</v>
      </c>
      <c r="B58" s="629"/>
      <c r="C58" s="616">
        <v>800</v>
      </c>
    </row>
    <row r="59" spans="1:3" ht="14.25">
      <c r="A59" s="628" t="s">
        <v>2260</v>
      </c>
      <c r="B59" s="629"/>
      <c r="C59" s="616">
        <v>1100</v>
      </c>
    </row>
    <row r="60" spans="1:3" ht="14.25">
      <c r="A60" s="644" t="s">
        <v>2261</v>
      </c>
      <c r="B60" s="629"/>
      <c r="C60" s="616">
        <v>1550</v>
      </c>
    </row>
    <row r="61" spans="1:3" ht="14.25">
      <c r="A61" s="628" t="s">
        <v>2262</v>
      </c>
      <c r="B61" s="629"/>
      <c r="C61" s="616">
        <v>1650</v>
      </c>
    </row>
    <row r="62" spans="1:3" ht="14.25">
      <c r="A62" s="644" t="s">
        <v>2263</v>
      </c>
      <c r="B62" s="629"/>
      <c r="C62" s="616">
        <v>1900</v>
      </c>
    </row>
    <row r="63" spans="1:3" ht="15" thickBot="1">
      <c r="A63" s="818" t="s">
        <v>2264</v>
      </c>
      <c r="B63" s="884"/>
      <c r="C63" s="885">
        <v>1950</v>
      </c>
    </row>
    <row r="64" spans="1:3">
      <c r="A64" s="630"/>
      <c r="B64" s="631"/>
      <c r="C64" s="636"/>
    </row>
    <row r="65" spans="1:3" ht="13.5" thickBot="1">
      <c r="A65" s="630"/>
      <c r="B65" s="631"/>
      <c r="C65" s="636"/>
    </row>
    <row r="66" spans="1:3" ht="15.75" thickBot="1">
      <c r="A66" s="633" t="s">
        <v>2130</v>
      </c>
      <c r="B66" s="609"/>
      <c r="C66" s="645"/>
    </row>
    <row r="67" spans="1:3" ht="14.25">
      <c r="A67" s="646" t="s">
        <v>2265</v>
      </c>
      <c r="B67" s="647">
        <v>113</v>
      </c>
      <c r="C67" s="641">
        <v>34600</v>
      </c>
    </row>
    <row r="68" spans="1:3" ht="14.25">
      <c r="A68" s="644" t="s">
        <v>2266</v>
      </c>
      <c r="B68" s="648">
        <v>112</v>
      </c>
      <c r="C68" s="642">
        <v>37600</v>
      </c>
    </row>
    <row r="69" spans="1:3" ht="15" thickBot="1">
      <c r="A69" s="820" t="s">
        <v>2267</v>
      </c>
      <c r="B69" s="886">
        <v>113</v>
      </c>
      <c r="C69" s="887">
        <v>36600</v>
      </c>
    </row>
    <row r="70" spans="1:3" ht="15.75" thickBot="1">
      <c r="A70" s="623" t="s">
        <v>2268</v>
      </c>
      <c r="B70" s="624"/>
      <c r="C70" s="625"/>
    </row>
    <row r="71" spans="1:3" ht="14.25">
      <c r="A71" s="626" t="s">
        <v>992</v>
      </c>
      <c r="B71" s="627"/>
      <c r="C71" s="613">
        <v>600</v>
      </c>
    </row>
    <row r="72" spans="1:3" ht="14.25">
      <c r="A72" s="628" t="s">
        <v>2241</v>
      </c>
      <c r="B72" s="629"/>
      <c r="C72" s="616">
        <v>900</v>
      </c>
    </row>
    <row r="73" spans="1:3" ht="14.25">
      <c r="A73" s="628" t="s">
        <v>2257</v>
      </c>
      <c r="B73" s="629"/>
      <c r="C73" s="616">
        <v>450</v>
      </c>
    </row>
    <row r="74" spans="1:3" ht="14.25">
      <c r="A74" s="628" t="s">
        <v>2259</v>
      </c>
      <c r="B74" s="629"/>
      <c r="C74" s="616">
        <v>450</v>
      </c>
    </row>
    <row r="75" spans="1:3" ht="14.25">
      <c r="A75" s="628" t="s">
        <v>2260</v>
      </c>
      <c r="B75" s="629"/>
      <c r="C75" s="616">
        <v>1100</v>
      </c>
    </row>
    <row r="76" spans="1:3" ht="14.25">
      <c r="A76" s="644" t="s">
        <v>2261</v>
      </c>
      <c r="B76" s="648"/>
      <c r="C76" s="649">
        <v>1550</v>
      </c>
    </row>
    <row r="77" spans="1:3" ht="15" thickBot="1">
      <c r="A77" s="818" t="s">
        <v>2262</v>
      </c>
      <c r="B77" s="884"/>
      <c r="C77" s="885">
        <v>1650</v>
      </c>
    </row>
    <row r="78" spans="1:3">
      <c r="A78" s="650"/>
      <c r="B78" s="651"/>
      <c r="C78" s="652"/>
    </row>
    <row r="79" spans="1:3" ht="13.5" thickBot="1">
      <c r="A79" s="650"/>
      <c r="B79" s="651"/>
      <c r="C79" s="652"/>
    </row>
    <row r="80" spans="1:3" ht="15.75" thickBot="1">
      <c r="A80" s="633" t="s">
        <v>2269</v>
      </c>
      <c r="B80" s="653"/>
      <c r="C80" s="654"/>
    </row>
    <row r="81" spans="1:3" ht="14.25">
      <c r="A81" s="611" t="s">
        <v>2270</v>
      </c>
      <c r="B81" s="655">
        <v>143</v>
      </c>
      <c r="C81" s="656">
        <v>36100</v>
      </c>
    </row>
    <row r="82" spans="1:3" ht="14.25">
      <c r="A82" s="614" t="s">
        <v>2271</v>
      </c>
      <c r="B82" s="615">
        <v>143</v>
      </c>
      <c r="C82" s="616">
        <v>38800</v>
      </c>
    </row>
    <row r="83" spans="1:3" ht="14.25">
      <c r="A83" s="614" t="s">
        <v>2272</v>
      </c>
      <c r="B83" s="615">
        <v>145</v>
      </c>
      <c r="C83" s="616">
        <v>42200</v>
      </c>
    </row>
    <row r="84" spans="1:3" ht="14.25">
      <c r="A84" s="614" t="s">
        <v>2273</v>
      </c>
      <c r="B84" s="615">
        <v>145</v>
      </c>
      <c r="C84" s="616">
        <v>45200</v>
      </c>
    </row>
    <row r="85" spans="1:3" ht="14.25">
      <c r="A85" s="614"/>
      <c r="B85" s="615"/>
      <c r="C85" s="616"/>
    </row>
    <row r="86" spans="1:3" ht="14.25">
      <c r="A86" s="614" t="s">
        <v>2274</v>
      </c>
      <c r="B86" s="615">
        <v>141</v>
      </c>
      <c r="C86" s="616">
        <v>42300</v>
      </c>
    </row>
    <row r="87" spans="1:3" ht="14.25">
      <c r="A87" s="614" t="s">
        <v>2275</v>
      </c>
      <c r="B87" s="615">
        <v>144</v>
      </c>
      <c r="C87" s="616">
        <v>45700</v>
      </c>
    </row>
    <row r="88" spans="1:3" ht="14.25">
      <c r="A88" s="614" t="s">
        <v>2276</v>
      </c>
      <c r="B88" s="615">
        <v>145</v>
      </c>
      <c r="C88" s="642">
        <v>48700</v>
      </c>
    </row>
    <row r="89" spans="1:3" ht="14.25">
      <c r="A89" s="614" t="s">
        <v>2277</v>
      </c>
      <c r="B89" s="615">
        <v>144</v>
      </c>
      <c r="C89" s="642">
        <v>51700</v>
      </c>
    </row>
    <row r="90" spans="1:3" ht="14.25">
      <c r="A90" s="614"/>
      <c r="B90" s="615"/>
      <c r="C90" s="642"/>
    </row>
    <row r="91" spans="1:3" ht="14.25">
      <c r="A91" s="614" t="s">
        <v>2278</v>
      </c>
      <c r="B91" s="615">
        <v>158</v>
      </c>
      <c r="C91" s="642">
        <v>53200</v>
      </c>
    </row>
    <row r="92" spans="1:3" ht="14.25">
      <c r="A92" s="614" t="s">
        <v>2279</v>
      </c>
      <c r="B92" s="615">
        <v>158</v>
      </c>
      <c r="C92" s="616">
        <v>56200</v>
      </c>
    </row>
    <row r="93" spans="1:3" ht="15" thickBot="1">
      <c r="A93" s="821" t="s">
        <v>2280</v>
      </c>
      <c r="B93" s="888">
        <v>157</v>
      </c>
      <c r="C93" s="885">
        <v>59200</v>
      </c>
    </row>
    <row r="94" spans="1:3" ht="15.75" thickBot="1">
      <c r="A94" s="623" t="s">
        <v>2281</v>
      </c>
      <c r="B94" s="657"/>
      <c r="C94" s="658"/>
    </row>
    <row r="95" spans="1:3" ht="14.25">
      <c r="A95" s="626" t="s">
        <v>992</v>
      </c>
      <c r="B95" s="627"/>
      <c r="C95" s="613">
        <v>700</v>
      </c>
    </row>
    <row r="96" spans="1:3" ht="14.25">
      <c r="A96" s="628" t="s">
        <v>2241</v>
      </c>
      <c r="B96" s="629"/>
      <c r="C96" s="616">
        <v>1000</v>
      </c>
    </row>
    <row r="97" spans="1:3" ht="14.25">
      <c r="A97" s="614" t="s">
        <v>2282</v>
      </c>
      <c r="B97" s="615"/>
      <c r="C97" s="616">
        <v>220</v>
      </c>
    </row>
    <row r="98" spans="1:3" ht="14.25">
      <c r="A98" s="614" t="s">
        <v>2283</v>
      </c>
      <c r="B98" s="615"/>
      <c r="C98" s="616">
        <v>250</v>
      </c>
    </row>
    <row r="99" spans="1:3" ht="14.25">
      <c r="A99" s="614" t="s">
        <v>2284</v>
      </c>
      <c r="B99" s="615"/>
      <c r="C99" s="616">
        <v>550</v>
      </c>
    </row>
    <row r="100" spans="1:3" ht="14.25">
      <c r="A100" s="614" t="s">
        <v>2285</v>
      </c>
      <c r="B100" s="615"/>
      <c r="C100" s="616">
        <v>600</v>
      </c>
    </row>
    <row r="101" spans="1:3" ht="14.25">
      <c r="A101" s="614" t="s">
        <v>2259</v>
      </c>
      <c r="B101" s="615"/>
      <c r="C101" s="616">
        <v>850</v>
      </c>
    </row>
    <row r="102" spans="1:3" ht="14.25">
      <c r="A102" s="614" t="s">
        <v>2286</v>
      </c>
      <c r="B102" s="615"/>
      <c r="C102" s="616">
        <v>990</v>
      </c>
    </row>
    <row r="103" spans="1:3" ht="14.25">
      <c r="A103" s="614" t="s">
        <v>2287</v>
      </c>
      <c r="B103" s="615"/>
      <c r="C103" s="616">
        <v>1100</v>
      </c>
    </row>
    <row r="104" spans="1:3" ht="15" thickBot="1">
      <c r="A104" s="819" t="s">
        <v>2288</v>
      </c>
      <c r="B104" s="888"/>
      <c r="C104" s="885">
        <v>1190</v>
      </c>
    </row>
    <row r="105" spans="1:3" ht="13.5" thickBot="1">
      <c r="A105" s="637"/>
      <c r="B105" s="403"/>
      <c r="C105" s="636"/>
    </row>
    <row r="106" spans="1:3" ht="15.75" thickBot="1">
      <c r="A106" s="633" t="s">
        <v>2289</v>
      </c>
      <c r="B106" s="639"/>
      <c r="C106" s="659"/>
    </row>
    <row r="107" spans="1:3" ht="14.25">
      <c r="A107" s="611" t="s">
        <v>2290</v>
      </c>
      <c r="B107" s="612">
        <v>120</v>
      </c>
      <c r="C107" s="613">
        <v>44000</v>
      </c>
    </row>
    <row r="108" spans="1:3" ht="14.25">
      <c r="A108" s="614" t="s">
        <v>2291</v>
      </c>
      <c r="B108" s="615">
        <v>121</v>
      </c>
      <c r="C108" s="616">
        <v>47100</v>
      </c>
    </row>
    <row r="109" spans="1:3" ht="14.25">
      <c r="A109" s="614" t="s">
        <v>2292</v>
      </c>
      <c r="B109" s="615">
        <v>122</v>
      </c>
      <c r="C109" s="616">
        <v>50400</v>
      </c>
    </row>
    <row r="110" spans="1:3" ht="15" thickBot="1">
      <c r="A110" s="819" t="s">
        <v>2293</v>
      </c>
      <c r="B110" s="888">
        <v>122</v>
      </c>
      <c r="C110" s="885">
        <v>53400</v>
      </c>
    </row>
    <row r="111" spans="1:3" ht="15.75" thickBot="1">
      <c r="A111" s="623" t="s">
        <v>2294</v>
      </c>
      <c r="B111" s="657"/>
      <c r="C111" s="658"/>
    </row>
    <row r="112" spans="1:3" ht="14.25">
      <c r="A112" s="626" t="s">
        <v>992</v>
      </c>
      <c r="B112" s="627"/>
      <c r="C112" s="613">
        <v>700</v>
      </c>
    </row>
    <row r="113" spans="1:3" ht="14.25">
      <c r="A113" s="628" t="s">
        <v>2241</v>
      </c>
      <c r="B113" s="629"/>
      <c r="C113" s="616">
        <v>1000</v>
      </c>
    </row>
    <row r="114" spans="1:3" ht="14.25">
      <c r="A114" s="614" t="s">
        <v>2282</v>
      </c>
      <c r="B114" s="615"/>
      <c r="C114" s="616">
        <v>220</v>
      </c>
    </row>
    <row r="115" spans="1:3" ht="14.25">
      <c r="A115" s="614" t="s">
        <v>2283</v>
      </c>
      <c r="B115" s="615"/>
      <c r="C115" s="616">
        <v>250</v>
      </c>
    </row>
    <row r="116" spans="1:3" ht="14.25">
      <c r="A116" s="614" t="s">
        <v>2284</v>
      </c>
      <c r="B116" s="615"/>
      <c r="C116" s="616">
        <v>550</v>
      </c>
    </row>
    <row r="117" spans="1:3" ht="14.25">
      <c r="A117" s="614" t="s">
        <v>2285</v>
      </c>
      <c r="B117" s="615"/>
      <c r="C117" s="616">
        <v>600</v>
      </c>
    </row>
    <row r="118" spans="1:3" ht="14.25">
      <c r="A118" s="614" t="s">
        <v>2259</v>
      </c>
      <c r="B118" s="615"/>
      <c r="C118" s="616">
        <v>850</v>
      </c>
    </row>
    <row r="119" spans="1:3" ht="14.25">
      <c r="A119" s="614" t="s">
        <v>2286</v>
      </c>
      <c r="B119" s="615"/>
      <c r="C119" s="616">
        <v>990</v>
      </c>
    </row>
    <row r="120" spans="1:3" ht="15" thickBot="1">
      <c r="A120" s="819" t="s">
        <v>2257</v>
      </c>
      <c r="B120" s="888"/>
      <c r="C120" s="885">
        <v>1600</v>
      </c>
    </row>
    <row r="121" spans="1:3">
      <c r="A121" s="637"/>
      <c r="B121" s="403"/>
      <c r="C121" s="636"/>
    </row>
    <row r="122" spans="1:3" ht="13.5" thickBot="1">
      <c r="A122" s="637"/>
      <c r="B122" s="403"/>
      <c r="C122" s="636"/>
    </row>
    <row r="123" spans="1:3" ht="15.75" thickBot="1">
      <c r="A123" s="633" t="s">
        <v>2295</v>
      </c>
      <c r="B123" s="639"/>
      <c r="C123" s="659"/>
    </row>
    <row r="124" spans="1:3" ht="14.25">
      <c r="A124" s="611" t="s">
        <v>2296</v>
      </c>
      <c r="B124" s="612">
        <v>132</v>
      </c>
      <c r="C124" s="613">
        <v>49495</v>
      </c>
    </row>
    <row r="125" spans="1:3" ht="14.25">
      <c r="A125" s="614" t="s">
        <v>2297</v>
      </c>
      <c r="B125" s="615">
        <v>133</v>
      </c>
      <c r="C125" s="616">
        <v>52495</v>
      </c>
    </row>
    <row r="126" spans="1:3" ht="14.25">
      <c r="A126" s="614" t="s">
        <v>2298</v>
      </c>
      <c r="B126" s="615">
        <v>136</v>
      </c>
      <c r="C126" s="616">
        <v>56495</v>
      </c>
    </row>
    <row r="127" spans="1:3" ht="14.25">
      <c r="A127" s="614"/>
      <c r="B127" s="615"/>
      <c r="C127" s="616"/>
    </row>
    <row r="128" spans="1:3" ht="14.25">
      <c r="A128" s="618" t="s">
        <v>2299</v>
      </c>
      <c r="B128" s="602">
        <v>146</v>
      </c>
      <c r="C128" s="660">
        <v>59245</v>
      </c>
    </row>
    <row r="129" spans="1:6" ht="14.25">
      <c r="A129" s="614" t="s">
        <v>2300</v>
      </c>
      <c r="B129" s="615">
        <v>147</v>
      </c>
      <c r="C129" s="616">
        <v>62245</v>
      </c>
    </row>
    <row r="130" spans="1:6" ht="15" thickBot="1">
      <c r="A130" s="819" t="s">
        <v>2301</v>
      </c>
      <c r="B130" s="888">
        <v>149</v>
      </c>
      <c r="C130" s="885">
        <v>66245</v>
      </c>
    </row>
    <row r="131" spans="1:6" ht="15.75" thickBot="1">
      <c r="A131" s="623" t="s">
        <v>2302</v>
      </c>
      <c r="B131" s="657"/>
      <c r="C131" s="658"/>
    </row>
    <row r="132" spans="1:6" ht="14.25">
      <c r="A132" s="626" t="s">
        <v>992</v>
      </c>
      <c r="B132" s="627"/>
      <c r="C132" s="613">
        <v>700</v>
      </c>
    </row>
    <row r="133" spans="1:6" ht="14.25">
      <c r="A133" s="628" t="s">
        <v>2241</v>
      </c>
      <c r="B133" s="629"/>
      <c r="C133" s="616">
        <v>1200</v>
      </c>
    </row>
    <row r="134" spans="1:6" ht="14.25">
      <c r="A134" s="661" t="s">
        <v>2242</v>
      </c>
      <c r="B134" s="643"/>
      <c r="C134" s="619">
        <v>300</v>
      </c>
    </row>
    <row r="135" spans="1:6" ht="14.25">
      <c r="A135" s="661" t="s">
        <v>2303</v>
      </c>
      <c r="B135" s="643"/>
      <c r="C135" s="619">
        <v>550</v>
      </c>
    </row>
    <row r="136" spans="1:6" ht="14.25">
      <c r="A136" s="661" t="s">
        <v>2304</v>
      </c>
      <c r="B136" s="643"/>
      <c r="C136" s="619">
        <v>600</v>
      </c>
    </row>
    <row r="137" spans="1:6" ht="14.25">
      <c r="A137" s="661" t="s">
        <v>2305</v>
      </c>
      <c r="B137" s="643"/>
      <c r="C137" s="619">
        <v>650</v>
      </c>
    </row>
    <row r="138" spans="1:6" ht="14.25">
      <c r="A138" s="614" t="s">
        <v>2244</v>
      </c>
      <c r="B138" s="615"/>
      <c r="C138" s="616">
        <v>1450</v>
      </c>
      <c r="E138" s="515"/>
      <c r="F138" s="662"/>
    </row>
    <row r="139" spans="1:6" ht="14.25">
      <c r="A139" s="614" t="s">
        <v>2306</v>
      </c>
      <c r="B139" s="615"/>
      <c r="C139" s="616">
        <v>1600</v>
      </c>
      <c r="E139" s="663"/>
      <c r="F139" s="664"/>
    </row>
    <row r="140" spans="1:6" ht="14.25">
      <c r="A140" s="614" t="s">
        <v>2286</v>
      </c>
      <c r="B140" s="615"/>
      <c r="C140" s="616">
        <v>1650</v>
      </c>
    </row>
    <row r="141" spans="1:6" ht="14.25">
      <c r="A141" s="614" t="s">
        <v>2307</v>
      </c>
      <c r="B141" s="615"/>
      <c r="C141" s="616">
        <v>1800</v>
      </c>
    </row>
    <row r="142" spans="1:6" ht="15" thickBot="1">
      <c r="A142" s="822" t="s">
        <v>2308</v>
      </c>
      <c r="B142" s="889"/>
      <c r="C142" s="890">
        <v>3650</v>
      </c>
    </row>
    <row r="143" spans="1:6">
      <c r="C143" s="667"/>
    </row>
    <row r="144" spans="1:6">
      <c r="C144" s="667"/>
    </row>
    <row r="145" spans="3:3">
      <c r="C145" s="667"/>
    </row>
    <row r="146" spans="3:3">
      <c r="C146" s="667"/>
    </row>
    <row r="147" spans="3:3">
      <c r="C147" s="667"/>
    </row>
    <row r="148" spans="3:3">
      <c r="C148" s="667"/>
    </row>
    <row r="149" spans="3:3">
      <c r="C149" s="667"/>
    </row>
    <row r="150" spans="3:3">
      <c r="C150" s="667"/>
    </row>
    <row r="151" spans="3:3">
      <c r="C151" s="667"/>
    </row>
    <row r="152" spans="3:3">
      <c r="C152" s="667"/>
    </row>
    <row r="153" spans="3:3">
      <c r="C153" s="667"/>
    </row>
    <row r="154" spans="3:3">
      <c r="C154" s="667"/>
    </row>
    <row r="155" spans="3:3">
      <c r="C155" s="667"/>
    </row>
    <row r="156" spans="3:3">
      <c r="C156" s="667"/>
    </row>
    <row r="157" spans="3:3">
      <c r="C157" s="667"/>
    </row>
    <row r="158" spans="3:3">
      <c r="C158" s="667"/>
    </row>
    <row r="159" spans="3:3">
      <c r="C159" s="667"/>
    </row>
    <row r="160" spans="3:3">
      <c r="C160" s="667"/>
    </row>
    <row r="161" spans="3:3">
      <c r="C161" s="667"/>
    </row>
    <row r="162" spans="3:3">
      <c r="C162" s="667"/>
    </row>
    <row r="163" spans="3:3">
      <c r="C163" s="667"/>
    </row>
    <row r="164" spans="3:3">
      <c r="C164" s="667"/>
    </row>
    <row r="165" spans="3:3">
      <c r="C165" s="667"/>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BB1803"/>
  <sheetViews>
    <sheetView topLeftCell="B1" workbookViewId="0">
      <selection activeCell="L16" sqref="L16"/>
    </sheetView>
  </sheetViews>
  <sheetFormatPr defaultColWidth="8.85546875" defaultRowHeight="12.75" customHeight="1"/>
  <cols>
    <col min="1" max="1" width="24" style="193" hidden="1" customWidth="1"/>
    <col min="2" max="2" width="12.140625" style="203" customWidth="1"/>
    <col min="3" max="3" width="11.5703125" style="203" bestFit="1" customWidth="1"/>
    <col min="4" max="4" width="11.42578125" style="203" bestFit="1" customWidth="1"/>
    <col min="5" max="5" width="5.85546875" style="203" customWidth="1"/>
    <col min="6" max="6" width="42.28515625" style="193" customWidth="1"/>
    <col min="7" max="7" width="9.5703125" style="202" bestFit="1" customWidth="1"/>
    <col min="8" max="9" width="12.85546875" style="817" customWidth="1"/>
    <col min="10" max="10" width="8.85546875" style="817"/>
    <col min="11" max="17" width="8.85546875" style="193"/>
    <col min="18" max="19" width="0" style="814" hidden="1" customWidth="1"/>
    <col min="20" max="16384" width="8.85546875" style="193"/>
  </cols>
  <sheetData>
    <row r="1" spans="1:19" s="194" customFormat="1" ht="15">
      <c r="B1" s="584"/>
      <c r="C1" s="806"/>
      <c r="D1" s="807"/>
      <c r="E1" s="808"/>
      <c r="F1" s="809"/>
      <c r="G1" s="810" t="s">
        <v>101</v>
      </c>
      <c r="H1" s="810"/>
      <c r="I1" s="196"/>
      <c r="J1" s="811"/>
      <c r="R1" s="812" t="s">
        <v>101</v>
      </c>
      <c r="S1" s="812"/>
    </row>
    <row r="2" spans="1:19" s="194" customFormat="1" ht="15">
      <c r="B2" s="585"/>
      <c r="C2" s="195"/>
      <c r="F2" s="195"/>
      <c r="G2" s="196" t="s">
        <v>102</v>
      </c>
      <c r="H2" s="196"/>
      <c r="I2" s="196"/>
      <c r="J2" s="811"/>
      <c r="R2" s="812" t="s">
        <v>102</v>
      </c>
      <c r="S2" s="812"/>
    </row>
    <row r="3" spans="1:19" s="194" customFormat="1" ht="15">
      <c r="B3" s="586"/>
      <c r="C3" s="197"/>
      <c r="D3" s="197"/>
      <c r="E3" s="197"/>
      <c r="F3" s="195"/>
      <c r="G3" s="196" t="s">
        <v>103</v>
      </c>
      <c r="H3" s="196"/>
      <c r="I3" s="196"/>
      <c r="J3" s="811"/>
      <c r="R3" s="812" t="s">
        <v>103</v>
      </c>
      <c r="S3" s="812"/>
    </row>
    <row r="4" spans="1:19" s="194" customFormat="1" ht="15">
      <c r="B4" s="198" t="s">
        <v>1706</v>
      </c>
      <c r="C4" s="199"/>
      <c r="D4" s="199"/>
      <c r="E4" s="199" t="s">
        <v>457</v>
      </c>
      <c r="F4" s="200"/>
      <c r="G4" s="201" t="s">
        <v>84</v>
      </c>
      <c r="H4" s="201"/>
      <c r="I4" s="196"/>
      <c r="J4" s="811"/>
      <c r="R4" s="812" t="s">
        <v>84</v>
      </c>
      <c r="S4" s="812"/>
    </row>
    <row r="5" spans="1:19" s="194" customFormat="1" ht="15">
      <c r="B5" s="208"/>
      <c r="C5" s="197"/>
      <c r="D5" s="197"/>
      <c r="E5" s="197"/>
      <c r="F5" s="195"/>
      <c r="G5" s="196"/>
      <c r="H5" s="196"/>
      <c r="I5" s="196"/>
      <c r="J5" s="811"/>
      <c r="R5" s="812"/>
      <c r="S5" s="812"/>
    </row>
    <row r="6" spans="1:19" s="194" customFormat="1" ht="12.75" customHeight="1">
      <c r="B6" s="203"/>
      <c r="C6" s="203"/>
      <c r="D6" s="203"/>
      <c r="E6" s="204"/>
      <c r="F6" s="194" t="s">
        <v>655</v>
      </c>
      <c r="G6" s="205"/>
      <c r="H6" s="811"/>
      <c r="I6" s="811"/>
      <c r="J6" s="811"/>
      <c r="R6" s="812"/>
      <c r="S6" s="812"/>
    </row>
    <row r="7" spans="1:19" s="194" customFormat="1" ht="15">
      <c r="A7" s="194" t="s">
        <v>2988</v>
      </c>
      <c r="B7" s="204" t="s">
        <v>2908</v>
      </c>
      <c r="C7" s="204"/>
      <c r="D7" s="587" t="s">
        <v>683</v>
      </c>
      <c r="E7" s="204">
        <v>120</v>
      </c>
      <c r="F7" s="206" t="s">
        <v>2203</v>
      </c>
      <c r="G7" s="205">
        <v>22995</v>
      </c>
      <c r="H7" s="811"/>
      <c r="I7" s="811"/>
      <c r="J7" s="811"/>
      <c r="L7" s="813"/>
      <c r="R7" s="812">
        <v>22995</v>
      </c>
      <c r="S7" s="812">
        <f>G7-R7</f>
        <v>0</v>
      </c>
    </row>
    <row r="8" spans="1:19" s="194" customFormat="1" ht="15">
      <c r="A8" s="194" t="s">
        <v>2989</v>
      </c>
      <c r="B8" s="204" t="s">
        <v>2909</v>
      </c>
      <c r="C8" s="204"/>
      <c r="D8" s="587" t="s">
        <v>148</v>
      </c>
      <c r="E8" s="204">
        <v>120</v>
      </c>
      <c r="F8" s="206" t="s">
        <v>2204</v>
      </c>
      <c r="G8" s="205">
        <v>25095</v>
      </c>
      <c r="H8" s="811"/>
      <c r="I8" s="811"/>
      <c r="J8" s="811"/>
      <c r="L8" s="813"/>
      <c r="R8" s="812">
        <v>24995</v>
      </c>
      <c r="S8" s="812">
        <f>G8-R8</f>
        <v>100</v>
      </c>
    </row>
    <row r="9" spans="1:19" s="194" customFormat="1" ht="15">
      <c r="A9" s="194" t="s">
        <v>2990</v>
      </c>
      <c r="B9" s="203" t="s">
        <v>2910</v>
      </c>
      <c r="C9" s="203"/>
      <c r="D9" s="203" t="s">
        <v>148</v>
      </c>
      <c r="E9" s="203">
        <v>122</v>
      </c>
      <c r="F9" s="193" t="s">
        <v>2205</v>
      </c>
      <c r="G9" s="202">
        <v>28095</v>
      </c>
      <c r="H9" s="811"/>
      <c r="I9" s="811"/>
      <c r="J9" s="811"/>
      <c r="L9" s="813"/>
      <c r="R9" s="812">
        <v>27995</v>
      </c>
      <c r="S9" s="812">
        <f>G9-R9</f>
        <v>100</v>
      </c>
    </row>
    <row r="10" spans="1:19" ht="15">
      <c r="A10" s="194" t="s">
        <v>2991</v>
      </c>
      <c r="B10" s="204" t="s">
        <v>2911</v>
      </c>
      <c r="C10" s="204"/>
      <c r="D10" s="587" t="s">
        <v>834</v>
      </c>
      <c r="E10" s="204">
        <v>0</v>
      </c>
      <c r="F10" s="206" t="s">
        <v>2206</v>
      </c>
      <c r="G10" s="205">
        <v>42495</v>
      </c>
      <c r="H10" s="811"/>
      <c r="I10" s="811"/>
      <c r="J10" s="811"/>
      <c r="L10" s="813"/>
      <c r="R10" s="814">
        <v>42495</v>
      </c>
      <c r="S10" s="812">
        <f>G10-R10</f>
        <v>0</v>
      </c>
    </row>
    <row r="11" spans="1:19" ht="15">
      <c r="A11" s="194" t="s">
        <v>2992</v>
      </c>
      <c r="B11" s="204"/>
      <c r="C11" s="204"/>
      <c r="D11" s="587"/>
      <c r="E11" s="204"/>
      <c r="F11" s="588"/>
      <c r="G11" s="205"/>
      <c r="H11" s="811"/>
      <c r="I11" s="811"/>
      <c r="J11" s="811"/>
      <c r="L11" s="813"/>
      <c r="S11" s="812"/>
    </row>
    <row r="12" spans="1:19" ht="15">
      <c r="A12" s="194" t="s">
        <v>2992</v>
      </c>
      <c r="B12" s="204"/>
      <c r="C12" s="204"/>
      <c r="D12" s="587"/>
      <c r="E12" s="204"/>
      <c r="F12" s="588" t="s">
        <v>2207</v>
      </c>
      <c r="G12" s="205"/>
      <c r="H12" s="811"/>
      <c r="I12" s="811"/>
      <c r="J12" s="811"/>
      <c r="L12" s="813"/>
      <c r="S12" s="812"/>
    </row>
    <row r="13" spans="1:19" ht="15">
      <c r="A13" s="194" t="s">
        <v>2993</v>
      </c>
      <c r="B13" s="204" t="s">
        <v>2912</v>
      </c>
      <c r="C13" s="204"/>
      <c r="D13" s="587" t="s">
        <v>148</v>
      </c>
      <c r="E13" s="204">
        <v>131</v>
      </c>
      <c r="F13" s="206" t="s">
        <v>2208</v>
      </c>
      <c r="G13" s="205">
        <v>29195</v>
      </c>
      <c r="H13" s="811"/>
      <c r="I13" s="811"/>
      <c r="J13" s="811"/>
      <c r="L13" s="813"/>
      <c r="R13" s="814">
        <v>28995</v>
      </c>
      <c r="S13" s="812">
        <f>G13-R13</f>
        <v>200</v>
      </c>
    </row>
    <row r="14" spans="1:19" ht="15">
      <c r="A14" s="194" t="s">
        <v>2994</v>
      </c>
      <c r="B14" s="204" t="s">
        <v>2913</v>
      </c>
      <c r="C14" s="204"/>
      <c r="D14" s="587" t="s">
        <v>108</v>
      </c>
      <c r="E14" s="204">
        <v>126</v>
      </c>
      <c r="F14" s="206" t="s">
        <v>2209</v>
      </c>
      <c r="G14" s="205">
        <v>29695</v>
      </c>
      <c r="H14" s="811"/>
      <c r="I14" s="811"/>
      <c r="J14" s="811"/>
      <c r="L14" s="813"/>
      <c r="R14" s="814">
        <v>29495</v>
      </c>
      <c r="S14" s="812">
        <f>G14-R14</f>
        <v>200</v>
      </c>
    </row>
    <row r="15" spans="1:19" ht="15">
      <c r="A15" s="194" t="s">
        <v>2995</v>
      </c>
      <c r="B15" s="204" t="s">
        <v>2914</v>
      </c>
      <c r="C15" s="204"/>
      <c r="D15" s="587" t="s">
        <v>148</v>
      </c>
      <c r="E15" s="204">
        <v>133</v>
      </c>
      <c r="F15" s="206" t="s">
        <v>2210</v>
      </c>
      <c r="G15" s="205">
        <v>31495</v>
      </c>
      <c r="H15" s="811"/>
      <c r="I15" s="811"/>
      <c r="J15" s="811"/>
      <c r="L15" s="813"/>
      <c r="R15" s="814">
        <v>30595</v>
      </c>
      <c r="S15" s="812">
        <f>G15-R15</f>
        <v>900</v>
      </c>
    </row>
    <row r="16" spans="1:19" ht="15">
      <c r="A16" s="194" t="s">
        <v>2996</v>
      </c>
      <c r="B16" s="204" t="s">
        <v>2915</v>
      </c>
      <c r="C16" s="204"/>
      <c r="D16" s="587" t="s">
        <v>148</v>
      </c>
      <c r="E16" s="204">
        <v>143</v>
      </c>
      <c r="F16" s="206" t="s">
        <v>2211</v>
      </c>
      <c r="G16" s="205">
        <v>34495</v>
      </c>
      <c r="H16" s="811"/>
      <c r="I16" s="811"/>
      <c r="J16" s="811"/>
      <c r="L16" s="813"/>
      <c r="R16" s="814">
        <v>33595</v>
      </c>
      <c r="S16" s="812">
        <f>G16-R16</f>
        <v>900</v>
      </c>
    </row>
    <row r="17" spans="1:19" ht="15">
      <c r="A17" s="194" t="s">
        <v>2997</v>
      </c>
      <c r="B17" s="204" t="s">
        <v>2916</v>
      </c>
      <c r="C17" s="204"/>
      <c r="D17" s="587" t="s">
        <v>108</v>
      </c>
      <c r="E17" s="204">
        <v>129</v>
      </c>
      <c r="F17" s="206" t="s">
        <v>2212</v>
      </c>
      <c r="G17" s="205">
        <v>31995</v>
      </c>
      <c r="H17" s="811"/>
      <c r="I17" s="811"/>
      <c r="J17" s="811"/>
      <c r="L17" s="813"/>
      <c r="R17" s="814">
        <v>31095</v>
      </c>
      <c r="S17" s="812">
        <f>G17-R17</f>
        <v>900</v>
      </c>
    </row>
    <row r="18" spans="1:19" ht="15">
      <c r="A18" s="194"/>
      <c r="B18" s="204"/>
      <c r="C18" s="204"/>
      <c r="D18" s="587"/>
      <c r="E18" s="204"/>
      <c r="F18" s="206"/>
      <c r="G18" s="205"/>
      <c r="H18" s="811"/>
      <c r="I18" s="811"/>
      <c r="J18" s="811"/>
      <c r="L18" s="813"/>
      <c r="S18" s="812"/>
    </row>
    <row r="19" spans="1:19" ht="15">
      <c r="A19" s="194"/>
      <c r="B19" s="204"/>
      <c r="C19" s="204"/>
      <c r="D19" s="587"/>
      <c r="E19" s="204"/>
      <c r="F19" s="207" t="s">
        <v>2213</v>
      </c>
      <c r="G19" s="205"/>
      <c r="H19" s="811"/>
      <c r="I19" s="811"/>
      <c r="J19" s="811"/>
      <c r="L19" s="813"/>
      <c r="S19" s="812"/>
    </row>
    <row r="20" spans="1:19" ht="15">
      <c r="A20" s="194" t="s">
        <v>2998</v>
      </c>
      <c r="B20" s="204" t="s">
        <v>2917</v>
      </c>
      <c r="C20" s="204"/>
      <c r="D20" s="587" t="s">
        <v>683</v>
      </c>
      <c r="E20" s="204">
        <v>123</v>
      </c>
      <c r="F20" s="206" t="s">
        <v>2214</v>
      </c>
      <c r="G20" s="205">
        <v>29695</v>
      </c>
      <c r="H20" s="811"/>
      <c r="I20" s="811"/>
      <c r="J20" s="811"/>
      <c r="L20" s="813"/>
      <c r="R20" s="814">
        <v>28695</v>
      </c>
      <c r="S20" s="812">
        <f t="shared" ref="S20:S27" si="0">G20-R20</f>
        <v>1000</v>
      </c>
    </row>
    <row r="21" spans="1:19" ht="15">
      <c r="A21" s="194" t="s">
        <v>2999</v>
      </c>
      <c r="B21" s="204" t="s">
        <v>2918</v>
      </c>
      <c r="C21" s="204"/>
      <c r="D21" s="587" t="s">
        <v>108</v>
      </c>
      <c r="E21" s="204">
        <v>127</v>
      </c>
      <c r="F21" s="206" t="s">
        <v>2215</v>
      </c>
      <c r="G21" s="205">
        <v>36695</v>
      </c>
      <c r="H21" s="811"/>
      <c r="I21" s="811"/>
      <c r="J21" s="811"/>
      <c r="L21" s="813"/>
      <c r="R21" s="814">
        <v>35695</v>
      </c>
      <c r="S21" s="812">
        <f t="shared" si="0"/>
        <v>1000</v>
      </c>
    </row>
    <row r="22" spans="1:19" ht="15">
      <c r="A22" s="194" t="s">
        <v>3000</v>
      </c>
      <c r="B22" s="204" t="s">
        <v>2919</v>
      </c>
      <c r="C22" s="204"/>
      <c r="D22" s="587" t="s">
        <v>683</v>
      </c>
      <c r="E22" s="204">
        <v>125</v>
      </c>
      <c r="F22" s="206" t="s">
        <v>2920</v>
      </c>
      <c r="G22" s="205">
        <v>32895</v>
      </c>
      <c r="H22" s="811"/>
      <c r="I22" s="811"/>
      <c r="J22" s="811"/>
      <c r="L22" s="813"/>
      <c r="R22" s="814">
        <v>32695</v>
      </c>
      <c r="S22" s="812">
        <f t="shared" si="0"/>
        <v>200</v>
      </c>
    </row>
    <row r="23" spans="1:19" ht="15">
      <c r="A23" s="194" t="s">
        <v>3001</v>
      </c>
      <c r="B23" s="204" t="s">
        <v>2921</v>
      </c>
      <c r="C23" s="204"/>
      <c r="D23" s="587" t="s">
        <v>683</v>
      </c>
      <c r="E23" s="204">
        <v>128</v>
      </c>
      <c r="F23" s="206" t="s">
        <v>2922</v>
      </c>
      <c r="G23" s="205">
        <v>35895</v>
      </c>
      <c r="H23" s="811"/>
      <c r="I23" s="811"/>
      <c r="J23" s="811"/>
      <c r="L23" s="813"/>
      <c r="R23" s="814">
        <v>35695</v>
      </c>
      <c r="S23" s="812">
        <f t="shared" si="0"/>
        <v>200</v>
      </c>
    </row>
    <row r="24" spans="1:19" ht="15">
      <c r="A24" s="194" t="s">
        <v>3002</v>
      </c>
      <c r="B24" s="204" t="s">
        <v>2923</v>
      </c>
      <c r="C24" s="204"/>
      <c r="D24" s="587" t="s">
        <v>108</v>
      </c>
      <c r="E24" s="204">
        <v>129</v>
      </c>
      <c r="F24" s="206" t="s">
        <v>2924</v>
      </c>
      <c r="G24" s="205">
        <v>38395</v>
      </c>
      <c r="H24" s="811"/>
      <c r="I24" s="811"/>
      <c r="J24" s="811"/>
      <c r="L24" s="813"/>
      <c r="R24" s="814">
        <v>38695</v>
      </c>
      <c r="S24" s="812">
        <f t="shared" si="0"/>
        <v>-300</v>
      </c>
    </row>
    <row r="25" spans="1:19" ht="15">
      <c r="A25" s="194" t="s">
        <v>3003</v>
      </c>
      <c r="B25" s="204" t="s">
        <v>2925</v>
      </c>
      <c r="C25" s="204"/>
      <c r="D25" s="587" t="s">
        <v>683</v>
      </c>
      <c r="E25" s="204">
        <v>127</v>
      </c>
      <c r="F25" s="206" t="s">
        <v>2926</v>
      </c>
      <c r="G25" s="205">
        <v>35395</v>
      </c>
      <c r="H25" s="811"/>
      <c r="I25" s="811"/>
      <c r="J25" s="811"/>
      <c r="L25" s="813"/>
      <c r="R25" s="814">
        <v>35695</v>
      </c>
      <c r="S25" s="812">
        <f t="shared" si="0"/>
        <v>-300</v>
      </c>
    </row>
    <row r="26" spans="1:19" ht="15">
      <c r="A26" s="194" t="s">
        <v>3004</v>
      </c>
      <c r="B26" s="204" t="s">
        <v>2927</v>
      </c>
      <c r="C26" s="204"/>
      <c r="D26" s="587" t="s">
        <v>683</v>
      </c>
      <c r="E26" s="204">
        <v>130</v>
      </c>
      <c r="F26" s="206" t="s">
        <v>2928</v>
      </c>
      <c r="G26" s="205">
        <v>38395</v>
      </c>
      <c r="H26" s="811"/>
      <c r="I26" s="811"/>
      <c r="J26" s="811"/>
      <c r="L26" s="813"/>
      <c r="R26" s="814">
        <v>38695</v>
      </c>
      <c r="S26" s="812">
        <f t="shared" si="0"/>
        <v>-300</v>
      </c>
    </row>
    <row r="27" spans="1:19" ht="15">
      <c r="A27" s="194" t="s">
        <v>3005</v>
      </c>
      <c r="B27" s="204" t="s">
        <v>2929</v>
      </c>
      <c r="C27" s="204"/>
      <c r="D27" s="587" t="s">
        <v>108</v>
      </c>
      <c r="E27" s="204">
        <v>130</v>
      </c>
      <c r="F27" s="206" t="s">
        <v>2930</v>
      </c>
      <c r="G27" s="205">
        <v>40895</v>
      </c>
      <c r="H27" s="811"/>
      <c r="I27" s="811"/>
      <c r="J27" s="811"/>
      <c r="L27" s="813"/>
      <c r="R27" s="814">
        <v>41695</v>
      </c>
      <c r="S27" s="812">
        <f t="shared" si="0"/>
        <v>-800</v>
      </c>
    </row>
    <row r="28" spans="1:19" ht="15">
      <c r="A28" s="194" t="s">
        <v>3006</v>
      </c>
      <c r="B28" s="204" t="s">
        <v>2931</v>
      </c>
      <c r="C28" s="204"/>
      <c r="D28" s="587" t="s">
        <v>683</v>
      </c>
      <c r="E28" s="204">
        <v>125</v>
      </c>
      <c r="F28" s="206" t="s">
        <v>2932</v>
      </c>
      <c r="G28" s="205">
        <v>30695</v>
      </c>
      <c r="H28" s="811"/>
      <c r="I28" s="811"/>
      <c r="J28" s="811"/>
      <c r="L28" s="813"/>
      <c r="S28" s="812"/>
    </row>
    <row r="29" spans="1:19" ht="15">
      <c r="A29" s="194" t="s">
        <v>3007</v>
      </c>
      <c r="B29" s="204" t="s">
        <v>2933</v>
      </c>
      <c r="C29" s="204"/>
      <c r="D29" s="587" t="s">
        <v>108</v>
      </c>
      <c r="E29" s="204">
        <v>129</v>
      </c>
      <c r="F29" s="206" t="s">
        <v>2934</v>
      </c>
      <c r="G29" s="205">
        <v>37695</v>
      </c>
      <c r="H29" s="811"/>
      <c r="I29" s="811"/>
      <c r="J29" s="811"/>
      <c r="L29" s="813"/>
      <c r="S29" s="812"/>
    </row>
    <row r="30" spans="1:19" ht="15">
      <c r="A30" s="194" t="s">
        <v>3008</v>
      </c>
      <c r="B30" s="204" t="s">
        <v>2935</v>
      </c>
      <c r="C30" s="204"/>
      <c r="D30" s="587" t="s">
        <v>108</v>
      </c>
      <c r="E30" s="204">
        <v>131</v>
      </c>
      <c r="F30" s="206" t="s">
        <v>2936</v>
      </c>
      <c r="G30" s="205">
        <v>39895</v>
      </c>
      <c r="H30" s="811"/>
      <c r="I30" s="811"/>
      <c r="J30" s="811"/>
      <c r="L30" s="813"/>
      <c r="S30" s="812"/>
    </row>
    <row r="31" spans="1:19" ht="15">
      <c r="A31" s="194" t="s">
        <v>3009</v>
      </c>
      <c r="B31" s="204" t="s">
        <v>2937</v>
      </c>
      <c r="C31" s="204"/>
      <c r="D31" s="587" t="s">
        <v>108</v>
      </c>
      <c r="E31" s="204">
        <v>133</v>
      </c>
      <c r="F31" s="206" t="s">
        <v>2938</v>
      </c>
      <c r="G31" s="205">
        <v>42395</v>
      </c>
      <c r="H31" s="811"/>
      <c r="I31" s="811"/>
      <c r="J31" s="811"/>
      <c r="L31" s="813"/>
      <c r="S31" s="812"/>
    </row>
    <row r="32" spans="1:19" ht="15">
      <c r="A32" s="194" t="s">
        <v>3010</v>
      </c>
      <c r="B32" s="204" t="s">
        <v>2939</v>
      </c>
      <c r="C32" s="204"/>
      <c r="D32" s="587" t="s">
        <v>2216</v>
      </c>
      <c r="E32" s="204">
        <v>24</v>
      </c>
      <c r="F32" s="206" t="s">
        <v>2940</v>
      </c>
      <c r="G32" s="205">
        <v>45695</v>
      </c>
      <c r="H32" s="811"/>
      <c r="I32" s="811"/>
      <c r="J32" s="811"/>
      <c r="L32" s="813"/>
      <c r="R32" s="814">
        <v>45995</v>
      </c>
      <c r="S32" s="812">
        <f>G32-R32</f>
        <v>-300</v>
      </c>
    </row>
    <row r="33" spans="1:19" ht="15">
      <c r="A33" s="194" t="s">
        <v>3011</v>
      </c>
      <c r="B33" s="204" t="s">
        <v>2941</v>
      </c>
      <c r="C33" s="204"/>
      <c r="D33" s="587" t="s">
        <v>2216</v>
      </c>
      <c r="E33" s="204">
        <v>24</v>
      </c>
      <c r="F33" s="206" t="s">
        <v>2942</v>
      </c>
      <c r="G33" s="205">
        <v>48195</v>
      </c>
      <c r="H33" s="811"/>
      <c r="I33" s="811"/>
      <c r="J33" s="811"/>
      <c r="L33" s="813"/>
      <c r="R33" s="814">
        <v>48495</v>
      </c>
      <c r="S33" s="812">
        <f>G33-R33</f>
        <v>-300</v>
      </c>
    </row>
    <row r="34" spans="1:19" ht="15">
      <c r="A34" s="194" t="s">
        <v>3012</v>
      </c>
      <c r="B34" s="204" t="s">
        <v>2943</v>
      </c>
      <c r="C34" s="204"/>
      <c r="D34" s="587" t="s">
        <v>2216</v>
      </c>
      <c r="E34" s="204">
        <v>26</v>
      </c>
      <c r="F34" s="206" t="s">
        <v>2529</v>
      </c>
      <c r="G34" s="205">
        <v>52495</v>
      </c>
      <c r="H34" s="811"/>
      <c r="I34" s="811"/>
      <c r="J34" s="811"/>
      <c r="L34" s="813"/>
      <c r="R34" s="814">
        <v>52495</v>
      </c>
      <c r="S34" s="812">
        <f>G34-R34</f>
        <v>0</v>
      </c>
    </row>
    <row r="35" spans="1:19" ht="15">
      <c r="A35" s="194"/>
      <c r="B35" s="204"/>
      <c r="C35" s="204"/>
      <c r="D35" s="587"/>
      <c r="E35" s="204"/>
      <c r="F35" s="206"/>
      <c r="G35" s="205"/>
      <c r="H35" s="811"/>
      <c r="I35" s="811"/>
      <c r="J35" s="811"/>
      <c r="L35" s="813"/>
      <c r="S35" s="812"/>
    </row>
    <row r="36" spans="1:19" ht="15">
      <c r="A36" s="194"/>
      <c r="B36" s="204"/>
      <c r="C36" s="204"/>
      <c r="D36" s="587"/>
      <c r="E36" s="204"/>
      <c r="F36" s="206"/>
      <c r="G36" s="205"/>
      <c r="H36" s="811"/>
      <c r="I36" s="811"/>
      <c r="J36" s="811"/>
      <c r="L36" s="813"/>
      <c r="S36" s="812"/>
    </row>
    <row r="37" spans="1:19" ht="15">
      <c r="A37" s="194"/>
      <c r="B37" s="204"/>
      <c r="C37" s="204"/>
      <c r="D37" s="587"/>
      <c r="E37" s="204"/>
      <c r="F37" s="206"/>
      <c r="G37" s="205"/>
      <c r="H37" s="811"/>
      <c r="I37" s="811"/>
      <c r="J37" s="811"/>
      <c r="L37" s="813"/>
      <c r="S37" s="812"/>
    </row>
    <row r="38" spans="1:19" ht="15">
      <c r="A38" s="194"/>
      <c r="B38" s="204"/>
      <c r="C38" s="204"/>
      <c r="D38" s="587"/>
      <c r="E38" s="204"/>
      <c r="F38" s="206"/>
      <c r="G38" s="205"/>
      <c r="H38" s="811"/>
      <c r="I38" s="811"/>
      <c r="J38" s="811"/>
      <c r="L38" s="813"/>
      <c r="S38" s="812"/>
    </row>
    <row r="39" spans="1:19" ht="15">
      <c r="A39" s="194"/>
      <c r="B39" s="589"/>
      <c r="C39" s="204"/>
      <c r="D39" s="587"/>
      <c r="E39" s="204"/>
      <c r="F39" s="204"/>
      <c r="G39" s="205"/>
      <c r="H39" s="811"/>
      <c r="I39" s="811"/>
      <c r="J39" s="811"/>
      <c r="L39" s="813"/>
      <c r="S39" s="812"/>
    </row>
    <row r="40" spans="1:19" ht="15">
      <c r="A40" s="194" t="s">
        <v>2992</v>
      </c>
      <c r="B40" s="589"/>
      <c r="C40" s="204"/>
      <c r="D40" s="587"/>
      <c r="E40" s="204"/>
      <c r="F40" s="207" t="s">
        <v>2217</v>
      </c>
      <c r="G40" s="205"/>
      <c r="H40" s="811"/>
      <c r="I40" s="811"/>
      <c r="J40" s="811"/>
      <c r="L40" s="813"/>
      <c r="S40" s="812"/>
    </row>
    <row r="41" spans="1:19" ht="15">
      <c r="A41" s="194" t="s">
        <v>3013</v>
      </c>
      <c r="B41" s="589" t="s">
        <v>2944</v>
      </c>
      <c r="C41" s="204"/>
      <c r="D41" s="587" t="s">
        <v>148</v>
      </c>
      <c r="E41" s="204">
        <v>124</v>
      </c>
      <c r="F41" s="204" t="s">
        <v>2218</v>
      </c>
      <c r="G41" s="205">
        <v>28495</v>
      </c>
      <c r="H41" s="811"/>
      <c r="I41" s="811"/>
      <c r="J41" s="811"/>
      <c r="L41" s="813"/>
      <c r="R41" s="814">
        <v>28495</v>
      </c>
      <c r="S41" s="812">
        <f t="shared" ref="S41:S50" si="1">G41-R41</f>
        <v>0</v>
      </c>
    </row>
    <row r="42" spans="1:19" ht="15">
      <c r="A42" s="194" t="s">
        <v>3014</v>
      </c>
      <c r="B42" s="589" t="s">
        <v>2945</v>
      </c>
      <c r="C42" s="204"/>
      <c r="D42" s="587" t="s">
        <v>108</v>
      </c>
      <c r="E42" s="204">
        <v>118</v>
      </c>
      <c r="F42" s="204" t="s">
        <v>2219</v>
      </c>
      <c r="G42" s="205">
        <v>30495</v>
      </c>
      <c r="H42" s="811"/>
      <c r="I42" s="811"/>
      <c r="J42" s="811"/>
      <c r="L42" s="813"/>
      <c r="R42" s="814">
        <v>30495</v>
      </c>
      <c r="S42" s="812">
        <f t="shared" si="1"/>
        <v>0</v>
      </c>
    </row>
    <row r="43" spans="1:19" ht="15">
      <c r="A43" s="194" t="s">
        <v>3015</v>
      </c>
      <c r="B43" s="589" t="s">
        <v>2946</v>
      </c>
      <c r="C43" s="204"/>
      <c r="D43" s="587" t="s">
        <v>148</v>
      </c>
      <c r="E43" s="204">
        <v>124</v>
      </c>
      <c r="F43" s="204" t="s">
        <v>2947</v>
      </c>
      <c r="G43" s="205">
        <v>29995</v>
      </c>
      <c r="H43" s="811"/>
      <c r="I43" s="811"/>
      <c r="J43" s="811"/>
      <c r="L43" s="813"/>
      <c r="R43" s="814">
        <v>29995</v>
      </c>
      <c r="S43" s="812">
        <f t="shared" si="1"/>
        <v>0</v>
      </c>
    </row>
    <row r="44" spans="1:19" ht="15">
      <c r="A44" s="194" t="s">
        <v>3016</v>
      </c>
      <c r="B44" s="589" t="s">
        <v>2948</v>
      </c>
      <c r="C44" s="204"/>
      <c r="D44" s="587" t="s">
        <v>148</v>
      </c>
      <c r="E44" s="204">
        <v>132</v>
      </c>
      <c r="F44" s="204" t="s">
        <v>2949</v>
      </c>
      <c r="G44" s="205">
        <v>34495</v>
      </c>
      <c r="H44" s="811"/>
      <c r="I44" s="811"/>
      <c r="J44" s="811"/>
      <c r="L44" s="813"/>
      <c r="R44" s="814">
        <v>34495</v>
      </c>
      <c r="S44" s="812">
        <f t="shared" si="1"/>
        <v>0</v>
      </c>
    </row>
    <row r="45" spans="1:19" ht="15">
      <c r="A45" s="194" t="s">
        <v>3017</v>
      </c>
      <c r="B45" s="589" t="s">
        <v>2950</v>
      </c>
      <c r="C45" s="204"/>
      <c r="D45" s="587" t="s">
        <v>108</v>
      </c>
      <c r="E45" s="204">
        <v>118</v>
      </c>
      <c r="F45" s="204" t="s">
        <v>2951</v>
      </c>
      <c r="G45" s="205">
        <v>31995</v>
      </c>
      <c r="H45" s="811"/>
      <c r="I45" s="811"/>
      <c r="J45" s="811"/>
      <c r="L45" s="813"/>
      <c r="R45" s="814">
        <v>31995</v>
      </c>
      <c r="S45" s="812">
        <f t="shared" si="1"/>
        <v>0</v>
      </c>
    </row>
    <row r="46" spans="1:19" ht="15">
      <c r="A46" s="194" t="s">
        <v>3018</v>
      </c>
      <c r="B46" s="589" t="s">
        <v>2952</v>
      </c>
      <c r="C46" s="204"/>
      <c r="D46" s="587" t="s">
        <v>148</v>
      </c>
      <c r="E46" s="204">
        <v>127</v>
      </c>
      <c r="F46" s="204" t="s">
        <v>2953</v>
      </c>
      <c r="G46" s="205">
        <v>31995</v>
      </c>
      <c r="H46" s="811"/>
      <c r="I46" s="811"/>
      <c r="J46" s="811"/>
      <c r="L46" s="813"/>
      <c r="R46" s="814">
        <v>32995</v>
      </c>
      <c r="S46" s="812">
        <f t="shared" si="1"/>
        <v>-1000</v>
      </c>
    </row>
    <row r="47" spans="1:19" ht="15">
      <c r="A47" s="194" t="s">
        <v>3019</v>
      </c>
      <c r="B47" s="589" t="s">
        <v>2954</v>
      </c>
      <c r="C47" s="204"/>
      <c r="D47" s="587" t="s">
        <v>148</v>
      </c>
      <c r="E47" s="204">
        <v>133</v>
      </c>
      <c r="F47" s="204" t="s">
        <v>2955</v>
      </c>
      <c r="G47" s="205">
        <v>35995</v>
      </c>
      <c r="H47" s="811"/>
      <c r="I47" s="811"/>
      <c r="J47" s="811"/>
      <c r="L47" s="813"/>
      <c r="R47" s="814">
        <v>35995</v>
      </c>
      <c r="S47" s="812">
        <f t="shared" si="1"/>
        <v>0</v>
      </c>
    </row>
    <row r="48" spans="1:19" ht="15">
      <c r="A48" s="194" t="s">
        <v>3020</v>
      </c>
      <c r="B48" s="589" t="s">
        <v>2956</v>
      </c>
      <c r="C48" s="204"/>
      <c r="D48" s="587" t="s">
        <v>108</v>
      </c>
      <c r="E48" s="204">
        <v>119</v>
      </c>
      <c r="F48" s="204" t="s">
        <v>2957</v>
      </c>
      <c r="G48" s="205">
        <v>33495</v>
      </c>
      <c r="H48" s="811"/>
      <c r="I48" s="811"/>
      <c r="J48" s="811"/>
      <c r="L48" s="813"/>
      <c r="R48" s="814">
        <v>33495</v>
      </c>
      <c r="S48" s="812">
        <f t="shared" si="1"/>
        <v>0</v>
      </c>
    </row>
    <row r="49" spans="1:19" ht="15">
      <c r="A49" s="194" t="s">
        <v>3021</v>
      </c>
      <c r="B49" s="589" t="s">
        <v>2958</v>
      </c>
      <c r="C49" s="204"/>
      <c r="D49" s="587" t="s">
        <v>834</v>
      </c>
      <c r="E49" s="204">
        <v>0</v>
      </c>
      <c r="F49" s="204" t="s">
        <v>2959</v>
      </c>
      <c r="G49" s="205">
        <v>44695</v>
      </c>
      <c r="H49" s="811"/>
      <c r="I49" s="811"/>
      <c r="J49" s="811"/>
      <c r="L49" s="813"/>
      <c r="R49" s="814">
        <v>43295</v>
      </c>
      <c r="S49" s="812">
        <f t="shared" si="1"/>
        <v>1400</v>
      </c>
    </row>
    <row r="50" spans="1:19" ht="15">
      <c r="A50" s="194" t="s">
        <v>3022</v>
      </c>
      <c r="B50" s="589" t="s">
        <v>2960</v>
      </c>
      <c r="C50" s="204"/>
      <c r="D50" s="587" t="s">
        <v>834</v>
      </c>
      <c r="E50" s="204">
        <v>0</v>
      </c>
      <c r="F50" s="204" t="s">
        <v>2961</v>
      </c>
      <c r="G50" s="205">
        <v>46195</v>
      </c>
      <c r="H50" s="811"/>
      <c r="I50" s="811"/>
      <c r="J50" s="811"/>
      <c r="L50" s="813"/>
      <c r="R50" s="814">
        <v>44395</v>
      </c>
      <c r="S50" s="812">
        <f t="shared" si="1"/>
        <v>1800</v>
      </c>
    </row>
    <row r="51" spans="1:19" ht="15">
      <c r="A51" s="194"/>
      <c r="B51" s="589"/>
      <c r="C51" s="204"/>
      <c r="D51" s="587"/>
      <c r="E51" s="204"/>
      <c r="F51" s="204"/>
      <c r="G51" s="205"/>
      <c r="H51" s="811"/>
      <c r="I51" s="811"/>
      <c r="J51" s="811"/>
      <c r="L51" s="813"/>
      <c r="S51" s="812"/>
    </row>
    <row r="52" spans="1:19" ht="15">
      <c r="A52" s="194" t="s">
        <v>2992</v>
      </c>
      <c r="E52" s="204"/>
      <c r="G52" s="205"/>
      <c r="H52" s="811"/>
      <c r="I52" s="811"/>
      <c r="J52" s="811"/>
      <c r="L52" s="813"/>
      <c r="S52" s="812"/>
    </row>
    <row r="53" spans="1:19" ht="15">
      <c r="A53" s="194" t="s">
        <v>2992</v>
      </c>
      <c r="B53" s="589"/>
      <c r="C53" s="204"/>
      <c r="D53" s="587"/>
      <c r="E53" s="204"/>
      <c r="F53" s="207" t="s">
        <v>2220</v>
      </c>
      <c r="G53" s="205"/>
      <c r="H53" s="811"/>
      <c r="I53" s="811"/>
      <c r="J53" s="811"/>
      <c r="L53" s="813"/>
      <c r="S53" s="812"/>
    </row>
    <row r="54" spans="1:19" ht="15">
      <c r="A54" s="194" t="s">
        <v>3023</v>
      </c>
      <c r="B54" s="589" t="s">
        <v>2962</v>
      </c>
      <c r="C54" s="204"/>
      <c r="D54" s="587" t="s">
        <v>148</v>
      </c>
      <c r="E54" s="204">
        <v>138</v>
      </c>
      <c r="F54" s="204" t="s">
        <v>2221</v>
      </c>
      <c r="G54" s="205">
        <v>37895</v>
      </c>
      <c r="H54" s="811"/>
      <c r="I54" s="811"/>
      <c r="J54" s="811"/>
      <c r="L54" s="813"/>
      <c r="R54" s="814">
        <v>37895</v>
      </c>
      <c r="S54" s="812">
        <f t="shared" ref="S54:S65" si="2">G54-R54</f>
        <v>0</v>
      </c>
    </row>
    <row r="55" spans="1:19" ht="15">
      <c r="A55" s="194" t="s">
        <v>3024</v>
      </c>
      <c r="B55" s="589" t="s">
        <v>2963</v>
      </c>
      <c r="C55" s="204"/>
      <c r="D55" s="587" t="s">
        <v>108</v>
      </c>
      <c r="E55" s="204">
        <v>142</v>
      </c>
      <c r="F55" s="204" t="s">
        <v>2215</v>
      </c>
      <c r="G55" s="205">
        <v>43195</v>
      </c>
      <c r="H55" s="811"/>
      <c r="I55" s="811"/>
      <c r="J55" s="811"/>
      <c r="L55" s="813"/>
      <c r="R55" s="814">
        <v>43195</v>
      </c>
      <c r="S55" s="812">
        <f t="shared" si="2"/>
        <v>0</v>
      </c>
    </row>
    <row r="56" spans="1:19" ht="15">
      <c r="A56" s="194" t="s">
        <v>3025</v>
      </c>
      <c r="B56" s="589" t="s">
        <v>2964</v>
      </c>
      <c r="C56" s="204"/>
      <c r="D56" s="587" t="s">
        <v>148</v>
      </c>
      <c r="E56" s="204">
        <v>139</v>
      </c>
      <c r="F56" s="204" t="s">
        <v>2920</v>
      </c>
      <c r="G56" s="205">
        <v>39095</v>
      </c>
      <c r="H56" s="811"/>
      <c r="I56" s="811"/>
      <c r="J56" s="811"/>
      <c r="L56" s="813"/>
      <c r="R56" s="814">
        <v>40695</v>
      </c>
      <c r="S56" s="812">
        <f t="shared" si="2"/>
        <v>-1600</v>
      </c>
    </row>
    <row r="57" spans="1:19" ht="15">
      <c r="A57" s="194" t="s">
        <v>3026</v>
      </c>
      <c r="B57" s="589" t="s">
        <v>2965</v>
      </c>
      <c r="C57" s="204"/>
      <c r="D57" s="587" t="s">
        <v>148</v>
      </c>
      <c r="E57" s="204">
        <v>146</v>
      </c>
      <c r="F57" s="204" t="s">
        <v>2922</v>
      </c>
      <c r="G57" s="205">
        <v>42595</v>
      </c>
      <c r="H57" s="811"/>
      <c r="I57" s="811"/>
      <c r="J57" s="811"/>
      <c r="L57" s="813"/>
      <c r="R57" s="814">
        <v>44195</v>
      </c>
      <c r="S57" s="812">
        <f t="shared" si="2"/>
        <v>-1600</v>
      </c>
    </row>
    <row r="58" spans="1:19" ht="15">
      <c r="A58" s="194" t="s">
        <v>3027</v>
      </c>
      <c r="B58" s="589" t="s">
        <v>2966</v>
      </c>
      <c r="C58" s="204"/>
      <c r="D58" s="587" t="s">
        <v>108</v>
      </c>
      <c r="E58" s="204">
        <v>143</v>
      </c>
      <c r="F58" s="204" t="s">
        <v>2924</v>
      </c>
      <c r="G58" s="205">
        <v>44395</v>
      </c>
      <c r="H58" s="811"/>
      <c r="I58" s="811"/>
      <c r="J58" s="811"/>
      <c r="L58" s="813"/>
      <c r="R58" s="814">
        <v>45995</v>
      </c>
      <c r="S58" s="812">
        <f t="shared" si="2"/>
        <v>-1600</v>
      </c>
    </row>
    <row r="59" spans="1:19" ht="15">
      <c r="A59" s="194" t="s">
        <v>3028</v>
      </c>
      <c r="B59" s="589" t="s">
        <v>2967</v>
      </c>
      <c r="C59" s="204"/>
      <c r="D59" s="587" t="s">
        <v>148</v>
      </c>
      <c r="E59" s="204">
        <v>141</v>
      </c>
      <c r="F59" s="204" t="s">
        <v>2926</v>
      </c>
      <c r="G59" s="205">
        <v>42095</v>
      </c>
      <c r="H59" s="811"/>
      <c r="I59" s="811"/>
      <c r="J59" s="811"/>
      <c r="L59" s="813"/>
      <c r="R59" s="814">
        <v>42495</v>
      </c>
      <c r="S59" s="812">
        <f t="shared" si="2"/>
        <v>-400</v>
      </c>
    </row>
    <row r="60" spans="1:19" ht="15">
      <c r="A60" s="194" t="s">
        <v>3029</v>
      </c>
      <c r="B60" s="589" t="s">
        <v>2968</v>
      </c>
      <c r="C60" s="204"/>
      <c r="D60" s="587" t="s">
        <v>148</v>
      </c>
      <c r="E60" s="204">
        <v>148</v>
      </c>
      <c r="F60" s="204" t="s">
        <v>2928</v>
      </c>
      <c r="G60" s="205">
        <v>45595</v>
      </c>
      <c r="H60" s="811"/>
      <c r="I60" s="811"/>
      <c r="J60" s="811"/>
      <c r="L60" s="813"/>
      <c r="R60" s="814">
        <v>45995</v>
      </c>
      <c r="S60" s="812">
        <f t="shared" si="2"/>
        <v>-400</v>
      </c>
    </row>
    <row r="61" spans="1:19" ht="15">
      <c r="A61" s="194" t="s">
        <v>3030</v>
      </c>
      <c r="B61" s="589" t="s">
        <v>2969</v>
      </c>
      <c r="C61" s="204"/>
      <c r="D61" s="587" t="s">
        <v>108</v>
      </c>
      <c r="E61" s="204">
        <v>145</v>
      </c>
      <c r="F61" s="204" t="s">
        <v>2930</v>
      </c>
      <c r="G61" s="205">
        <v>47395</v>
      </c>
      <c r="H61" s="811"/>
      <c r="I61" s="811"/>
      <c r="J61" s="811"/>
      <c r="L61" s="813"/>
      <c r="R61" s="814">
        <v>47795</v>
      </c>
      <c r="S61" s="812">
        <f t="shared" si="2"/>
        <v>-400</v>
      </c>
    </row>
    <row r="62" spans="1:19" ht="15">
      <c r="A62" s="194" t="s">
        <v>3031</v>
      </c>
      <c r="B62" s="589" t="s">
        <v>2970</v>
      </c>
      <c r="C62" s="204"/>
      <c r="D62" s="587" t="s">
        <v>2216</v>
      </c>
      <c r="E62" s="204">
        <v>28</v>
      </c>
      <c r="F62" s="204" t="s">
        <v>2222</v>
      </c>
      <c r="G62" s="205">
        <v>47995</v>
      </c>
      <c r="H62" s="811"/>
      <c r="I62" s="811"/>
      <c r="J62" s="811"/>
      <c r="L62" s="813"/>
      <c r="R62" s="814">
        <v>47995</v>
      </c>
      <c r="S62" s="812">
        <f t="shared" si="2"/>
        <v>0</v>
      </c>
    </row>
    <row r="63" spans="1:19" ht="15">
      <c r="A63" s="194" t="s">
        <v>3032</v>
      </c>
      <c r="B63" s="589" t="s">
        <v>2971</v>
      </c>
      <c r="C63" s="204"/>
      <c r="D63" s="587" t="s">
        <v>2216</v>
      </c>
      <c r="E63" s="204">
        <v>28</v>
      </c>
      <c r="F63" s="204" t="s">
        <v>2972</v>
      </c>
      <c r="G63" s="205">
        <v>49195</v>
      </c>
      <c r="H63" s="811"/>
      <c r="I63" s="811"/>
      <c r="J63" s="811"/>
      <c r="L63" s="813"/>
      <c r="R63" s="814">
        <v>50795</v>
      </c>
      <c r="S63" s="812">
        <f t="shared" si="2"/>
        <v>-1600</v>
      </c>
    </row>
    <row r="64" spans="1:19" ht="15">
      <c r="A64" s="194" t="s">
        <v>3033</v>
      </c>
      <c r="B64" s="589" t="s">
        <v>2973</v>
      </c>
      <c r="C64" s="204"/>
      <c r="D64" s="587" t="s">
        <v>2216</v>
      </c>
      <c r="E64" s="204">
        <v>28</v>
      </c>
      <c r="F64" s="204" t="s">
        <v>2974</v>
      </c>
      <c r="G64" s="205">
        <v>52195</v>
      </c>
      <c r="H64" s="811"/>
      <c r="I64" s="811"/>
      <c r="J64" s="811"/>
      <c r="L64" s="813"/>
      <c r="R64" s="814">
        <v>52595</v>
      </c>
      <c r="S64" s="812">
        <f t="shared" si="2"/>
        <v>-400</v>
      </c>
    </row>
    <row r="65" spans="1:54" ht="15">
      <c r="A65" s="194" t="s">
        <v>3034</v>
      </c>
      <c r="B65" s="589" t="s">
        <v>2975</v>
      </c>
      <c r="C65" s="204"/>
      <c r="D65" s="587" t="s">
        <v>2216</v>
      </c>
      <c r="E65" s="204">
        <v>28</v>
      </c>
      <c r="F65" s="204" t="s">
        <v>2530</v>
      </c>
      <c r="G65" s="205">
        <v>59995</v>
      </c>
      <c r="H65" s="811"/>
      <c r="I65" s="811"/>
      <c r="J65" s="811"/>
      <c r="L65" s="813"/>
      <c r="R65" s="814">
        <v>59995</v>
      </c>
      <c r="S65" s="812">
        <f t="shared" si="2"/>
        <v>0</v>
      </c>
    </row>
    <row r="66" spans="1:54" ht="15">
      <c r="A66" s="194" t="s">
        <v>2992</v>
      </c>
      <c r="B66" s="204"/>
      <c r="C66" s="204"/>
      <c r="D66" s="587"/>
      <c r="E66" s="204"/>
      <c r="F66" s="206"/>
      <c r="G66" s="205"/>
      <c r="H66" s="811"/>
      <c r="I66" s="811"/>
      <c r="J66" s="811"/>
      <c r="L66" s="813"/>
      <c r="S66" s="812"/>
    </row>
    <row r="67" spans="1:54" ht="15">
      <c r="A67" s="194" t="s">
        <v>2992</v>
      </c>
      <c r="B67" s="204"/>
      <c r="C67" s="204"/>
      <c r="D67" s="587"/>
      <c r="E67" s="204"/>
      <c r="F67" s="588" t="s">
        <v>2223</v>
      </c>
      <c r="G67" s="205"/>
      <c r="H67" s="811"/>
      <c r="I67" s="811"/>
      <c r="J67" s="811"/>
      <c r="L67" s="813"/>
      <c r="S67" s="812"/>
    </row>
    <row r="68" spans="1:54" ht="15">
      <c r="A68" s="194" t="s">
        <v>3035</v>
      </c>
      <c r="B68" s="589" t="s">
        <v>2976</v>
      </c>
      <c r="C68" s="204"/>
      <c r="D68" s="587" t="s">
        <v>834</v>
      </c>
      <c r="E68" s="204"/>
      <c r="F68" s="204" t="s">
        <v>2531</v>
      </c>
      <c r="G68" s="205">
        <v>44995</v>
      </c>
      <c r="H68" s="811"/>
      <c r="I68" s="811"/>
      <c r="J68" s="811"/>
      <c r="L68" s="813"/>
      <c r="R68" s="814">
        <v>44995</v>
      </c>
      <c r="S68" s="812">
        <f>G68-R68</f>
        <v>0</v>
      </c>
    </row>
    <row r="69" spans="1:54" ht="15">
      <c r="A69" s="194" t="s">
        <v>2992</v>
      </c>
      <c r="B69" s="204"/>
      <c r="C69" s="204"/>
      <c r="D69" s="587"/>
      <c r="E69" s="204"/>
      <c r="F69" s="206"/>
      <c r="G69" s="205"/>
      <c r="H69" s="811"/>
      <c r="I69" s="811"/>
      <c r="J69" s="811"/>
      <c r="L69" s="813"/>
      <c r="S69" s="812"/>
    </row>
    <row r="70" spans="1:54" ht="15">
      <c r="A70" s="194" t="s">
        <v>2992</v>
      </c>
      <c r="B70" s="204"/>
      <c r="C70" s="204"/>
      <c r="D70" s="587"/>
      <c r="E70" s="204"/>
      <c r="F70" s="194" t="s">
        <v>2224</v>
      </c>
      <c r="G70" s="205"/>
      <c r="H70" s="811"/>
      <c r="I70" s="811"/>
      <c r="J70" s="811"/>
      <c r="L70" s="813"/>
      <c r="S70" s="812"/>
    </row>
    <row r="71" spans="1:54" ht="15">
      <c r="A71" s="194" t="s">
        <v>3036</v>
      </c>
      <c r="B71" s="204" t="s">
        <v>2977</v>
      </c>
      <c r="C71" s="204"/>
      <c r="D71" s="587" t="s">
        <v>834</v>
      </c>
      <c r="E71" s="204"/>
      <c r="F71" s="206" t="s">
        <v>2225</v>
      </c>
      <c r="G71" s="205">
        <v>52495</v>
      </c>
      <c r="H71" s="811"/>
      <c r="I71" s="811"/>
      <c r="J71" s="811"/>
      <c r="L71" s="813"/>
      <c r="R71" s="814">
        <v>52495</v>
      </c>
      <c r="S71" s="812">
        <f>G71-R71</f>
        <v>0</v>
      </c>
      <c r="AF71" s="193">
        <v>0</v>
      </c>
      <c r="AL71" s="193" t="s">
        <v>3037</v>
      </c>
      <c r="AM71" s="193" t="s">
        <v>3037</v>
      </c>
      <c r="AN71" s="193" t="s">
        <v>3038</v>
      </c>
      <c r="AO71" s="193" t="s">
        <v>3039</v>
      </c>
      <c r="AP71" s="193" t="s">
        <v>834</v>
      </c>
      <c r="AR71" s="193" t="s">
        <v>2225</v>
      </c>
      <c r="AS71" s="193">
        <v>48995</v>
      </c>
      <c r="AT71" s="193">
        <v>40410.390243902439</v>
      </c>
      <c r="AU71" s="193">
        <v>44095</v>
      </c>
      <c r="AV71" s="193">
        <v>3086</v>
      </c>
      <c r="AW71" s="193">
        <v>7.0000000000000007E-2</v>
      </c>
      <c r="AX71" s="193">
        <v>37324.390243902439</v>
      </c>
      <c r="AY71" s="193">
        <v>3732.439024390244</v>
      </c>
      <c r="AZ71" s="193">
        <v>33591.951219512193</v>
      </c>
      <c r="BA71" s="193">
        <v>446</v>
      </c>
      <c r="BB71" s="193">
        <v>41866.68</v>
      </c>
    </row>
    <row r="72" spans="1:54" ht="15">
      <c r="A72" s="194" t="s">
        <v>3040</v>
      </c>
      <c r="B72" s="204" t="s">
        <v>2978</v>
      </c>
      <c r="C72" s="204"/>
      <c r="D72" s="587" t="s">
        <v>834</v>
      </c>
      <c r="E72" s="204"/>
      <c r="F72" s="206" t="s">
        <v>2226</v>
      </c>
      <c r="G72" s="205">
        <v>62495</v>
      </c>
      <c r="H72" s="811"/>
      <c r="I72" s="811"/>
      <c r="J72" s="811"/>
      <c r="L72" s="813"/>
      <c r="R72" s="814">
        <v>62495</v>
      </c>
      <c r="S72" s="812">
        <f>G72-R72</f>
        <v>0</v>
      </c>
      <c r="AF72" s="193">
        <v>0</v>
      </c>
      <c r="AL72" s="193" t="s">
        <v>3041</v>
      </c>
      <c r="AM72" s="193" t="s">
        <v>3041</v>
      </c>
      <c r="AN72" s="193" t="s">
        <v>3042</v>
      </c>
      <c r="AO72" s="193" t="s">
        <v>3043</v>
      </c>
      <c r="AP72" s="193" t="s">
        <v>834</v>
      </c>
      <c r="AR72" s="193" t="s">
        <v>2226</v>
      </c>
      <c r="AS72" s="193">
        <v>57995</v>
      </c>
      <c r="AT72" s="193">
        <v>47833.487804878052</v>
      </c>
      <c r="AU72" s="193">
        <v>52195</v>
      </c>
      <c r="AV72" s="193">
        <v>3653</v>
      </c>
      <c r="AW72" s="193">
        <v>7.0000000000000007E-2</v>
      </c>
      <c r="AX72" s="193">
        <v>44180.487804878052</v>
      </c>
      <c r="AY72" s="193">
        <v>4418.0487804878057</v>
      </c>
      <c r="AZ72" s="193">
        <v>39762.439024390245</v>
      </c>
      <c r="BA72" s="193">
        <v>446</v>
      </c>
      <c r="BB72" s="193">
        <v>49456.380000000005</v>
      </c>
    </row>
    <row r="73" spans="1:54" ht="15">
      <c r="A73" s="194"/>
      <c r="B73" s="204"/>
      <c r="C73" s="204"/>
      <c r="D73" s="587"/>
      <c r="E73" s="204"/>
      <c r="F73" s="206"/>
      <c r="G73" s="205"/>
      <c r="H73" s="811"/>
      <c r="I73" s="811"/>
      <c r="J73" s="811"/>
      <c r="L73" s="813"/>
      <c r="S73" s="812">
        <f>G73-R73</f>
        <v>0</v>
      </c>
    </row>
    <row r="74" spans="1:54" ht="15">
      <c r="A74" s="194"/>
      <c r="B74" s="204"/>
      <c r="C74" s="204"/>
      <c r="D74" s="587"/>
      <c r="E74" s="204"/>
      <c r="F74" s="206"/>
      <c r="G74" s="205"/>
      <c r="H74" s="811"/>
      <c r="I74" s="811"/>
      <c r="J74" s="811"/>
      <c r="L74" s="813"/>
      <c r="S74" s="812">
        <f>G74-R74</f>
        <v>0</v>
      </c>
    </row>
    <row r="75" spans="1:54" ht="15">
      <c r="A75" s="194"/>
      <c r="B75" s="204"/>
      <c r="C75" s="204"/>
      <c r="D75" s="587"/>
      <c r="E75" s="204"/>
      <c r="F75" s="206"/>
      <c r="G75" s="205"/>
      <c r="H75" s="811"/>
      <c r="I75" s="811"/>
      <c r="J75" s="811"/>
      <c r="L75" s="813"/>
    </row>
    <row r="76" spans="1:54" ht="15">
      <c r="A76" s="194"/>
      <c r="B76" s="204"/>
      <c r="C76" s="204"/>
      <c r="D76" s="587"/>
      <c r="E76" s="204"/>
      <c r="F76" s="206"/>
      <c r="G76" s="205"/>
      <c r="H76" s="811"/>
      <c r="I76" s="811"/>
      <c r="J76" s="811"/>
      <c r="L76" s="813"/>
    </row>
    <row r="77" spans="1:54" ht="15">
      <c r="A77" s="194"/>
      <c r="B77" s="204"/>
      <c r="C77" s="204"/>
      <c r="D77" s="587"/>
      <c r="E77" s="204"/>
      <c r="F77" s="206"/>
      <c r="G77" s="205"/>
      <c r="H77" s="811"/>
      <c r="I77" s="811"/>
      <c r="J77" s="811"/>
      <c r="L77" s="813"/>
    </row>
    <row r="78" spans="1:54" ht="15">
      <c r="A78" s="194"/>
      <c r="B78" s="589"/>
      <c r="C78" s="204"/>
      <c r="D78" s="587"/>
      <c r="E78" s="204"/>
      <c r="F78" s="204"/>
      <c r="G78" s="205"/>
      <c r="H78" s="811"/>
      <c r="I78" s="811"/>
      <c r="J78" s="811"/>
    </row>
    <row r="79" spans="1:54" ht="15">
      <c r="A79" s="194"/>
      <c r="B79" s="589"/>
      <c r="C79" s="204"/>
      <c r="D79" s="587"/>
      <c r="E79" s="204"/>
      <c r="F79" s="204"/>
      <c r="G79" s="205"/>
      <c r="H79" s="811"/>
      <c r="I79" s="811"/>
      <c r="J79" s="811"/>
    </row>
    <row r="80" spans="1:54" ht="15">
      <c r="A80" s="194"/>
      <c r="B80" s="589"/>
      <c r="C80" s="204"/>
      <c r="D80" s="587"/>
      <c r="E80" s="204"/>
      <c r="F80" s="204"/>
      <c r="G80" s="205"/>
      <c r="H80" s="811"/>
      <c r="I80" s="811"/>
      <c r="J80" s="811"/>
    </row>
    <row r="81" spans="2:19" s="202" customFormat="1" ht="15">
      <c r="B81" s="203"/>
      <c r="C81" s="203"/>
      <c r="D81" s="203"/>
      <c r="E81" s="203"/>
      <c r="F81" s="193"/>
      <c r="H81" s="811"/>
      <c r="I81" s="811"/>
      <c r="J81" s="815"/>
      <c r="R81" s="816"/>
      <c r="S81" s="816"/>
    </row>
    <row r="82" spans="2:19" s="202" customFormat="1" ht="15">
      <c r="B82" s="203"/>
      <c r="C82" s="203"/>
      <c r="D82" s="203"/>
      <c r="E82" s="203"/>
      <c r="F82" s="193"/>
      <c r="H82" s="811"/>
      <c r="I82" s="811"/>
      <c r="J82" s="815"/>
      <c r="R82" s="816"/>
      <c r="S82" s="816"/>
    </row>
    <row r="83" spans="2:19" s="202" customFormat="1" ht="15">
      <c r="B83" s="203"/>
      <c r="C83" s="203"/>
      <c r="D83" s="203"/>
      <c r="E83" s="203"/>
      <c r="F83" s="193"/>
      <c r="H83" s="811"/>
      <c r="I83" s="815"/>
      <c r="J83" s="815"/>
      <c r="R83" s="816"/>
      <c r="S83" s="816"/>
    </row>
    <row r="84" spans="2:19" s="202" customFormat="1" ht="15">
      <c r="B84" s="203"/>
      <c r="C84" s="203"/>
      <c r="D84" s="203"/>
      <c r="E84" s="203"/>
      <c r="F84" s="193"/>
      <c r="H84" s="811"/>
      <c r="I84" s="815"/>
      <c r="J84" s="815"/>
      <c r="R84" s="816"/>
      <c r="S84" s="816"/>
    </row>
    <row r="85" spans="2:19" s="202" customFormat="1" ht="15">
      <c r="B85" s="203"/>
      <c r="C85" s="203"/>
      <c r="D85" s="203"/>
      <c r="E85" s="203"/>
      <c r="F85" s="193"/>
      <c r="H85" s="811"/>
      <c r="I85" s="815"/>
      <c r="J85" s="815"/>
      <c r="R85" s="816"/>
      <c r="S85" s="816"/>
    </row>
    <row r="86" spans="2:19" s="202" customFormat="1" ht="15">
      <c r="B86" s="203"/>
      <c r="C86" s="203"/>
      <c r="D86" s="203"/>
      <c r="E86" s="203"/>
      <c r="F86" s="193"/>
      <c r="H86" s="811"/>
      <c r="I86" s="815"/>
      <c r="J86" s="815"/>
      <c r="R86" s="816"/>
      <c r="S86" s="816"/>
    </row>
    <row r="87" spans="2:19" s="202" customFormat="1" ht="15">
      <c r="B87" s="203"/>
      <c r="C87" s="203"/>
      <c r="D87" s="203"/>
      <c r="E87" s="203"/>
      <c r="F87" s="193"/>
      <c r="H87" s="811"/>
      <c r="I87" s="815"/>
      <c r="J87" s="815"/>
      <c r="R87" s="816"/>
      <c r="S87" s="816"/>
    </row>
    <row r="88" spans="2:19" s="202" customFormat="1" ht="15">
      <c r="B88" s="203"/>
      <c r="C88" s="203"/>
      <c r="D88" s="203"/>
      <c r="E88" s="203"/>
      <c r="F88" s="193"/>
      <c r="H88" s="811"/>
      <c r="I88" s="815"/>
      <c r="J88" s="815"/>
      <c r="R88" s="816"/>
      <c r="S88" s="816"/>
    </row>
    <row r="89" spans="2:19" s="202" customFormat="1" ht="15">
      <c r="B89" s="203"/>
      <c r="C89" s="203"/>
      <c r="D89" s="203"/>
      <c r="E89" s="203"/>
      <c r="F89" s="193"/>
      <c r="H89" s="811"/>
      <c r="I89" s="815"/>
      <c r="J89" s="815"/>
      <c r="R89" s="816"/>
      <c r="S89" s="816"/>
    </row>
    <row r="90" spans="2:19" s="202" customFormat="1" ht="15">
      <c r="B90" s="203"/>
      <c r="C90" s="203"/>
      <c r="D90" s="203"/>
      <c r="E90" s="203"/>
      <c r="F90" s="193"/>
      <c r="H90" s="811"/>
      <c r="I90" s="815"/>
      <c r="J90" s="815"/>
      <c r="R90" s="816"/>
      <c r="S90" s="816"/>
    </row>
    <row r="91" spans="2:19" s="202" customFormat="1" ht="15">
      <c r="B91" s="203"/>
      <c r="C91" s="203"/>
      <c r="D91" s="203"/>
      <c r="E91" s="203"/>
      <c r="F91" s="193"/>
      <c r="H91" s="811"/>
      <c r="I91" s="815"/>
      <c r="J91" s="815"/>
      <c r="R91" s="816"/>
      <c r="S91" s="816"/>
    </row>
    <row r="92" spans="2:19" s="202" customFormat="1" ht="15">
      <c r="B92" s="203"/>
      <c r="C92" s="203"/>
      <c r="D92" s="203"/>
      <c r="E92" s="203"/>
      <c r="F92" s="193"/>
      <c r="H92" s="811"/>
      <c r="I92" s="815"/>
      <c r="J92" s="815"/>
      <c r="R92" s="816"/>
      <c r="S92" s="816"/>
    </row>
    <row r="93" spans="2:19" s="202" customFormat="1" ht="15">
      <c r="B93" s="203"/>
      <c r="C93" s="203"/>
      <c r="D93" s="203"/>
      <c r="E93" s="203"/>
      <c r="F93" s="193"/>
      <c r="H93" s="811"/>
      <c r="I93" s="815"/>
      <c r="J93" s="815"/>
      <c r="R93" s="816"/>
      <c r="S93" s="816"/>
    </row>
    <row r="94" spans="2:19" s="202" customFormat="1" ht="15">
      <c r="B94" s="203"/>
      <c r="C94" s="203"/>
      <c r="D94" s="203"/>
      <c r="E94" s="203"/>
      <c r="F94" s="193"/>
      <c r="H94" s="811"/>
      <c r="I94" s="815"/>
      <c r="J94" s="815"/>
      <c r="R94" s="816"/>
      <c r="S94" s="816"/>
    </row>
    <row r="95" spans="2:19" s="202" customFormat="1" ht="15">
      <c r="B95" s="203"/>
      <c r="C95" s="203"/>
      <c r="D95" s="203"/>
      <c r="E95" s="203"/>
      <c r="F95" s="193"/>
      <c r="H95" s="811"/>
      <c r="I95" s="815"/>
      <c r="J95" s="815"/>
      <c r="R95" s="816"/>
      <c r="S95" s="816"/>
    </row>
    <row r="96" spans="2:19" s="202" customFormat="1" ht="15">
      <c r="B96" s="203"/>
      <c r="C96" s="203"/>
      <c r="D96" s="203"/>
      <c r="E96" s="203"/>
      <c r="F96" s="193"/>
      <c r="H96" s="811"/>
      <c r="I96" s="815"/>
      <c r="J96" s="815"/>
      <c r="R96" s="816"/>
      <c r="S96" s="816"/>
    </row>
    <row r="97" spans="2:19" s="202" customFormat="1" ht="15">
      <c r="B97" s="203"/>
      <c r="C97" s="203"/>
      <c r="D97" s="203"/>
      <c r="E97" s="203"/>
      <c r="F97" s="193"/>
      <c r="H97" s="811"/>
      <c r="I97" s="815"/>
      <c r="J97" s="815"/>
      <c r="R97" s="816"/>
      <c r="S97" s="816"/>
    </row>
    <row r="98" spans="2:19" s="202" customFormat="1" ht="15">
      <c r="B98" s="203"/>
      <c r="C98" s="203"/>
      <c r="D98" s="203"/>
      <c r="E98" s="203"/>
      <c r="F98" s="193"/>
      <c r="H98" s="811"/>
      <c r="I98" s="815"/>
      <c r="J98" s="815"/>
      <c r="R98" s="816"/>
      <c r="S98" s="816"/>
    </row>
    <row r="99" spans="2:19" s="202" customFormat="1" ht="15">
      <c r="B99" s="203"/>
      <c r="C99" s="203"/>
      <c r="D99" s="203"/>
      <c r="E99" s="203"/>
      <c r="F99" s="193"/>
      <c r="H99" s="811"/>
      <c r="I99" s="815"/>
      <c r="J99" s="815"/>
      <c r="R99" s="816"/>
      <c r="S99" s="816"/>
    </row>
    <row r="100" spans="2:19" s="202" customFormat="1" ht="15">
      <c r="B100" s="203"/>
      <c r="C100" s="203"/>
      <c r="D100" s="203"/>
      <c r="E100" s="203"/>
      <c r="F100" s="193"/>
      <c r="H100" s="811"/>
      <c r="I100" s="815"/>
      <c r="J100" s="815"/>
      <c r="R100" s="816"/>
      <c r="S100" s="816"/>
    </row>
    <row r="101" spans="2:19" s="202" customFormat="1" ht="15">
      <c r="B101" s="203"/>
      <c r="C101" s="203"/>
      <c r="D101" s="203"/>
      <c r="E101" s="203"/>
      <c r="F101" s="193"/>
      <c r="H101" s="811"/>
      <c r="I101" s="815"/>
      <c r="J101" s="815"/>
      <c r="R101" s="816"/>
      <c r="S101" s="816"/>
    </row>
    <row r="102" spans="2:19" s="202" customFormat="1" ht="15">
      <c r="B102" s="203"/>
      <c r="C102" s="203"/>
      <c r="D102" s="203"/>
      <c r="E102" s="203"/>
      <c r="F102" s="193"/>
      <c r="H102" s="815"/>
      <c r="I102" s="815"/>
      <c r="J102" s="815"/>
      <c r="R102" s="816"/>
      <c r="S102" s="816"/>
    </row>
    <row r="103" spans="2:19" s="202" customFormat="1" ht="15">
      <c r="B103" s="203"/>
      <c r="C103" s="203"/>
      <c r="D103" s="203"/>
      <c r="E103" s="203"/>
      <c r="F103" s="193"/>
      <c r="H103" s="815"/>
      <c r="I103" s="815"/>
      <c r="J103" s="815"/>
      <c r="R103" s="816"/>
      <c r="S103" s="816"/>
    </row>
    <row r="104" spans="2:19" s="202" customFormat="1" ht="15">
      <c r="B104" s="203"/>
      <c r="C104" s="203"/>
      <c r="D104" s="203"/>
      <c r="E104" s="203"/>
      <c r="F104" s="193"/>
      <c r="H104" s="815"/>
      <c r="I104" s="815"/>
      <c r="J104" s="815"/>
      <c r="R104" s="816"/>
      <c r="S104" s="816"/>
    </row>
    <row r="105" spans="2:19" s="202" customFormat="1" ht="15">
      <c r="B105" s="203"/>
      <c r="C105" s="203"/>
      <c r="D105" s="203"/>
      <c r="E105" s="203"/>
      <c r="F105" s="193"/>
      <c r="H105" s="815"/>
      <c r="I105" s="815"/>
      <c r="J105" s="815"/>
      <c r="R105" s="816"/>
      <c r="S105" s="816"/>
    </row>
    <row r="106" spans="2:19" s="202" customFormat="1" ht="15">
      <c r="B106" s="203"/>
      <c r="C106" s="203"/>
      <c r="D106" s="203"/>
      <c r="E106" s="203"/>
      <c r="F106" s="193"/>
      <c r="H106" s="815"/>
      <c r="I106" s="815"/>
      <c r="J106" s="815"/>
      <c r="R106" s="816"/>
      <c r="S106" s="816"/>
    </row>
    <row r="107" spans="2:19" s="202" customFormat="1" ht="15">
      <c r="B107" s="203"/>
      <c r="C107" s="203"/>
      <c r="D107" s="203"/>
      <c r="E107" s="203"/>
      <c r="F107" s="193"/>
      <c r="H107" s="815"/>
      <c r="I107" s="815"/>
      <c r="J107" s="815"/>
      <c r="R107" s="816"/>
      <c r="S107" s="816"/>
    </row>
    <row r="108" spans="2:19" s="202" customFormat="1" ht="15">
      <c r="B108" s="203"/>
      <c r="C108" s="203"/>
      <c r="D108" s="203"/>
      <c r="E108" s="203"/>
      <c r="F108" s="193"/>
      <c r="H108" s="815"/>
      <c r="I108" s="815"/>
      <c r="J108" s="815"/>
      <c r="R108" s="816"/>
      <c r="S108" s="816"/>
    </row>
    <row r="109" spans="2:19" s="202" customFormat="1" ht="15">
      <c r="B109" s="203"/>
      <c r="C109" s="203"/>
      <c r="D109" s="203"/>
      <c r="E109" s="203"/>
      <c r="F109" s="193"/>
      <c r="H109" s="815"/>
      <c r="I109" s="815"/>
      <c r="J109" s="815"/>
      <c r="R109" s="816"/>
      <c r="S109" s="816"/>
    </row>
    <row r="110" spans="2:19" s="202" customFormat="1" ht="15">
      <c r="B110" s="203"/>
      <c r="C110" s="203"/>
      <c r="D110" s="203"/>
      <c r="E110" s="203"/>
      <c r="F110" s="193"/>
      <c r="H110" s="815"/>
      <c r="I110" s="815"/>
      <c r="J110" s="815"/>
      <c r="R110" s="816"/>
      <c r="S110" s="816"/>
    </row>
    <row r="111" spans="2:19" s="202" customFormat="1" ht="15">
      <c r="B111" s="203"/>
      <c r="C111" s="203"/>
      <c r="D111" s="203"/>
      <c r="E111" s="203"/>
      <c r="F111" s="193"/>
      <c r="H111" s="815"/>
      <c r="I111" s="815"/>
      <c r="J111" s="815"/>
      <c r="R111" s="816"/>
      <c r="S111" s="816"/>
    </row>
    <row r="112" spans="2:19" s="202" customFormat="1" ht="15">
      <c r="B112" s="203"/>
      <c r="C112" s="203"/>
      <c r="D112" s="203"/>
      <c r="E112" s="203"/>
      <c r="F112" s="193"/>
      <c r="H112" s="815"/>
      <c r="I112" s="815"/>
      <c r="J112" s="815"/>
      <c r="R112" s="816"/>
      <c r="S112" s="816"/>
    </row>
    <row r="113" spans="2:19" s="202" customFormat="1" ht="15">
      <c r="B113" s="203"/>
      <c r="C113" s="203"/>
      <c r="D113" s="203"/>
      <c r="E113" s="203"/>
      <c r="F113" s="193"/>
      <c r="H113" s="815"/>
      <c r="I113" s="815"/>
      <c r="J113" s="815"/>
      <c r="R113" s="816"/>
      <c r="S113" s="816"/>
    </row>
    <row r="114" spans="2:19" s="202" customFormat="1" ht="15">
      <c r="B114" s="203"/>
      <c r="C114" s="203"/>
      <c r="D114" s="203"/>
      <c r="E114" s="203"/>
      <c r="F114" s="193"/>
      <c r="H114" s="815"/>
      <c r="I114" s="815"/>
      <c r="J114" s="815"/>
      <c r="R114" s="816"/>
      <c r="S114" s="816"/>
    </row>
    <row r="115" spans="2:19" s="202" customFormat="1" ht="15">
      <c r="B115" s="203"/>
      <c r="C115" s="203"/>
      <c r="D115" s="203"/>
      <c r="E115" s="203"/>
      <c r="F115" s="193"/>
      <c r="H115" s="815"/>
      <c r="I115" s="815"/>
      <c r="J115" s="815"/>
      <c r="R115" s="816"/>
      <c r="S115" s="816"/>
    </row>
    <row r="116" spans="2:19" s="202" customFormat="1" ht="15">
      <c r="B116" s="203"/>
      <c r="C116" s="203"/>
      <c r="D116" s="203"/>
      <c r="E116" s="203"/>
      <c r="F116" s="193"/>
      <c r="H116" s="815"/>
      <c r="I116" s="815"/>
      <c r="J116" s="815"/>
      <c r="R116" s="816"/>
      <c r="S116" s="816"/>
    </row>
    <row r="117" spans="2:19" s="202" customFormat="1" ht="15">
      <c r="B117" s="203"/>
      <c r="C117" s="203"/>
      <c r="D117" s="203"/>
      <c r="E117" s="203"/>
      <c r="F117" s="193"/>
      <c r="H117" s="815"/>
      <c r="I117" s="815"/>
      <c r="J117" s="815"/>
      <c r="R117" s="816"/>
      <c r="S117" s="816"/>
    </row>
    <row r="118" spans="2:19" s="202" customFormat="1" ht="15">
      <c r="B118" s="203"/>
      <c r="C118" s="203"/>
      <c r="D118" s="203"/>
      <c r="E118" s="203"/>
      <c r="F118" s="193"/>
      <c r="H118" s="815"/>
      <c r="I118" s="815"/>
      <c r="J118" s="815"/>
      <c r="R118" s="816"/>
      <c r="S118" s="816"/>
    </row>
    <row r="119" spans="2:19" s="202" customFormat="1" ht="15">
      <c r="B119" s="203"/>
      <c r="C119" s="203"/>
      <c r="D119" s="203"/>
      <c r="E119" s="203"/>
      <c r="F119" s="193"/>
      <c r="H119" s="815"/>
      <c r="I119" s="815"/>
      <c r="J119" s="815"/>
      <c r="R119" s="816"/>
      <c r="S119" s="816"/>
    </row>
    <row r="120" spans="2:19" s="202" customFormat="1" ht="15">
      <c r="B120" s="203"/>
      <c r="C120" s="203"/>
      <c r="D120" s="203"/>
      <c r="E120" s="203"/>
      <c r="F120" s="193"/>
      <c r="H120" s="815"/>
      <c r="I120" s="815"/>
      <c r="J120" s="815"/>
      <c r="R120" s="816"/>
      <c r="S120" s="816"/>
    </row>
    <row r="121" spans="2:19" s="202" customFormat="1" ht="15">
      <c r="B121" s="203"/>
      <c r="C121" s="203"/>
      <c r="D121" s="203"/>
      <c r="E121" s="203"/>
      <c r="F121" s="193"/>
      <c r="H121" s="815"/>
      <c r="I121" s="815"/>
      <c r="J121" s="815"/>
      <c r="R121" s="816"/>
      <c r="S121" s="816"/>
    </row>
    <row r="122" spans="2:19" s="202" customFormat="1" ht="15">
      <c r="B122" s="203"/>
      <c r="C122" s="203"/>
      <c r="D122" s="203"/>
      <c r="E122" s="203"/>
      <c r="F122" s="193"/>
      <c r="H122" s="815"/>
      <c r="I122" s="815"/>
      <c r="J122" s="815"/>
      <c r="R122" s="816"/>
      <c r="S122" s="816"/>
    </row>
    <row r="123" spans="2:19" s="202" customFormat="1" ht="15">
      <c r="B123" s="203"/>
      <c r="C123" s="203"/>
      <c r="D123" s="203"/>
      <c r="E123" s="203"/>
      <c r="F123" s="193"/>
      <c r="H123" s="815"/>
      <c r="I123" s="815"/>
      <c r="J123" s="815"/>
      <c r="R123" s="816"/>
      <c r="S123" s="816"/>
    </row>
    <row r="124" spans="2:19" s="202" customFormat="1" ht="15">
      <c r="B124" s="203"/>
      <c r="C124" s="203"/>
      <c r="D124" s="203"/>
      <c r="E124" s="203"/>
      <c r="F124" s="193"/>
      <c r="H124" s="815"/>
      <c r="I124" s="815"/>
      <c r="J124" s="815"/>
      <c r="R124" s="816"/>
      <c r="S124" s="816"/>
    </row>
    <row r="125" spans="2:19" s="202" customFormat="1" ht="15">
      <c r="B125" s="203"/>
      <c r="C125" s="203"/>
      <c r="D125" s="203"/>
      <c r="E125" s="203"/>
      <c r="F125" s="193"/>
      <c r="H125" s="815"/>
      <c r="I125" s="815"/>
      <c r="J125" s="815"/>
      <c r="R125" s="816"/>
      <c r="S125" s="816"/>
    </row>
    <row r="126" spans="2:19" s="202" customFormat="1" ht="15">
      <c r="B126" s="203"/>
      <c r="C126" s="203"/>
      <c r="D126" s="203"/>
      <c r="E126" s="203"/>
      <c r="F126" s="193"/>
      <c r="H126" s="815"/>
      <c r="I126" s="815"/>
      <c r="J126" s="815"/>
      <c r="R126" s="816"/>
      <c r="S126" s="816"/>
    </row>
    <row r="127" spans="2:19" s="202" customFormat="1" ht="15">
      <c r="B127" s="203"/>
      <c r="C127" s="203"/>
      <c r="D127" s="203"/>
      <c r="E127" s="203"/>
      <c r="F127" s="193"/>
      <c r="H127" s="815"/>
      <c r="I127" s="815"/>
      <c r="J127" s="815"/>
      <c r="R127" s="816"/>
      <c r="S127" s="816"/>
    </row>
    <row r="128" spans="2:19" s="202" customFormat="1" ht="15">
      <c r="B128" s="203"/>
      <c r="C128" s="203"/>
      <c r="D128" s="203"/>
      <c r="E128" s="203"/>
      <c r="F128" s="193"/>
      <c r="H128" s="815"/>
      <c r="I128" s="815"/>
      <c r="J128" s="815"/>
      <c r="R128" s="816"/>
      <c r="S128" s="816"/>
    </row>
    <row r="129" spans="2:19" s="202" customFormat="1" ht="15">
      <c r="B129" s="203"/>
      <c r="C129" s="203"/>
      <c r="D129" s="203"/>
      <c r="E129" s="203"/>
      <c r="F129" s="193"/>
      <c r="H129" s="815"/>
      <c r="I129" s="815"/>
      <c r="J129" s="815"/>
      <c r="R129" s="816"/>
      <c r="S129" s="816"/>
    </row>
    <row r="130" spans="2:19" s="202" customFormat="1" ht="15">
      <c r="B130" s="203"/>
      <c r="C130" s="203"/>
      <c r="D130" s="203"/>
      <c r="E130" s="203"/>
      <c r="F130" s="193"/>
      <c r="H130" s="815"/>
      <c r="I130" s="815"/>
      <c r="J130" s="815"/>
      <c r="R130" s="816"/>
      <c r="S130" s="816"/>
    </row>
    <row r="131" spans="2:19" s="202" customFormat="1" ht="15">
      <c r="B131" s="203"/>
      <c r="C131" s="203"/>
      <c r="D131" s="203"/>
      <c r="E131" s="203"/>
      <c r="F131" s="193"/>
      <c r="H131" s="815"/>
      <c r="I131" s="815"/>
      <c r="J131" s="815"/>
      <c r="R131" s="816"/>
      <c r="S131" s="816"/>
    </row>
    <row r="132" spans="2:19" s="202" customFormat="1" ht="15">
      <c r="B132" s="203"/>
      <c r="C132" s="203"/>
      <c r="D132" s="203"/>
      <c r="E132" s="203"/>
      <c r="F132" s="193"/>
      <c r="H132" s="815"/>
      <c r="I132" s="815"/>
      <c r="J132" s="815"/>
      <c r="R132" s="816"/>
      <c r="S132" s="816"/>
    </row>
    <row r="133" spans="2:19" s="202" customFormat="1" ht="15">
      <c r="B133" s="203"/>
      <c r="C133" s="203"/>
      <c r="D133" s="203"/>
      <c r="E133" s="203"/>
      <c r="F133" s="193"/>
      <c r="H133" s="815"/>
      <c r="I133" s="815"/>
      <c r="J133" s="815"/>
      <c r="R133" s="816"/>
      <c r="S133" s="816"/>
    </row>
    <row r="134" spans="2:19" s="202" customFormat="1" ht="15">
      <c r="B134" s="203"/>
      <c r="C134" s="203"/>
      <c r="D134" s="203"/>
      <c r="E134" s="203"/>
      <c r="F134" s="193"/>
      <c r="H134" s="815"/>
      <c r="I134" s="815"/>
      <c r="J134" s="815"/>
      <c r="R134" s="816"/>
      <c r="S134" s="816"/>
    </row>
    <row r="135" spans="2:19" s="202" customFormat="1" ht="15">
      <c r="B135" s="203"/>
      <c r="C135" s="203"/>
      <c r="D135" s="203"/>
      <c r="E135" s="203"/>
      <c r="F135" s="193"/>
      <c r="H135" s="815"/>
      <c r="I135" s="815"/>
      <c r="J135" s="815"/>
      <c r="R135" s="816"/>
      <c r="S135" s="816"/>
    </row>
    <row r="136" spans="2:19" s="202" customFormat="1" ht="15">
      <c r="B136" s="203"/>
      <c r="C136" s="203"/>
      <c r="D136" s="203"/>
      <c r="E136" s="203"/>
      <c r="F136" s="193"/>
      <c r="H136" s="815"/>
      <c r="I136" s="815"/>
      <c r="J136" s="815"/>
      <c r="R136" s="816"/>
      <c r="S136" s="816"/>
    </row>
    <row r="137" spans="2:19" s="202" customFormat="1" ht="15">
      <c r="B137" s="203"/>
      <c r="C137" s="203"/>
      <c r="D137" s="203"/>
      <c r="E137" s="203"/>
      <c r="F137" s="193"/>
      <c r="H137" s="815"/>
      <c r="I137" s="815"/>
      <c r="J137" s="815"/>
      <c r="R137" s="816"/>
      <c r="S137" s="816"/>
    </row>
    <row r="138" spans="2:19" s="202" customFormat="1" ht="15">
      <c r="B138" s="203"/>
      <c r="C138" s="203"/>
      <c r="D138" s="203"/>
      <c r="E138" s="203"/>
      <c r="F138" s="193"/>
      <c r="H138" s="815"/>
      <c r="I138" s="815"/>
      <c r="J138" s="815"/>
      <c r="R138" s="816"/>
      <c r="S138" s="816"/>
    </row>
    <row r="139" spans="2:19" s="202" customFormat="1" ht="15">
      <c r="B139" s="203"/>
      <c r="C139" s="203"/>
      <c r="D139" s="203"/>
      <c r="E139" s="203"/>
      <c r="F139" s="193"/>
      <c r="H139" s="815"/>
      <c r="I139" s="815"/>
      <c r="J139" s="815"/>
      <c r="R139" s="816"/>
      <c r="S139" s="816"/>
    </row>
    <row r="140" spans="2:19" s="202" customFormat="1" ht="15">
      <c r="B140" s="203"/>
      <c r="C140" s="203"/>
      <c r="D140" s="203"/>
      <c r="E140" s="203"/>
      <c r="F140" s="193"/>
      <c r="H140" s="815"/>
      <c r="I140" s="815"/>
      <c r="J140" s="815"/>
      <c r="R140" s="816"/>
      <c r="S140" s="816"/>
    </row>
    <row r="141" spans="2:19" s="202" customFormat="1" ht="15">
      <c r="B141" s="203"/>
      <c r="C141" s="203"/>
      <c r="D141" s="203"/>
      <c r="E141" s="203"/>
      <c r="F141" s="193"/>
      <c r="H141" s="815"/>
      <c r="I141" s="815"/>
      <c r="J141" s="815"/>
      <c r="R141" s="816"/>
      <c r="S141" s="816"/>
    </row>
    <row r="142" spans="2:19" s="202" customFormat="1" ht="15">
      <c r="B142" s="203"/>
      <c r="C142" s="203"/>
      <c r="D142" s="203"/>
      <c r="E142" s="203"/>
      <c r="F142" s="193"/>
      <c r="H142" s="815"/>
      <c r="I142" s="815"/>
      <c r="J142" s="815"/>
      <c r="R142" s="816"/>
      <c r="S142" s="816"/>
    </row>
    <row r="143" spans="2:19" s="202" customFormat="1" ht="15">
      <c r="B143" s="203"/>
      <c r="C143" s="203"/>
      <c r="D143" s="203"/>
      <c r="E143" s="203"/>
      <c r="F143" s="193"/>
      <c r="H143" s="815"/>
      <c r="I143" s="815"/>
      <c r="J143" s="815"/>
      <c r="R143" s="816"/>
      <c r="S143" s="816"/>
    </row>
    <row r="144" spans="2:19" s="202" customFormat="1" ht="15">
      <c r="B144" s="203"/>
      <c r="C144" s="203"/>
      <c r="D144" s="203"/>
      <c r="E144" s="203"/>
      <c r="F144" s="193"/>
      <c r="H144" s="815"/>
      <c r="I144" s="815"/>
      <c r="J144" s="815"/>
      <c r="R144" s="816"/>
      <c r="S144" s="816"/>
    </row>
    <row r="145" spans="2:19" s="202" customFormat="1" ht="15">
      <c r="B145" s="203"/>
      <c r="C145" s="203"/>
      <c r="D145" s="203"/>
      <c r="E145" s="203"/>
      <c r="F145" s="193"/>
      <c r="H145" s="815"/>
      <c r="I145" s="815"/>
      <c r="J145" s="815"/>
      <c r="R145" s="816"/>
      <c r="S145" s="816"/>
    </row>
    <row r="146" spans="2:19" s="202" customFormat="1" ht="15">
      <c r="B146" s="203"/>
      <c r="C146" s="203"/>
      <c r="D146" s="203"/>
      <c r="E146" s="203"/>
      <c r="F146" s="193"/>
      <c r="H146" s="815"/>
      <c r="I146" s="815"/>
      <c r="J146" s="815"/>
      <c r="R146" s="816"/>
      <c r="S146" s="816"/>
    </row>
    <row r="147" spans="2:19" s="202" customFormat="1" ht="15">
      <c r="B147" s="203"/>
      <c r="C147" s="203"/>
      <c r="D147" s="203"/>
      <c r="E147" s="203"/>
      <c r="F147" s="193"/>
      <c r="H147" s="815"/>
      <c r="I147" s="815"/>
      <c r="J147" s="815"/>
      <c r="R147" s="816"/>
      <c r="S147" s="816"/>
    </row>
    <row r="148" spans="2:19" s="202" customFormat="1" ht="15">
      <c r="B148" s="203"/>
      <c r="C148" s="203"/>
      <c r="D148" s="203"/>
      <c r="E148" s="203"/>
      <c r="F148" s="193"/>
      <c r="H148" s="815"/>
      <c r="I148" s="815"/>
      <c r="J148" s="815"/>
      <c r="R148" s="816"/>
      <c r="S148" s="816"/>
    </row>
    <row r="149" spans="2:19" s="202" customFormat="1" ht="15">
      <c r="B149" s="203"/>
      <c r="C149" s="203"/>
      <c r="D149" s="203"/>
      <c r="E149" s="203"/>
      <c r="F149" s="193"/>
      <c r="H149" s="815"/>
      <c r="I149" s="815"/>
      <c r="J149" s="815"/>
      <c r="R149" s="816"/>
      <c r="S149" s="816"/>
    </row>
    <row r="150" spans="2:19" s="202" customFormat="1" ht="15">
      <c r="B150" s="203"/>
      <c r="C150" s="203"/>
      <c r="D150" s="203"/>
      <c r="E150" s="203"/>
      <c r="F150" s="193"/>
      <c r="H150" s="815"/>
      <c r="I150" s="815"/>
      <c r="J150" s="815"/>
      <c r="R150" s="816"/>
      <c r="S150" s="816"/>
    </row>
    <row r="151" spans="2:19" s="202" customFormat="1" ht="15">
      <c r="B151" s="203"/>
      <c r="C151" s="203"/>
      <c r="D151" s="203"/>
      <c r="E151" s="203"/>
      <c r="F151" s="193"/>
      <c r="H151" s="815"/>
      <c r="I151" s="815"/>
      <c r="J151" s="815"/>
      <c r="R151" s="816"/>
      <c r="S151" s="816"/>
    </row>
    <row r="152" spans="2:19" s="202" customFormat="1" ht="15">
      <c r="B152" s="203"/>
      <c r="C152" s="203"/>
      <c r="D152" s="203"/>
      <c r="E152" s="203"/>
      <c r="F152" s="193"/>
      <c r="H152" s="815"/>
      <c r="I152" s="815"/>
      <c r="J152" s="815"/>
      <c r="R152" s="816"/>
      <c r="S152" s="816"/>
    </row>
    <row r="153" spans="2:19" s="202" customFormat="1" ht="15">
      <c r="B153" s="203"/>
      <c r="C153" s="203"/>
      <c r="D153" s="203"/>
      <c r="E153" s="203"/>
      <c r="F153" s="193"/>
      <c r="H153" s="815"/>
      <c r="I153" s="815"/>
      <c r="J153" s="815"/>
      <c r="R153" s="816"/>
      <c r="S153" s="816"/>
    </row>
    <row r="154" spans="2:19" s="202" customFormat="1" ht="15">
      <c r="B154" s="203"/>
      <c r="C154" s="203"/>
      <c r="D154" s="203"/>
      <c r="E154" s="203"/>
      <c r="F154" s="193"/>
      <c r="H154" s="815"/>
      <c r="I154" s="815"/>
      <c r="J154" s="815"/>
      <c r="R154" s="816"/>
      <c r="S154" s="816"/>
    </row>
    <row r="155" spans="2:19" s="202" customFormat="1" ht="15">
      <c r="B155" s="203"/>
      <c r="C155" s="203"/>
      <c r="D155" s="203"/>
      <c r="E155" s="203"/>
      <c r="F155" s="193"/>
      <c r="H155" s="815"/>
      <c r="I155" s="815"/>
      <c r="J155" s="815"/>
      <c r="R155" s="816"/>
      <c r="S155" s="816"/>
    </row>
    <row r="156" spans="2:19" s="202" customFormat="1" ht="15">
      <c r="B156" s="203"/>
      <c r="C156" s="203"/>
      <c r="D156" s="203"/>
      <c r="E156" s="203"/>
      <c r="F156" s="193"/>
      <c r="H156" s="815"/>
      <c r="I156" s="815"/>
      <c r="J156" s="815"/>
      <c r="R156" s="816"/>
      <c r="S156" s="816"/>
    </row>
    <row r="157" spans="2:19" s="202" customFormat="1" ht="15">
      <c r="B157" s="203"/>
      <c r="C157" s="203"/>
      <c r="D157" s="203"/>
      <c r="E157" s="203"/>
      <c r="F157" s="193"/>
      <c r="H157" s="815"/>
      <c r="I157" s="815"/>
      <c r="J157" s="815"/>
      <c r="R157" s="816"/>
      <c r="S157" s="816"/>
    </row>
    <row r="158" spans="2:19" s="202" customFormat="1" ht="15">
      <c r="B158" s="203"/>
      <c r="C158" s="203"/>
      <c r="D158" s="203"/>
      <c r="E158" s="203"/>
      <c r="F158" s="193"/>
      <c r="H158" s="815"/>
      <c r="I158" s="815"/>
      <c r="J158" s="815"/>
      <c r="R158" s="816"/>
      <c r="S158" s="816"/>
    </row>
    <row r="159" spans="2:19" s="202" customFormat="1" ht="15">
      <c r="B159" s="203"/>
      <c r="C159" s="203"/>
      <c r="D159" s="203"/>
      <c r="E159" s="203"/>
      <c r="F159" s="193"/>
      <c r="H159" s="815"/>
      <c r="I159" s="815"/>
      <c r="J159" s="815"/>
      <c r="R159" s="816"/>
      <c r="S159" s="816"/>
    </row>
    <row r="160" spans="2:19" s="202" customFormat="1" ht="15">
      <c r="B160" s="203"/>
      <c r="C160" s="203"/>
      <c r="D160" s="203"/>
      <c r="E160" s="203"/>
      <c r="F160" s="193"/>
      <c r="H160" s="815"/>
      <c r="I160" s="815"/>
      <c r="J160" s="815"/>
      <c r="R160" s="816"/>
      <c r="S160" s="816"/>
    </row>
    <row r="161" spans="2:19" s="202" customFormat="1" ht="15">
      <c r="B161" s="203"/>
      <c r="C161" s="203"/>
      <c r="D161" s="203"/>
      <c r="E161" s="203"/>
      <c r="F161" s="193"/>
      <c r="H161" s="815"/>
      <c r="I161" s="815"/>
      <c r="J161" s="815"/>
      <c r="R161" s="816"/>
      <c r="S161" s="816"/>
    </row>
    <row r="162" spans="2:19" s="202" customFormat="1" ht="15">
      <c r="B162" s="203"/>
      <c r="C162" s="203"/>
      <c r="D162" s="203"/>
      <c r="E162" s="203"/>
      <c r="F162" s="193"/>
      <c r="H162" s="815"/>
      <c r="I162" s="815"/>
      <c r="J162" s="815"/>
      <c r="R162" s="816"/>
      <c r="S162" s="816"/>
    </row>
    <row r="163" spans="2:19" s="202" customFormat="1" ht="15">
      <c r="B163" s="203"/>
      <c r="C163" s="203"/>
      <c r="D163" s="203"/>
      <c r="E163" s="203"/>
      <c r="F163" s="193"/>
      <c r="H163" s="815"/>
      <c r="I163" s="815"/>
      <c r="J163" s="815"/>
      <c r="R163" s="816"/>
      <c r="S163" s="816"/>
    </row>
    <row r="164" spans="2:19" s="202" customFormat="1" ht="15">
      <c r="B164" s="203"/>
      <c r="C164" s="203"/>
      <c r="D164" s="203"/>
      <c r="E164" s="203"/>
      <c r="F164" s="193"/>
      <c r="H164" s="815"/>
      <c r="I164" s="815"/>
      <c r="J164" s="815"/>
      <c r="R164" s="816"/>
      <c r="S164" s="816"/>
    </row>
    <row r="165" spans="2:19" s="202" customFormat="1" ht="15">
      <c r="B165" s="203"/>
      <c r="C165" s="203"/>
      <c r="D165" s="203"/>
      <c r="E165" s="203"/>
      <c r="F165" s="193"/>
      <c r="H165" s="815"/>
      <c r="I165" s="815"/>
      <c r="J165" s="815"/>
      <c r="R165" s="816"/>
      <c r="S165" s="816"/>
    </row>
    <row r="166" spans="2:19" s="202" customFormat="1" ht="15">
      <c r="B166" s="203"/>
      <c r="C166" s="203"/>
      <c r="D166" s="203"/>
      <c r="E166" s="203"/>
      <c r="F166" s="193"/>
      <c r="H166" s="815"/>
      <c r="I166" s="815"/>
      <c r="J166" s="815"/>
      <c r="R166" s="816"/>
      <c r="S166" s="816"/>
    </row>
    <row r="167" spans="2:19" s="202" customFormat="1" ht="15">
      <c r="B167" s="203"/>
      <c r="C167" s="203"/>
      <c r="D167" s="203"/>
      <c r="E167" s="203"/>
      <c r="F167" s="193"/>
      <c r="H167" s="815"/>
      <c r="I167" s="815"/>
      <c r="J167" s="815"/>
      <c r="R167" s="816"/>
      <c r="S167" s="816"/>
    </row>
    <row r="168" spans="2:19" s="202" customFormat="1" ht="15">
      <c r="B168" s="203"/>
      <c r="C168" s="203"/>
      <c r="D168" s="203"/>
      <c r="E168" s="203"/>
      <c r="F168" s="193"/>
      <c r="H168" s="815"/>
      <c r="I168" s="815"/>
      <c r="J168" s="815"/>
      <c r="R168" s="816"/>
      <c r="S168" s="816"/>
    </row>
    <row r="169" spans="2:19" s="202" customFormat="1" ht="15">
      <c r="B169" s="203"/>
      <c r="C169" s="203"/>
      <c r="D169" s="203"/>
      <c r="E169" s="203"/>
      <c r="F169" s="193"/>
      <c r="H169" s="815"/>
      <c r="I169" s="815"/>
      <c r="J169" s="815"/>
      <c r="R169" s="816"/>
      <c r="S169" s="816"/>
    </row>
    <row r="170" spans="2:19" s="202" customFormat="1" ht="15">
      <c r="B170" s="203"/>
      <c r="C170" s="203"/>
      <c r="D170" s="203"/>
      <c r="E170" s="203"/>
      <c r="F170" s="193"/>
      <c r="H170" s="815"/>
      <c r="I170" s="815"/>
      <c r="J170" s="815"/>
      <c r="R170" s="816"/>
      <c r="S170" s="816"/>
    </row>
    <row r="171" spans="2:19" s="202" customFormat="1" ht="15">
      <c r="B171" s="203"/>
      <c r="C171" s="203"/>
      <c r="D171" s="203"/>
      <c r="E171" s="203"/>
      <c r="F171" s="193"/>
      <c r="H171" s="815"/>
      <c r="I171" s="815"/>
      <c r="J171" s="815"/>
      <c r="R171" s="816"/>
      <c r="S171" s="816"/>
    </row>
    <row r="172" spans="2:19" s="202" customFormat="1" ht="15">
      <c r="B172" s="203"/>
      <c r="C172" s="203"/>
      <c r="D172" s="203"/>
      <c r="E172" s="203"/>
      <c r="F172" s="193"/>
      <c r="H172" s="815"/>
      <c r="I172" s="815"/>
      <c r="J172" s="815"/>
      <c r="R172" s="816"/>
      <c r="S172" s="816"/>
    </row>
    <row r="173" spans="2:19" s="202" customFormat="1" ht="15">
      <c r="B173" s="203"/>
      <c r="C173" s="203"/>
      <c r="D173" s="203"/>
      <c r="E173" s="203"/>
      <c r="F173" s="193"/>
      <c r="H173" s="815"/>
      <c r="I173" s="815"/>
      <c r="J173" s="815"/>
      <c r="R173" s="816"/>
      <c r="S173" s="816"/>
    </row>
    <row r="174" spans="2:19" s="202" customFormat="1" ht="15">
      <c r="B174" s="203"/>
      <c r="C174" s="203"/>
      <c r="D174" s="203"/>
      <c r="E174" s="203"/>
      <c r="F174" s="193"/>
      <c r="H174" s="815"/>
      <c r="I174" s="815"/>
      <c r="J174" s="815"/>
      <c r="R174" s="816"/>
      <c r="S174" s="816"/>
    </row>
    <row r="175" spans="2:19" s="202" customFormat="1" ht="15">
      <c r="B175" s="203"/>
      <c r="C175" s="203"/>
      <c r="D175" s="203"/>
      <c r="E175" s="203"/>
      <c r="F175" s="193"/>
      <c r="H175" s="815"/>
      <c r="I175" s="815"/>
      <c r="J175" s="815"/>
      <c r="R175" s="816"/>
      <c r="S175" s="816"/>
    </row>
    <row r="176" spans="2:19" s="202" customFormat="1" ht="15">
      <c r="B176" s="203"/>
      <c r="C176" s="203"/>
      <c r="D176" s="203"/>
      <c r="E176" s="203"/>
      <c r="F176" s="193"/>
      <c r="H176" s="815"/>
      <c r="I176" s="815"/>
      <c r="J176" s="815"/>
      <c r="R176" s="816"/>
      <c r="S176" s="816"/>
    </row>
    <row r="177" spans="2:19" s="202" customFormat="1" ht="15">
      <c r="B177" s="203"/>
      <c r="C177" s="203"/>
      <c r="D177" s="203"/>
      <c r="E177" s="203"/>
      <c r="F177" s="193"/>
      <c r="H177" s="815"/>
      <c r="I177" s="815"/>
      <c r="J177" s="815"/>
      <c r="R177" s="816"/>
      <c r="S177" s="816"/>
    </row>
    <row r="178" spans="2:19" s="202" customFormat="1" ht="15">
      <c r="B178" s="203"/>
      <c r="C178" s="203"/>
      <c r="D178" s="203"/>
      <c r="E178" s="203"/>
      <c r="F178" s="193"/>
      <c r="H178" s="815"/>
      <c r="I178" s="815"/>
      <c r="J178" s="815"/>
      <c r="R178" s="816"/>
      <c r="S178" s="816"/>
    </row>
    <row r="179" spans="2:19" s="202" customFormat="1" ht="15">
      <c r="B179" s="203"/>
      <c r="C179" s="203"/>
      <c r="D179" s="203"/>
      <c r="E179" s="203"/>
      <c r="F179" s="193"/>
      <c r="H179" s="815"/>
      <c r="I179" s="815"/>
      <c r="J179" s="815"/>
      <c r="R179" s="816"/>
      <c r="S179" s="816"/>
    </row>
    <row r="180" spans="2:19" s="202" customFormat="1" ht="15">
      <c r="B180" s="203"/>
      <c r="C180" s="203"/>
      <c r="D180" s="203"/>
      <c r="E180" s="203"/>
      <c r="F180" s="193"/>
      <c r="H180" s="815"/>
      <c r="I180" s="815"/>
      <c r="J180" s="815"/>
      <c r="R180" s="816"/>
      <c r="S180" s="816"/>
    </row>
    <row r="181" spans="2:19" s="202" customFormat="1" ht="15">
      <c r="B181" s="203"/>
      <c r="C181" s="203"/>
      <c r="D181" s="203"/>
      <c r="E181" s="203"/>
      <c r="F181" s="193"/>
      <c r="H181" s="815"/>
      <c r="I181" s="815"/>
      <c r="J181" s="815"/>
      <c r="R181" s="816"/>
      <c r="S181" s="816"/>
    </row>
    <row r="182" spans="2:19" s="202" customFormat="1" ht="15">
      <c r="B182" s="203"/>
      <c r="C182" s="203"/>
      <c r="D182" s="203"/>
      <c r="E182" s="203"/>
      <c r="F182" s="193"/>
      <c r="H182" s="815"/>
      <c r="I182" s="815"/>
      <c r="J182" s="815"/>
      <c r="R182" s="816"/>
      <c r="S182" s="816"/>
    </row>
    <row r="183" spans="2:19" s="202" customFormat="1" ht="15">
      <c r="B183" s="203"/>
      <c r="C183" s="203"/>
      <c r="D183" s="203"/>
      <c r="E183" s="203"/>
      <c r="F183" s="193"/>
      <c r="H183" s="815"/>
      <c r="I183" s="815"/>
      <c r="J183" s="815"/>
      <c r="R183" s="816"/>
      <c r="S183" s="816"/>
    </row>
    <row r="184" spans="2:19" s="202" customFormat="1" ht="15">
      <c r="B184" s="203"/>
      <c r="C184" s="203"/>
      <c r="D184" s="203"/>
      <c r="E184" s="203"/>
      <c r="F184" s="193"/>
      <c r="H184" s="815"/>
      <c r="I184" s="815"/>
      <c r="J184" s="815"/>
      <c r="R184" s="816"/>
      <c r="S184" s="816"/>
    </row>
    <row r="185" spans="2:19" s="202" customFormat="1" ht="15">
      <c r="B185" s="203"/>
      <c r="C185" s="203"/>
      <c r="D185" s="203"/>
      <c r="E185" s="203"/>
      <c r="F185" s="193"/>
      <c r="H185" s="815"/>
      <c r="I185" s="815"/>
      <c r="J185" s="815"/>
      <c r="R185" s="816"/>
      <c r="S185" s="816"/>
    </row>
    <row r="186" spans="2:19" s="202" customFormat="1" ht="15">
      <c r="B186" s="203"/>
      <c r="C186" s="203"/>
      <c r="D186" s="203"/>
      <c r="E186" s="203"/>
      <c r="F186" s="193"/>
      <c r="H186" s="815"/>
      <c r="I186" s="815"/>
      <c r="J186" s="815"/>
      <c r="R186" s="816"/>
      <c r="S186" s="816"/>
    </row>
    <row r="187" spans="2:19" s="202" customFormat="1" ht="15">
      <c r="B187" s="203"/>
      <c r="C187" s="203"/>
      <c r="D187" s="203"/>
      <c r="E187" s="203"/>
      <c r="F187" s="193"/>
      <c r="H187" s="815"/>
      <c r="I187" s="815"/>
      <c r="J187" s="815"/>
      <c r="R187" s="816"/>
      <c r="S187" s="816"/>
    </row>
    <row r="188" spans="2:19" s="202" customFormat="1" ht="15">
      <c r="B188" s="203"/>
      <c r="C188" s="203"/>
      <c r="D188" s="203"/>
      <c r="E188" s="203"/>
      <c r="F188" s="193"/>
      <c r="H188" s="815"/>
      <c r="I188" s="815"/>
      <c r="J188" s="815"/>
      <c r="R188" s="816"/>
      <c r="S188" s="816"/>
    </row>
    <row r="189" spans="2:19" s="202" customFormat="1" ht="15">
      <c r="B189" s="203"/>
      <c r="C189" s="203"/>
      <c r="D189" s="203"/>
      <c r="E189" s="203"/>
      <c r="F189" s="193"/>
      <c r="H189" s="815"/>
      <c r="I189" s="815"/>
      <c r="J189" s="815"/>
      <c r="R189" s="816"/>
      <c r="S189" s="816"/>
    </row>
    <row r="190" spans="2:19" s="202" customFormat="1" ht="15">
      <c r="B190" s="203"/>
      <c r="C190" s="203"/>
      <c r="D190" s="203"/>
      <c r="E190" s="203"/>
      <c r="F190" s="193"/>
      <c r="H190" s="815"/>
      <c r="I190" s="815"/>
      <c r="J190" s="815"/>
      <c r="R190" s="816"/>
      <c r="S190" s="816"/>
    </row>
    <row r="191" spans="2:19" s="202" customFormat="1" ht="15">
      <c r="B191" s="203"/>
      <c r="C191" s="203"/>
      <c r="D191" s="203"/>
      <c r="E191" s="203"/>
      <c r="F191" s="193"/>
      <c r="H191" s="815"/>
      <c r="I191" s="815"/>
      <c r="J191" s="815"/>
      <c r="R191" s="816"/>
      <c r="S191" s="816"/>
    </row>
    <row r="192" spans="2:19" s="202" customFormat="1" ht="15">
      <c r="B192" s="203"/>
      <c r="C192" s="203"/>
      <c r="D192" s="203"/>
      <c r="E192" s="203"/>
      <c r="F192" s="193"/>
      <c r="H192" s="815"/>
      <c r="I192" s="815"/>
      <c r="J192" s="815"/>
      <c r="R192" s="816"/>
      <c r="S192" s="816"/>
    </row>
    <row r="193" spans="2:19" s="202" customFormat="1" ht="15">
      <c r="B193" s="203"/>
      <c r="C193" s="203"/>
      <c r="D193" s="203"/>
      <c r="E193" s="203"/>
      <c r="F193" s="193"/>
      <c r="H193" s="815"/>
      <c r="I193" s="815"/>
      <c r="J193" s="815"/>
      <c r="R193" s="816"/>
      <c r="S193" s="816"/>
    </row>
    <row r="194" spans="2:19" s="202" customFormat="1" ht="15">
      <c r="B194" s="203"/>
      <c r="C194" s="203"/>
      <c r="D194" s="203"/>
      <c r="E194" s="203"/>
      <c r="F194" s="193"/>
      <c r="H194" s="815"/>
      <c r="I194" s="815"/>
      <c r="J194" s="815"/>
      <c r="R194" s="816"/>
      <c r="S194" s="816"/>
    </row>
    <row r="195" spans="2:19" s="202" customFormat="1" ht="15">
      <c r="B195" s="203"/>
      <c r="C195" s="203"/>
      <c r="D195" s="203"/>
      <c r="E195" s="203"/>
      <c r="F195" s="193"/>
      <c r="H195" s="815"/>
      <c r="I195" s="815"/>
      <c r="J195" s="815"/>
      <c r="R195" s="816"/>
      <c r="S195" s="816"/>
    </row>
    <row r="196" spans="2:19" s="202" customFormat="1" ht="15">
      <c r="B196" s="203"/>
      <c r="C196" s="203"/>
      <c r="D196" s="203"/>
      <c r="E196" s="203"/>
      <c r="F196" s="193"/>
      <c r="H196" s="815"/>
      <c r="I196" s="815"/>
      <c r="J196" s="815"/>
      <c r="R196" s="816"/>
      <c r="S196" s="816"/>
    </row>
    <row r="197" spans="2:19" s="202" customFormat="1" ht="15">
      <c r="B197" s="203"/>
      <c r="C197" s="203"/>
      <c r="D197" s="203"/>
      <c r="E197" s="203"/>
      <c r="F197" s="193"/>
      <c r="H197" s="815"/>
      <c r="I197" s="815"/>
      <c r="J197" s="815"/>
      <c r="R197" s="816"/>
      <c r="S197" s="816"/>
    </row>
    <row r="198" spans="2:19" s="202" customFormat="1" ht="15">
      <c r="B198" s="203"/>
      <c r="C198" s="203"/>
      <c r="D198" s="203"/>
      <c r="E198" s="203"/>
      <c r="F198" s="193"/>
      <c r="H198" s="815"/>
      <c r="I198" s="815"/>
      <c r="J198" s="815"/>
      <c r="R198" s="816"/>
      <c r="S198" s="816"/>
    </row>
    <row r="199" spans="2:19" s="202" customFormat="1" ht="15">
      <c r="B199" s="203"/>
      <c r="C199" s="203"/>
      <c r="D199" s="203"/>
      <c r="E199" s="203"/>
      <c r="F199" s="193"/>
      <c r="H199" s="815"/>
      <c r="I199" s="815"/>
      <c r="J199" s="815"/>
      <c r="R199" s="816"/>
      <c r="S199" s="816"/>
    </row>
    <row r="200" spans="2:19" s="202" customFormat="1" ht="15">
      <c r="B200" s="203"/>
      <c r="C200" s="203"/>
      <c r="D200" s="203"/>
      <c r="E200" s="203"/>
      <c r="F200" s="193"/>
      <c r="H200" s="815"/>
      <c r="I200" s="815"/>
      <c r="J200" s="815"/>
      <c r="R200" s="816"/>
      <c r="S200" s="816"/>
    </row>
    <row r="201" spans="2:19" s="202" customFormat="1" ht="15">
      <c r="B201" s="203"/>
      <c r="C201" s="203"/>
      <c r="D201" s="203"/>
      <c r="E201" s="203"/>
      <c r="F201" s="193"/>
      <c r="H201" s="815"/>
      <c r="I201" s="815"/>
      <c r="J201" s="815"/>
      <c r="R201" s="816"/>
      <c r="S201" s="816"/>
    </row>
    <row r="202" spans="2:19" s="202" customFormat="1" ht="15">
      <c r="B202" s="203"/>
      <c r="C202" s="203"/>
      <c r="D202" s="203"/>
      <c r="E202" s="203"/>
      <c r="F202" s="193"/>
      <c r="H202" s="815"/>
      <c r="I202" s="815"/>
      <c r="J202" s="815"/>
      <c r="R202" s="816"/>
      <c r="S202" s="816"/>
    </row>
    <row r="203" spans="2:19" s="202" customFormat="1" ht="15">
      <c r="B203" s="203"/>
      <c r="C203" s="203"/>
      <c r="D203" s="203"/>
      <c r="E203" s="203"/>
      <c r="F203" s="193"/>
      <c r="H203" s="815"/>
      <c r="I203" s="815"/>
      <c r="J203" s="815"/>
      <c r="R203" s="816"/>
      <c r="S203" s="816"/>
    </row>
    <row r="204" spans="2:19" s="202" customFormat="1" ht="15">
      <c r="B204" s="203"/>
      <c r="C204" s="203"/>
      <c r="D204" s="203"/>
      <c r="E204" s="203"/>
      <c r="F204" s="193"/>
      <c r="H204" s="815"/>
      <c r="I204" s="815"/>
      <c r="J204" s="815"/>
      <c r="R204" s="816"/>
      <c r="S204" s="816"/>
    </row>
    <row r="205" spans="2:19" s="202" customFormat="1" ht="15">
      <c r="B205" s="203"/>
      <c r="C205" s="203"/>
      <c r="D205" s="203"/>
      <c r="E205" s="203"/>
      <c r="F205" s="193"/>
      <c r="H205" s="815"/>
      <c r="I205" s="815"/>
      <c r="J205" s="815"/>
      <c r="R205" s="816"/>
      <c r="S205" s="816"/>
    </row>
    <row r="206" spans="2:19" s="202" customFormat="1" ht="15">
      <c r="B206" s="203"/>
      <c r="C206" s="203"/>
      <c r="D206" s="203"/>
      <c r="E206" s="203"/>
      <c r="F206" s="193"/>
      <c r="H206" s="815"/>
      <c r="I206" s="815"/>
      <c r="J206" s="815"/>
      <c r="R206" s="816"/>
      <c r="S206" s="816"/>
    </row>
    <row r="207" spans="2:19" s="202" customFormat="1" ht="15">
      <c r="B207" s="203"/>
      <c r="C207" s="203"/>
      <c r="D207" s="203"/>
      <c r="E207" s="203"/>
      <c r="F207" s="193"/>
      <c r="H207" s="815"/>
      <c r="I207" s="815"/>
      <c r="J207" s="815"/>
      <c r="R207" s="816"/>
      <c r="S207" s="816"/>
    </row>
    <row r="208" spans="2:19" s="202" customFormat="1" ht="15">
      <c r="B208" s="203"/>
      <c r="C208" s="203"/>
      <c r="D208" s="203"/>
      <c r="E208" s="203"/>
      <c r="F208" s="193"/>
      <c r="H208" s="815"/>
      <c r="I208" s="815"/>
      <c r="J208" s="815"/>
      <c r="R208" s="816"/>
      <c r="S208" s="816"/>
    </row>
    <row r="209" spans="2:19" s="202" customFormat="1" ht="15">
      <c r="B209" s="203"/>
      <c r="C209" s="203"/>
      <c r="D209" s="203"/>
      <c r="E209" s="203"/>
      <c r="F209" s="193"/>
      <c r="H209" s="815"/>
      <c r="I209" s="815"/>
      <c r="J209" s="815"/>
      <c r="R209" s="816"/>
      <c r="S209" s="816"/>
    </row>
    <row r="210" spans="2:19" s="202" customFormat="1" ht="15">
      <c r="B210" s="203"/>
      <c r="C210" s="203"/>
      <c r="D210" s="203"/>
      <c r="E210" s="203"/>
      <c r="F210" s="193"/>
      <c r="H210" s="815"/>
      <c r="I210" s="815"/>
      <c r="J210" s="815"/>
      <c r="R210" s="816"/>
      <c r="S210" s="816"/>
    </row>
    <row r="211" spans="2:19" s="202" customFormat="1" ht="15">
      <c r="B211" s="203"/>
      <c r="C211" s="203"/>
      <c r="D211" s="203"/>
      <c r="E211" s="203"/>
      <c r="F211" s="193"/>
      <c r="H211" s="815"/>
      <c r="I211" s="815"/>
      <c r="J211" s="815"/>
      <c r="R211" s="816"/>
      <c r="S211" s="816"/>
    </row>
    <row r="212" spans="2:19" s="202" customFormat="1" ht="15">
      <c r="B212" s="203"/>
      <c r="C212" s="203"/>
      <c r="D212" s="203"/>
      <c r="E212" s="203"/>
      <c r="F212" s="193"/>
      <c r="H212" s="815"/>
      <c r="I212" s="815"/>
      <c r="J212" s="815"/>
      <c r="R212" s="816"/>
      <c r="S212" s="816"/>
    </row>
    <row r="213" spans="2:19" s="202" customFormat="1" ht="15">
      <c r="B213" s="203"/>
      <c r="C213" s="203"/>
      <c r="D213" s="203"/>
      <c r="E213" s="203"/>
      <c r="F213" s="193"/>
      <c r="H213" s="815"/>
      <c r="I213" s="815"/>
      <c r="J213" s="815"/>
      <c r="R213" s="816"/>
      <c r="S213" s="816"/>
    </row>
    <row r="214" spans="2:19" s="202" customFormat="1" ht="15">
      <c r="B214" s="203"/>
      <c r="C214" s="203"/>
      <c r="D214" s="203"/>
      <c r="E214" s="203"/>
      <c r="F214" s="193"/>
      <c r="H214" s="815"/>
      <c r="I214" s="815"/>
      <c r="J214" s="815"/>
      <c r="R214" s="816"/>
      <c r="S214" s="816"/>
    </row>
    <row r="215" spans="2:19" s="202" customFormat="1" ht="15">
      <c r="B215" s="203"/>
      <c r="C215" s="203"/>
      <c r="D215" s="203"/>
      <c r="E215" s="203"/>
      <c r="F215" s="193"/>
      <c r="H215" s="815"/>
      <c r="I215" s="815"/>
      <c r="J215" s="815"/>
      <c r="R215" s="816"/>
      <c r="S215" s="816"/>
    </row>
    <row r="216" spans="2:19" s="202" customFormat="1" ht="15">
      <c r="B216" s="203"/>
      <c r="C216" s="203"/>
      <c r="D216" s="203"/>
      <c r="E216" s="203"/>
      <c r="F216" s="193"/>
      <c r="H216" s="815"/>
      <c r="I216" s="815"/>
      <c r="J216" s="815"/>
      <c r="R216" s="816"/>
      <c r="S216" s="816"/>
    </row>
    <row r="217" spans="2:19" s="202" customFormat="1" ht="15">
      <c r="B217" s="203"/>
      <c r="C217" s="203"/>
      <c r="D217" s="203"/>
      <c r="E217" s="203"/>
      <c r="F217" s="193"/>
      <c r="H217" s="815"/>
      <c r="I217" s="815"/>
      <c r="J217" s="815"/>
      <c r="R217" s="816"/>
      <c r="S217" s="816"/>
    </row>
    <row r="218" spans="2:19" s="202" customFormat="1" ht="15">
      <c r="B218" s="203"/>
      <c r="C218" s="203"/>
      <c r="D218" s="203"/>
      <c r="E218" s="203"/>
      <c r="F218" s="193"/>
      <c r="H218" s="815"/>
      <c r="I218" s="815"/>
      <c r="J218" s="815"/>
      <c r="R218" s="816"/>
      <c r="S218" s="816"/>
    </row>
    <row r="219" spans="2:19" s="202" customFormat="1" ht="15">
      <c r="B219" s="203"/>
      <c r="C219" s="203"/>
      <c r="D219" s="203"/>
      <c r="E219" s="203"/>
      <c r="F219" s="193"/>
      <c r="H219" s="815"/>
      <c r="I219" s="815"/>
      <c r="J219" s="815"/>
      <c r="R219" s="816"/>
      <c r="S219" s="816"/>
    </row>
    <row r="220" spans="2:19" s="202" customFormat="1" ht="15">
      <c r="B220" s="203"/>
      <c r="C220" s="203"/>
      <c r="D220" s="203"/>
      <c r="E220" s="203"/>
      <c r="F220" s="193"/>
      <c r="H220" s="815"/>
      <c r="I220" s="815"/>
      <c r="J220" s="815"/>
      <c r="R220" s="816"/>
      <c r="S220" s="816"/>
    </row>
    <row r="221" spans="2:19" s="202" customFormat="1" ht="15">
      <c r="B221" s="203"/>
      <c r="C221" s="203"/>
      <c r="D221" s="203"/>
      <c r="E221" s="203"/>
      <c r="F221" s="193"/>
      <c r="H221" s="815"/>
      <c r="I221" s="815"/>
      <c r="J221" s="815"/>
      <c r="R221" s="816"/>
      <c r="S221" s="816"/>
    </row>
    <row r="222" spans="2:19" s="202" customFormat="1" ht="15">
      <c r="B222" s="203"/>
      <c r="C222" s="203"/>
      <c r="D222" s="203"/>
      <c r="E222" s="203"/>
      <c r="F222" s="193"/>
      <c r="H222" s="815"/>
      <c r="I222" s="815"/>
      <c r="J222" s="815"/>
      <c r="R222" s="816"/>
      <c r="S222" s="816"/>
    </row>
    <row r="223" spans="2:19" s="202" customFormat="1" ht="15">
      <c r="B223" s="203"/>
      <c r="C223" s="203"/>
      <c r="D223" s="203"/>
      <c r="E223" s="203"/>
      <c r="F223" s="193"/>
      <c r="H223" s="815"/>
      <c r="I223" s="815"/>
      <c r="J223" s="815"/>
      <c r="R223" s="816"/>
      <c r="S223" s="816"/>
    </row>
    <row r="224" spans="2:19" s="202" customFormat="1" ht="15">
      <c r="B224" s="203"/>
      <c r="C224" s="203"/>
      <c r="D224" s="203"/>
      <c r="E224" s="203"/>
      <c r="F224" s="193"/>
      <c r="H224" s="815"/>
      <c r="I224" s="815"/>
      <c r="J224" s="815"/>
      <c r="R224" s="816"/>
      <c r="S224" s="816"/>
    </row>
    <row r="225" spans="2:19" s="202" customFormat="1" ht="15">
      <c r="B225" s="203"/>
      <c r="C225" s="203"/>
      <c r="D225" s="203"/>
      <c r="E225" s="203"/>
      <c r="F225" s="193"/>
      <c r="H225" s="815"/>
      <c r="I225" s="815"/>
      <c r="J225" s="815"/>
      <c r="R225" s="816"/>
      <c r="S225" s="816"/>
    </row>
    <row r="226" spans="2:19" s="202" customFormat="1" ht="15">
      <c r="B226" s="203"/>
      <c r="C226" s="203"/>
      <c r="D226" s="203"/>
      <c r="E226" s="203"/>
      <c r="F226" s="193"/>
      <c r="H226" s="815"/>
      <c r="I226" s="815"/>
      <c r="J226" s="815"/>
      <c r="R226" s="816"/>
      <c r="S226" s="816"/>
    </row>
    <row r="227" spans="2:19" s="202" customFormat="1" ht="15">
      <c r="B227" s="203"/>
      <c r="C227" s="203"/>
      <c r="D227" s="203"/>
      <c r="E227" s="203"/>
      <c r="F227" s="193"/>
      <c r="H227" s="815"/>
      <c r="I227" s="815"/>
      <c r="J227" s="815"/>
      <c r="R227" s="816"/>
      <c r="S227" s="816"/>
    </row>
    <row r="228" spans="2:19" s="202" customFormat="1" ht="15">
      <c r="B228" s="203"/>
      <c r="C228" s="203"/>
      <c r="D228" s="203"/>
      <c r="E228" s="203"/>
      <c r="F228" s="193"/>
      <c r="H228" s="815"/>
      <c r="I228" s="815"/>
      <c r="J228" s="815"/>
      <c r="R228" s="816"/>
      <c r="S228" s="816"/>
    </row>
    <row r="229" spans="2:19" s="202" customFormat="1" ht="15">
      <c r="B229" s="203"/>
      <c r="C229" s="203"/>
      <c r="D229" s="203"/>
      <c r="E229" s="203"/>
      <c r="F229" s="193"/>
      <c r="H229" s="815"/>
      <c r="I229" s="815"/>
      <c r="J229" s="815"/>
      <c r="R229" s="816"/>
      <c r="S229" s="816"/>
    </row>
    <row r="230" spans="2:19" s="202" customFormat="1" ht="15">
      <c r="B230" s="203"/>
      <c r="C230" s="203"/>
      <c r="D230" s="203"/>
      <c r="E230" s="203"/>
      <c r="F230" s="193"/>
      <c r="H230" s="815"/>
      <c r="I230" s="815"/>
      <c r="J230" s="815"/>
      <c r="R230" s="816"/>
      <c r="S230" s="816"/>
    </row>
    <row r="231" spans="2:19" s="202" customFormat="1" ht="15">
      <c r="B231" s="203"/>
      <c r="C231" s="203"/>
      <c r="D231" s="203"/>
      <c r="E231" s="203"/>
      <c r="F231" s="193"/>
      <c r="H231" s="815"/>
      <c r="I231" s="815"/>
      <c r="J231" s="815"/>
      <c r="R231" s="816"/>
      <c r="S231" s="816"/>
    </row>
    <row r="232" spans="2:19" s="202" customFormat="1" ht="15">
      <c r="B232" s="203"/>
      <c r="C232" s="203"/>
      <c r="D232" s="203"/>
      <c r="E232" s="203"/>
      <c r="F232" s="193"/>
      <c r="H232" s="815"/>
      <c r="I232" s="815"/>
      <c r="J232" s="815"/>
      <c r="R232" s="816"/>
      <c r="S232" s="816"/>
    </row>
    <row r="233" spans="2:19" s="202" customFormat="1" ht="15">
      <c r="B233" s="203"/>
      <c r="C233" s="203"/>
      <c r="D233" s="203"/>
      <c r="E233" s="203"/>
      <c r="F233" s="193"/>
      <c r="H233" s="815"/>
      <c r="I233" s="815"/>
      <c r="J233" s="815"/>
      <c r="R233" s="816"/>
      <c r="S233" s="816"/>
    </row>
    <row r="234" spans="2:19" s="202" customFormat="1" ht="15">
      <c r="B234" s="203"/>
      <c r="C234" s="203"/>
      <c r="D234" s="203"/>
      <c r="E234" s="203"/>
      <c r="F234" s="193"/>
      <c r="H234" s="815"/>
      <c r="I234" s="815"/>
      <c r="J234" s="815"/>
      <c r="R234" s="816"/>
      <c r="S234" s="816"/>
    </row>
    <row r="235" spans="2:19" s="202" customFormat="1" ht="15">
      <c r="B235" s="203"/>
      <c r="C235" s="203"/>
      <c r="D235" s="203"/>
      <c r="E235" s="203"/>
      <c r="F235" s="193"/>
      <c r="H235" s="815"/>
      <c r="I235" s="815"/>
      <c r="J235" s="815"/>
      <c r="R235" s="816"/>
      <c r="S235" s="816"/>
    </row>
    <row r="236" spans="2:19" s="202" customFormat="1" ht="15">
      <c r="B236" s="203"/>
      <c r="C236" s="203"/>
      <c r="D236" s="203"/>
      <c r="E236" s="203"/>
      <c r="F236" s="193"/>
      <c r="H236" s="815"/>
      <c r="I236" s="815"/>
      <c r="J236" s="815"/>
      <c r="R236" s="816"/>
      <c r="S236" s="816"/>
    </row>
    <row r="237" spans="2:19" s="202" customFormat="1" ht="15">
      <c r="B237" s="203"/>
      <c r="C237" s="203"/>
      <c r="D237" s="203"/>
      <c r="E237" s="203"/>
      <c r="F237" s="193"/>
      <c r="H237" s="815"/>
      <c r="I237" s="815"/>
      <c r="J237" s="815"/>
      <c r="R237" s="816"/>
      <c r="S237" s="816"/>
    </row>
    <row r="238" spans="2:19" s="202" customFormat="1" ht="15">
      <c r="B238" s="203"/>
      <c r="C238" s="203"/>
      <c r="D238" s="203"/>
      <c r="E238" s="203"/>
      <c r="F238" s="193"/>
      <c r="H238" s="815"/>
      <c r="I238" s="815"/>
      <c r="J238" s="815"/>
      <c r="R238" s="816"/>
      <c r="S238" s="816"/>
    </row>
    <row r="239" spans="2:19" s="202" customFormat="1" ht="15">
      <c r="B239" s="203"/>
      <c r="C239" s="203"/>
      <c r="D239" s="203"/>
      <c r="E239" s="203"/>
      <c r="F239" s="193"/>
      <c r="H239" s="815"/>
      <c r="I239" s="815"/>
      <c r="J239" s="815"/>
      <c r="R239" s="816"/>
      <c r="S239" s="816"/>
    </row>
    <row r="240" spans="2:19" s="202" customFormat="1" ht="15">
      <c r="B240" s="203"/>
      <c r="C240" s="203"/>
      <c r="D240" s="203"/>
      <c r="E240" s="203"/>
      <c r="F240" s="193"/>
      <c r="H240" s="815"/>
      <c r="I240" s="815"/>
      <c r="J240" s="815"/>
      <c r="R240" s="816"/>
      <c r="S240" s="816"/>
    </row>
    <row r="241" spans="2:19" s="202" customFormat="1" ht="15">
      <c r="B241" s="203"/>
      <c r="C241" s="203"/>
      <c r="D241" s="203"/>
      <c r="E241" s="203"/>
      <c r="F241" s="193"/>
      <c r="H241" s="815"/>
      <c r="I241" s="815"/>
      <c r="J241" s="815"/>
      <c r="R241" s="816"/>
      <c r="S241" s="816"/>
    </row>
    <row r="242" spans="2:19" s="202" customFormat="1" ht="15">
      <c r="B242" s="203"/>
      <c r="C242" s="203"/>
      <c r="D242" s="203"/>
      <c r="E242" s="203"/>
      <c r="F242" s="193"/>
      <c r="H242" s="815"/>
      <c r="I242" s="815"/>
      <c r="J242" s="815"/>
      <c r="R242" s="816"/>
      <c r="S242" s="816"/>
    </row>
    <row r="243" spans="2:19" s="202" customFormat="1" ht="15">
      <c r="B243" s="203"/>
      <c r="C243" s="203"/>
      <c r="D243" s="203"/>
      <c r="E243" s="203"/>
      <c r="F243" s="193"/>
      <c r="H243" s="815"/>
      <c r="I243" s="815"/>
      <c r="J243" s="815"/>
      <c r="R243" s="816"/>
      <c r="S243" s="816"/>
    </row>
    <row r="244" spans="2:19" s="202" customFormat="1" ht="15">
      <c r="B244" s="203"/>
      <c r="C244" s="203"/>
      <c r="D244" s="203"/>
      <c r="E244" s="203"/>
      <c r="F244" s="193"/>
      <c r="H244" s="815"/>
      <c r="I244" s="815"/>
      <c r="J244" s="815"/>
      <c r="R244" s="816"/>
      <c r="S244" s="816"/>
    </row>
    <row r="245" spans="2:19" s="202" customFormat="1" ht="15">
      <c r="B245" s="203"/>
      <c r="C245" s="203"/>
      <c r="D245" s="203"/>
      <c r="E245" s="203"/>
      <c r="F245" s="193"/>
      <c r="H245" s="815"/>
      <c r="I245" s="815"/>
      <c r="J245" s="815"/>
      <c r="R245" s="816"/>
      <c r="S245" s="816"/>
    </row>
    <row r="246" spans="2:19" s="202" customFormat="1" ht="15">
      <c r="B246" s="203"/>
      <c r="C246" s="203"/>
      <c r="D246" s="203"/>
      <c r="E246" s="203"/>
      <c r="F246" s="193"/>
      <c r="H246" s="815"/>
      <c r="I246" s="815"/>
      <c r="J246" s="815"/>
      <c r="R246" s="816"/>
      <c r="S246" s="816"/>
    </row>
    <row r="247" spans="2:19" s="202" customFormat="1" ht="15">
      <c r="B247" s="203"/>
      <c r="C247" s="203"/>
      <c r="D247" s="203"/>
      <c r="E247" s="203"/>
      <c r="F247" s="193"/>
      <c r="H247" s="815"/>
      <c r="I247" s="815"/>
      <c r="J247" s="815"/>
      <c r="R247" s="816"/>
      <c r="S247" s="816"/>
    </row>
    <row r="248" spans="2:19" s="202" customFormat="1" ht="15">
      <c r="B248" s="203"/>
      <c r="C248" s="203"/>
      <c r="D248" s="203"/>
      <c r="E248" s="203"/>
      <c r="F248" s="193"/>
      <c r="H248" s="815"/>
      <c r="I248" s="815"/>
      <c r="J248" s="815"/>
      <c r="R248" s="816"/>
      <c r="S248" s="816"/>
    </row>
    <row r="249" spans="2:19" s="202" customFormat="1" ht="15">
      <c r="B249" s="203"/>
      <c r="C249" s="203"/>
      <c r="D249" s="203"/>
      <c r="E249" s="203"/>
      <c r="F249" s="193"/>
      <c r="H249" s="815"/>
      <c r="I249" s="815"/>
      <c r="J249" s="815"/>
      <c r="R249" s="816"/>
      <c r="S249" s="816"/>
    </row>
    <row r="250" spans="2:19" s="202" customFormat="1" ht="15">
      <c r="B250" s="203"/>
      <c r="C250" s="203"/>
      <c r="D250" s="203"/>
      <c r="E250" s="203"/>
      <c r="F250" s="193"/>
      <c r="H250" s="815"/>
      <c r="I250" s="815"/>
      <c r="J250" s="815"/>
      <c r="R250" s="816"/>
      <c r="S250" s="816"/>
    </row>
    <row r="251" spans="2:19" s="202" customFormat="1" ht="15">
      <c r="B251" s="203"/>
      <c r="C251" s="203"/>
      <c r="D251" s="203"/>
      <c r="E251" s="203"/>
      <c r="F251" s="193"/>
      <c r="H251" s="815"/>
      <c r="I251" s="815"/>
      <c r="J251" s="815"/>
      <c r="R251" s="816"/>
      <c r="S251" s="816"/>
    </row>
    <row r="252" spans="2:19" s="202" customFormat="1" ht="15">
      <c r="B252" s="203"/>
      <c r="C252" s="203"/>
      <c r="D252" s="203"/>
      <c r="E252" s="203"/>
      <c r="F252" s="193"/>
      <c r="H252" s="815"/>
      <c r="I252" s="815"/>
      <c r="J252" s="815"/>
      <c r="R252" s="816"/>
      <c r="S252" s="816"/>
    </row>
    <row r="253" spans="2:19" s="202" customFormat="1" ht="15">
      <c r="B253" s="203"/>
      <c r="C253" s="203"/>
      <c r="D253" s="203"/>
      <c r="E253" s="203"/>
      <c r="F253" s="193"/>
      <c r="H253" s="815"/>
      <c r="I253" s="815"/>
      <c r="J253" s="815"/>
      <c r="R253" s="816"/>
      <c r="S253" s="816"/>
    </row>
    <row r="254" spans="2:19" s="202" customFormat="1" ht="15">
      <c r="B254" s="203"/>
      <c r="C254" s="203"/>
      <c r="D254" s="203"/>
      <c r="E254" s="203"/>
      <c r="F254" s="193"/>
      <c r="H254" s="815"/>
      <c r="I254" s="815"/>
      <c r="J254" s="815"/>
      <c r="R254" s="816"/>
      <c r="S254" s="816"/>
    </row>
    <row r="255" spans="2:19" s="202" customFormat="1" ht="15">
      <c r="B255" s="203"/>
      <c r="C255" s="203"/>
      <c r="D255" s="203"/>
      <c r="E255" s="203"/>
      <c r="F255" s="193"/>
      <c r="H255" s="815"/>
      <c r="I255" s="815"/>
      <c r="J255" s="815"/>
      <c r="R255" s="816"/>
      <c r="S255" s="816"/>
    </row>
    <row r="256" spans="2:19" s="202" customFormat="1" ht="15">
      <c r="B256" s="203"/>
      <c r="C256" s="203"/>
      <c r="D256" s="203"/>
      <c r="E256" s="203"/>
      <c r="F256" s="193"/>
      <c r="H256" s="815"/>
      <c r="I256" s="815"/>
      <c r="J256" s="815"/>
      <c r="R256" s="816"/>
      <c r="S256" s="816"/>
    </row>
    <row r="257" spans="2:19" s="202" customFormat="1" ht="15">
      <c r="B257" s="203"/>
      <c r="C257" s="203"/>
      <c r="D257" s="203"/>
      <c r="E257" s="203"/>
      <c r="F257" s="193"/>
      <c r="H257" s="815"/>
      <c r="I257" s="815"/>
      <c r="J257" s="815"/>
      <c r="R257" s="816"/>
      <c r="S257" s="816"/>
    </row>
    <row r="258" spans="2:19" s="202" customFormat="1" ht="15">
      <c r="B258" s="203"/>
      <c r="C258" s="203"/>
      <c r="D258" s="203"/>
      <c r="E258" s="203"/>
      <c r="F258" s="193"/>
      <c r="H258" s="815"/>
      <c r="I258" s="815"/>
      <c r="J258" s="815"/>
      <c r="R258" s="816"/>
      <c r="S258" s="816"/>
    </row>
    <row r="259" spans="2:19" s="202" customFormat="1" ht="15">
      <c r="B259" s="203"/>
      <c r="C259" s="203"/>
      <c r="D259" s="203"/>
      <c r="E259" s="203"/>
      <c r="F259" s="193"/>
      <c r="H259" s="815"/>
      <c r="I259" s="815"/>
      <c r="J259" s="815"/>
      <c r="R259" s="816"/>
      <c r="S259" s="816"/>
    </row>
    <row r="260" spans="2:19" s="202" customFormat="1" ht="15">
      <c r="B260" s="203"/>
      <c r="C260" s="203"/>
      <c r="D260" s="203"/>
      <c r="E260" s="203"/>
      <c r="F260" s="193"/>
      <c r="H260" s="815"/>
      <c r="I260" s="815"/>
      <c r="J260" s="815"/>
      <c r="R260" s="816"/>
      <c r="S260" s="816"/>
    </row>
    <row r="261" spans="2:19" s="202" customFormat="1" ht="15">
      <c r="B261" s="203"/>
      <c r="C261" s="203"/>
      <c r="D261" s="203"/>
      <c r="E261" s="203"/>
      <c r="F261" s="193"/>
      <c r="H261" s="815"/>
      <c r="I261" s="815"/>
      <c r="J261" s="815"/>
      <c r="R261" s="816"/>
      <c r="S261" s="816"/>
    </row>
    <row r="262" spans="2:19" s="202" customFormat="1" ht="15">
      <c r="B262" s="203"/>
      <c r="C262" s="203"/>
      <c r="D262" s="203"/>
      <c r="E262" s="203"/>
      <c r="F262" s="193"/>
      <c r="H262" s="815"/>
      <c r="I262" s="815"/>
      <c r="J262" s="815"/>
      <c r="R262" s="816"/>
      <c r="S262" s="816"/>
    </row>
    <row r="263" spans="2:19" s="202" customFormat="1" ht="15">
      <c r="B263" s="203"/>
      <c r="C263" s="203"/>
      <c r="D263" s="203"/>
      <c r="E263" s="203"/>
      <c r="F263" s="193"/>
      <c r="H263" s="815"/>
      <c r="I263" s="815"/>
      <c r="J263" s="815"/>
      <c r="R263" s="816"/>
      <c r="S263" s="816"/>
    </row>
    <row r="264" spans="2:19" s="202" customFormat="1" ht="15">
      <c r="B264" s="203"/>
      <c r="C264" s="203"/>
      <c r="D264" s="203"/>
      <c r="E264" s="203"/>
      <c r="F264" s="193"/>
      <c r="H264" s="815"/>
      <c r="I264" s="815"/>
      <c r="J264" s="815"/>
      <c r="R264" s="816"/>
      <c r="S264" s="816"/>
    </row>
    <row r="265" spans="2:19" s="202" customFormat="1" ht="15">
      <c r="B265" s="203"/>
      <c r="C265" s="203"/>
      <c r="D265" s="203"/>
      <c r="E265" s="203"/>
      <c r="F265" s="193"/>
      <c r="H265" s="815"/>
      <c r="I265" s="815"/>
      <c r="J265" s="815"/>
      <c r="R265" s="816"/>
      <c r="S265" s="816"/>
    </row>
    <row r="266" spans="2:19" s="202" customFormat="1" ht="15">
      <c r="B266" s="203"/>
      <c r="C266" s="203"/>
      <c r="D266" s="203"/>
      <c r="E266" s="203"/>
      <c r="F266" s="193"/>
      <c r="H266" s="815"/>
      <c r="I266" s="815"/>
      <c r="J266" s="815"/>
      <c r="R266" s="816"/>
      <c r="S266" s="816"/>
    </row>
    <row r="267" spans="2:19" s="202" customFormat="1" ht="15">
      <c r="B267" s="203"/>
      <c r="C267" s="203"/>
      <c r="D267" s="203"/>
      <c r="E267" s="203"/>
      <c r="F267" s="193"/>
      <c r="H267" s="815"/>
      <c r="I267" s="815"/>
      <c r="J267" s="815"/>
      <c r="R267" s="816"/>
      <c r="S267" s="816"/>
    </row>
    <row r="268" spans="2:19" s="202" customFormat="1" ht="15">
      <c r="B268" s="203"/>
      <c r="C268" s="203"/>
      <c r="D268" s="203"/>
      <c r="E268" s="203"/>
      <c r="F268" s="193"/>
      <c r="H268" s="815"/>
      <c r="I268" s="815"/>
      <c r="J268" s="815"/>
      <c r="R268" s="816"/>
      <c r="S268" s="816"/>
    </row>
    <row r="269" spans="2:19" s="202" customFormat="1" ht="15">
      <c r="B269" s="203"/>
      <c r="C269" s="203"/>
      <c r="D269" s="203"/>
      <c r="E269" s="203"/>
      <c r="F269" s="193"/>
      <c r="H269" s="815"/>
      <c r="I269" s="815"/>
      <c r="J269" s="815"/>
      <c r="R269" s="816"/>
      <c r="S269" s="816"/>
    </row>
    <row r="270" spans="2:19" s="202" customFormat="1" ht="15">
      <c r="B270" s="203"/>
      <c r="C270" s="203"/>
      <c r="D270" s="203"/>
      <c r="E270" s="203"/>
      <c r="F270" s="193"/>
      <c r="H270" s="815"/>
      <c r="I270" s="815"/>
      <c r="J270" s="815"/>
      <c r="R270" s="816"/>
      <c r="S270" s="816"/>
    </row>
    <row r="271" spans="2:19" s="202" customFormat="1" ht="15">
      <c r="B271" s="203"/>
      <c r="C271" s="203"/>
      <c r="D271" s="203"/>
      <c r="E271" s="203"/>
      <c r="F271" s="193"/>
      <c r="H271" s="815"/>
      <c r="I271" s="815"/>
      <c r="J271" s="815"/>
      <c r="R271" s="816"/>
      <c r="S271" s="816"/>
    </row>
    <row r="272" spans="2:19" s="202" customFormat="1" ht="15">
      <c r="B272" s="203"/>
      <c r="C272" s="203"/>
      <c r="D272" s="203"/>
      <c r="E272" s="203"/>
      <c r="F272" s="193"/>
      <c r="H272" s="815"/>
      <c r="I272" s="815"/>
      <c r="J272" s="815"/>
      <c r="R272" s="816"/>
      <c r="S272" s="816"/>
    </row>
    <row r="273" spans="2:19" s="202" customFormat="1" ht="15">
      <c r="B273" s="203"/>
      <c r="C273" s="203"/>
      <c r="D273" s="203"/>
      <c r="E273" s="203"/>
      <c r="F273" s="193"/>
      <c r="H273" s="815"/>
      <c r="I273" s="815"/>
      <c r="J273" s="815"/>
      <c r="R273" s="816"/>
      <c r="S273" s="816"/>
    </row>
    <row r="274" spans="2:19" s="202" customFormat="1" ht="15">
      <c r="B274" s="203"/>
      <c r="C274" s="203"/>
      <c r="D274" s="203"/>
      <c r="E274" s="203"/>
      <c r="F274" s="193"/>
      <c r="H274" s="815"/>
      <c r="I274" s="815"/>
      <c r="J274" s="815"/>
      <c r="R274" s="816"/>
      <c r="S274" s="816"/>
    </row>
    <row r="275" spans="2:19" s="202" customFormat="1" ht="15">
      <c r="B275" s="203"/>
      <c r="C275" s="203"/>
      <c r="D275" s="203"/>
      <c r="E275" s="203"/>
      <c r="F275" s="193"/>
      <c r="H275" s="815"/>
      <c r="I275" s="815"/>
      <c r="J275" s="815"/>
      <c r="R275" s="816"/>
      <c r="S275" s="816"/>
    </row>
    <row r="276" spans="2:19" s="202" customFormat="1" ht="15">
      <c r="B276" s="203"/>
      <c r="C276" s="203"/>
      <c r="D276" s="203"/>
      <c r="E276" s="203"/>
      <c r="F276" s="193"/>
      <c r="H276" s="815"/>
      <c r="I276" s="815"/>
      <c r="J276" s="815"/>
      <c r="R276" s="816"/>
      <c r="S276" s="816"/>
    </row>
    <row r="277" spans="2:19" s="202" customFormat="1" ht="15">
      <c r="B277" s="203"/>
      <c r="C277" s="203"/>
      <c r="D277" s="203"/>
      <c r="E277" s="203"/>
      <c r="F277" s="193"/>
      <c r="H277" s="815"/>
      <c r="I277" s="815"/>
      <c r="J277" s="815"/>
      <c r="R277" s="816"/>
      <c r="S277" s="816"/>
    </row>
    <row r="278" spans="2:19" s="202" customFormat="1" ht="15">
      <c r="B278" s="203"/>
      <c r="C278" s="203"/>
      <c r="D278" s="203"/>
      <c r="E278" s="203"/>
      <c r="F278" s="193"/>
      <c r="H278" s="815"/>
      <c r="I278" s="815"/>
      <c r="J278" s="815"/>
      <c r="R278" s="816"/>
      <c r="S278" s="816"/>
    </row>
    <row r="279" spans="2:19" s="202" customFormat="1" ht="15">
      <c r="B279" s="203"/>
      <c r="C279" s="203"/>
      <c r="D279" s="203"/>
      <c r="E279" s="203"/>
      <c r="F279" s="193"/>
      <c r="H279" s="815"/>
      <c r="I279" s="815"/>
      <c r="J279" s="815"/>
      <c r="R279" s="816"/>
      <c r="S279" s="816"/>
    </row>
    <row r="280" spans="2:19" s="202" customFormat="1" ht="15">
      <c r="B280" s="203"/>
      <c r="C280" s="203"/>
      <c r="D280" s="203"/>
      <c r="E280" s="203"/>
      <c r="F280" s="193"/>
      <c r="H280" s="815"/>
      <c r="I280" s="815"/>
      <c r="J280" s="815"/>
      <c r="R280" s="816"/>
      <c r="S280" s="816"/>
    </row>
    <row r="281" spans="2:19" s="202" customFormat="1" ht="15">
      <c r="B281" s="203"/>
      <c r="C281" s="203"/>
      <c r="D281" s="203"/>
      <c r="E281" s="203"/>
      <c r="F281" s="193"/>
      <c r="H281" s="815"/>
      <c r="I281" s="815"/>
      <c r="J281" s="815"/>
      <c r="R281" s="816"/>
      <c r="S281" s="816"/>
    </row>
    <row r="282" spans="2:19" s="202" customFormat="1" ht="15">
      <c r="B282" s="203"/>
      <c r="C282" s="203"/>
      <c r="D282" s="203"/>
      <c r="E282" s="203"/>
      <c r="F282" s="193"/>
      <c r="H282" s="815"/>
      <c r="I282" s="815"/>
      <c r="J282" s="815"/>
      <c r="R282" s="816"/>
      <c r="S282" s="816"/>
    </row>
    <row r="283" spans="2:19" s="202" customFormat="1" ht="15">
      <c r="B283" s="203"/>
      <c r="C283" s="203"/>
      <c r="D283" s="203"/>
      <c r="E283" s="203"/>
      <c r="F283" s="193"/>
      <c r="H283" s="815"/>
      <c r="I283" s="815"/>
      <c r="J283" s="815"/>
      <c r="R283" s="816"/>
      <c r="S283" s="816"/>
    </row>
    <row r="284" spans="2:19" s="202" customFormat="1" ht="15">
      <c r="B284" s="203"/>
      <c r="C284" s="203"/>
      <c r="D284" s="203"/>
      <c r="E284" s="203"/>
      <c r="F284" s="193"/>
      <c r="H284" s="815"/>
      <c r="I284" s="815"/>
      <c r="J284" s="815"/>
      <c r="R284" s="816"/>
      <c r="S284" s="816"/>
    </row>
    <row r="285" spans="2:19" s="202" customFormat="1" ht="15">
      <c r="B285" s="203"/>
      <c r="C285" s="203"/>
      <c r="D285" s="203"/>
      <c r="E285" s="203"/>
      <c r="F285" s="193"/>
      <c r="H285" s="815"/>
      <c r="I285" s="815"/>
      <c r="J285" s="815"/>
      <c r="R285" s="816"/>
      <c r="S285" s="816"/>
    </row>
    <row r="286" spans="2:19" s="202" customFormat="1" ht="15">
      <c r="B286" s="203"/>
      <c r="C286" s="203"/>
      <c r="D286" s="203"/>
      <c r="E286" s="203"/>
      <c r="F286" s="193"/>
      <c r="H286" s="815"/>
      <c r="I286" s="815"/>
      <c r="J286" s="815"/>
      <c r="R286" s="816"/>
      <c r="S286" s="816"/>
    </row>
    <row r="287" spans="2:19" s="202" customFormat="1" ht="15">
      <c r="B287" s="203"/>
      <c r="C287" s="203"/>
      <c r="D287" s="203"/>
      <c r="E287" s="203"/>
      <c r="F287" s="193"/>
      <c r="H287" s="815"/>
      <c r="I287" s="815"/>
      <c r="J287" s="815"/>
      <c r="R287" s="816"/>
      <c r="S287" s="816"/>
    </row>
    <row r="288" spans="2:19" s="202" customFormat="1" ht="15">
      <c r="B288" s="203"/>
      <c r="C288" s="203"/>
      <c r="D288" s="203"/>
      <c r="E288" s="203"/>
      <c r="F288" s="193"/>
      <c r="H288" s="815"/>
      <c r="I288" s="815"/>
      <c r="J288" s="815"/>
      <c r="R288" s="816"/>
      <c r="S288" s="816"/>
    </row>
    <row r="289" spans="2:19" s="202" customFormat="1" ht="15">
      <c r="B289" s="203"/>
      <c r="C289" s="203"/>
      <c r="D289" s="203"/>
      <c r="E289" s="203"/>
      <c r="F289" s="193"/>
      <c r="H289" s="815"/>
      <c r="I289" s="815"/>
      <c r="J289" s="815"/>
      <c r="R289" s="816"/>
      <c r="S289" s="816"/>
    </row>
    <row r="290" spans="2:19" s="202" customFormat="1" ht="15">
      <c r="B290" s="203"/>
      <c r="C290" s="203"/>
      <c r="D290" s="203"/>
      <c r="E290" s="203"/>
      <c r="F290" s="193"/>
      <c r="H290" s="815"/>
      <c r="I290" s="815"/>
      <c r="J290" s="815"/>
      <c r="R290" s="816"/>
      <c r="S290" s="816"/>
    </row>
    <row r="291" spans="2:19" s="202" customFormat="1" ht="15">
      <c r="B291" s="203"/>
      <c r="C291" s="203"/>
      <c r="D291" s="203"/>
      <c r="E291" s="203"/>
      <c r="F291" s="193"/>
      <c r="H291" s="815"/>
      <c r="I291" s="815"/>
      <c r="J291" s="815"/>
      <c r="R291" s="816"/>
      <c r="S291" s="816"/>
    </row>
    <row r="292" spans="2:19" s="202" customFormat="1" ht="15">
      <c r="B292" s="203"/>
      <c r="C292" s="203"/>
      <c r="D292" s="203"/>
      <c r="E292" s="203"/>
      <c r="F292" s="193"/>
      <c r="H292" s="815"/>
      <c r="I292" s="815"/>
      <c r="J292" s="815"/>
      <c r="R292" s="816"/>
      <c r="S292" s="816"/>
    </row>
    <row r="293" spans="2:19" s="202" customFormat="1" ht="15">
      <c r="B293" s="203"/>
      <c r="C293" s="203"/>
      <c r="D293" s="203"/>
      <c r="E293" s="203"/>
      <c r="F293" s="193"/>
      <c r="H293" s="815"/>
      <c r="I293" s="815"/>
      <c r="J293" s="815"/>
      <c r="R293" s="816"/>
      <c r="S293" s="816"/>
    </row>
    <row r="294" spans="2:19" s="202" customFormat="1" ht="15">
      <c r="B294" s="203"/>
      <c r="C294" s="203"/>
      <c r="D294" s="203"/>
      <c r="E294" s="203"/>
      <c r="F294" s="193"/>
      <c r="H294" s="815"/>
      <c r="I294" s="815"/>
      <c r="J294" s="815"/>
      <c r="R294" s="816"/>
      <c r="S294" s="816"/>
    </row>
    <row r="295" spans="2:19" s="202" customFormat="1" ht="15">
      <c r="B295" s="203"/>
      <c r="C295" s="203"/>
      <c r="D295" s="203"/>
      <c r="E295" s="203"/>
      <c r="F295" s="193"/>
      <c r="H295" s="815"/>
      <c r="I295" s="815"/>
      <c r="J295" s="815"/>
      <c r="R295" s="816"/>
      <c r="S295" s="816"/>
    </row>
    <row r="296" spans="2:19" s="202" customFormat="1" ht="15">
      <c r="B296" s="203"/>
      <c r="C296" s="203"/>
      <c r="D296" s="203"/>
      <c r="E296" s="203"/>
      <c r="F296" s="193"/>
      <c r="H296" s="815"/>
      <c r="I296" s="815"/>
      <c r="J296" s="815"/>
      <c r="R296" s="816"/>
      <c r="S296" s="816"/>
    </row>
    <row r="297" spans="2:19" s="202" customFormat="1" ht="15">
      <c r="B297" s="203"/>
      <c r="C297" s="203"/>
      <c r="D297" s="203"/>
      <c r="E297" s="203"/>
      <c r="F297" s="193"/>
      <c r="H297" s="815"/>
      <c r="I297" s="815"/>
      <c r="J297" s="815"/>
      <c r="R297" s="816"/>
      <c r="S297" s="816"/>
    </row>
    <row r="298" spans="2:19" s="202" customFormat="1" ht="15">
      <c r="B298" s="203"/>
      <c r="C298" s="203"/>
      <c r="D298" s="203"/>
      <c r="E298" s="203"/>
      <c r="F298" s="193"/>
      <c r="H298" s="815"/>
      <c r="I298" s="815"/>
      <c r="J298" s="815"/>
      <c r="R298" s="816"/>
      <c r="S298" s="816"/>
    </row>
    <row r="299" spans="2:19" s="202" customFormat="1" ht="15">
      <c r="B299" s="203"/>
      <c r="C299" s="203"/>
      <c r="D299" s="203"/>
      <c r="E299" s="203"/>
      <c r="F299" s="193"/>
      <c r="H299" s="815"/>
      <c r="I299" s="815"/>
      <c r="J299" s="815"/>
      <c r="R299" s="816"/>
      <c r="S299" s="816"/>
    </row>
    <row r="300" spans="2:19" s="202" customFormat="1" ht="15">
      <c r="B300" s="203"/>
      <c r="C300" s="203"/>
      <c r="D300" s="203"/>
      <c r="E300" s="203"/>
      <c r="F300" s="193"/>
      <c r="H300" s="815"/>
      <c r="I300" s="815"/>
      <c r="J300" s="815"/>
      <c r="R300" s="816"/>
      <c r="S300" s="816"/>
    </row>
    <row r="301" spans="2:19" s="202" customFormat="1" ht="15">
      <c r="B301" s="203"/>
      <c r="C301" s="203"/>
      <c r="D301" s="203"/>
      <c r="E301" s="203"/>
      <c r="F301" s="193"/>
      <c r="H301" s="815"/>
      <c r="I301" s="815"/>
      <c r="J301" s="815"/>
      <c r="R301" s="816"/>
      <c r="S301" s="816"/>
    </row>
    <row r="302" spans="2:19" s="202" customFormat="1" ht="15">
      <c r="B302" s="203"/>
      <c r="C302" s="203"/>
      <c r="D302" s="203"/>
      <c r="E302" s="203"/>
      <c r="F302" s="193"/>
      <c r="H302" s="815"/>
      <c r="I302" s="815"/>
      <c r="J302" s="815"/>
      <c r="R302" s="816"/>
      <c r="S302" s="816"/>
    </row>
    <row r="303" spans="2:19" s="202" customFormat="1" ht="15">
      <c r="B303" s="203"/>
      <c r="C303" s="203"/>
      <c r="D303" s="203"/>
      <c r="E303" s="203"/>
      <c r="F303" s="193"/>
      <c r="H303" s="815"/>
      <c r="I303" s="815"/>
      <c r="J303" s="815"/>
      <c r="R303" s="816"/>
      <c r="S303" s="816"/>
    </row>
    <row r="304" spans="2:19" s="202" customFormat="1" ht="15">
      <c r="B304" s="203"/>
      <c r="C304" s="203"/>
      <c r="D304" s="203"/>
      <c r="E304" s="203"/>
      <c r="F304" s="193"/>
      <c r="H304" s="815"/>
      <c r="I304" s="815"/>
      <c r="J304" s="815"/>
      <c r="R304" s="816"/>
      <c r="S304" s="816"/>
    </row>
    <row r="305" spans="2:19" s="202" customFormat="1" ht="15">
      <c r="B305" s="203"/>
      <c r="C305" s="203"/>
      <c r="D305" s="203"/>
      <c r="E305" s="203"/>
      <c r="F305" s="193"/>
      <c r="H305" s="815"/>
      <c r="I305" s="815"/>
      <c r="J305" s="815"/>
      <c r="R305" s="816"/>
      <c r="S305" s="816"/>
    </row>
    <row r="306" spans="2:19" s="202" customFormat="1" ht="15">
      <c r="B306" s="203"/>
      <c r="C306" s="203"/>
      <c r="D306" s="203"/>
      <c r="E306" s="203"/>
      <c r="F306" s="193"/>
      <c r="H306" s="815"/>
      <c r="I306" s="815"/>
      <c r="J306" s="815"/>
      <c r="R306" s="816"/>
      <c r="S306" s="816"/>
    </row>
    <row r="307" spans="2:19" s="202" customFormat="1" ht="15">
      <c r="B307" s="203"/>
      <c r="C307" s="203"/>
      <c r="D307" s="203"/>
      <c r="E307" s="203"/>
      <c r="F307" s="193"/>
      <c r="H307" s="815"/>
      <c r="I307" s="815"/>
      <c r="J307" s="815"/>
      <c r="R307" s="816"/>
      <c r="S307" s="816"/>
    </row>
    <row r="308" spans="2:19" s="202" customFormat="1" ht="15">
      <c r="B308" s="203"/>
      <c r="C308" s="203"/>
      <c r="D308" s="203"/>
      <c r="E308" s="203"/>
      <c r="F308" s="193"/>
      <c r="H308" s="815"/>
      <c r="I308" s="815"/>
      <c r="J308" s="815"/>
      <c r="R308" s="816"/>
      <c r="S308" s="816"/>
    </row>
    <row r="309" spans="2:19" s="202" customFormat="1" ht="15">
      <c r="B309" s="203"/>
      <c r="C309" s="203"/>
      <c r="D309" s="203"/>
      <c r="E309" s="203"/>
      <c r="F309" s="193"/>
      <c r="H309" s="815"/>
      <c r="I309" s="815"/>
      <c r="J309" s="815"/>
      <c r="R309" s="816"/>
      <c r="S309" s="816"/>
    </row>
    <row r="310" spans="2:19" s="202" customFormat="1" ht="15">
      <c r="B310" s="203"/>
      <c r="C310" s="203"/>
      <c r="D310" s="203"/>
      <c r="E310" s="203"/>
      <c r="F310" s="193"/>
      <c r="H310" s="815"/>
      <c r="I310" s="815"/>
      <c r="J310" s="815"/>
      <c r="R310" s="816"/>
      <c r="S310" s="816"/>
    </row>
    <row r="311" spans="2:19" s="202" customFormat="1" ht="15">
      <c r="B311" s="203"/>
      <c r="C311" s="203"/>
      <c r="D311" s="203"/>
      <c r="E311" s="203"/>
      <c r="F311" s="193"/>
      <c r="H311" s="815"/>
      <c r="I311" s="815"/>
      <c r="J311" s="815"/>
      <c r="R311" s="816"/>
      <c r="S311" s="816"/>
    </row>
    <row r="312" spans="2:19" s="202" customFormat="1" ht="15">
      <c r="B312" s="203"/>
      <c r="C312" s="203"/>
      <c r="D312" s="203"/>
      <c r="E312" s="203"/>
      <c r="F312" s="193"/>
      <c r="H312" s="815"/>
      <c r="I312" s="815"/>
      <c r="J312" s="815"/>
      <c r="R312" s="816"/>
      <c r="S312" s="816"/>
    </row>
    <row r="313" spans="2:19" s="202" customFormat="1" ht="15">
      <c r="B313" s="203"/>
      <c r="C313" s="203"/>
      <c r="D313" s="203"/>
      <c r="E313" s="203"/>
      <c r="F313" s="193"/>
      <c r="H313" s="815"/>
      <c r="I313" s="815"/>
      <c r="J313" s="815"/>
      <c r="R313" s="816"/>
      <c r="S313" s="816"/>
    </row>
    <row r="314" spans="2:19" s="202" customFormat="1" ht="15">
      <c r="B314" s="203"/>
      <c r="C314" s="203"/>
      <c r="D314" s="203"/>
      <c r="E314" s="203"/>
      <c r="F314" s="193"/>
      <c r="H314" s="815"/>
      <c r="I314" s="815"/>
      <c r="J314" s="815"/>
      <c r="R314" s="816"/>
      <c r="S314" s="816"/>
    </row>
    <row r="315" spans="2:19" s="202" customFormat="1" ht="15">
      <c r="B315" s="203"/>
      <c r="C315" s="203"/>
      <c r="D315" s="203"/>
      <c r="E315" s="203"/>
      <c r="F315" s="193"/>
      <c r="H315" s="815"/>
      <c r="I315" s="815"/>
      <c r="J315" s="815"/>
      <c r="R315" s="816"/>
      <c r="S315" s="816"/>
    </row>
    <row r="316" spans="2:19" s="202" customFormat="1" ht="15">
      <c r="B316" s="203"/>
      <c r="C316" s="203"/>
      <c r="D316" s="203"/>
      <c r="E316" s="203"/>
      <c r="F316" s="193"/>
      <c r="H316" s="815"/>
      <c r="I316" s="815"/>
      <c r="J316" s="815"/>
      <c r="R316" s="816"/>
      <c r="S316" s="816"/>
    </row>
    <row r="317" spans="2:19" s="202" customFormat="1" ht="15">
      <c r="B317" s="203"/>
      <c r="C317" s="203"/>
      <c r="D317" s="203"/>
      <c r="E317" s="203"/>
      <c r="F317" s="193"/>
      <c r="H317" s="815"/>
      <c r="I317" s="815"/>
      <c r="J317" s="815"/>
      <c r="R317" s="816"/>
      <c r="S317" s="816"/>
    </row>
    <row r="318" spans="2:19" s="202" customFormat="1" ht="15">
      <c r="B318" s="203"/>
      <c r="C318" s="203"/>
      <c r="D318" s="203"/>
      <c r="E318" s="203"/>
      <c r="F318" s="193"/>
      <c r="H318" s="815"/>
      <c r="I318" s="815"/>
      <c r="J318" s="815"/>
      <c r="R318" s="816"/>
      <c r="S318" s="816"/>
    </row>
    <row r="319" spans="2:19" s="202" customFormat="1" ht="15">
      <c r="B319" s="203"/>
      <c r="C319" s="203"/>
      <c r="D319" s="203"/>
      <c r="E319" s="203"/>
      <c r="F319" s="193"/>
      <c r="H319" s="815"/>
      <c r="I319" s="815"/>
      <c r="J319" s="815"/>
      <c r="R319" s="816"/>
      <c r="S319" s="816"/>
    </row>
    <row r="320" spans="2:19" s="202" customFormat="1" ht="15">
      <c r="B320" s="203"/>
      <c r="C320" s="203"/>
      <c r="D320" s="203"/>
      <c r="E320" s="203"/>
      <c r="F320" s="193"/>
      <c r="H320" s="815"/>
      <c r="I320" s="815"/>
      <c r="J320" s="815"/>
      <c r="R320" s="816"/>
      <c r="S320" s="816"/>
    </row>
    <row r="321" spans="2:19" s="202" customFormat="1" ht="15">
      <c r="B321" s="203"/>
      <c r="C321" s="203"/>
      <c r="D321" s="203"/>
      <c r="E321" s="203"/>
      <c r="F321" s="193"/>
      <c r="H321" s="815"/>
      <c r="I321" s="815"/>
      <c r="J321" s="815"/>
      <c r="R321" s="816"/>
      <c r="S321" s="816"/>
    </row>
    <row r="322" spans="2:19" s="202" customFormat="1" ht="15">
      <c r="B322" s="203"/>
      <c r="C322" s="203"/>
      <c r="D322" s="203"/>
      <c r="E322" s="203"/>
      <c r="F322" s="193"/>
      <c r="H322" s="815"/>
      <c r="I322" s="815"/>
      <c r="J322" s="815"/>
      <c r="R322" s="816"/>
      <c r="S322" s="816"/>
    </row>
    <row r="323" spans="2:19" s="202" customFormat="1" ht="15">
      <c r="B323" s="203"/>
      <c r="C323" s="203"/>
      <c r="D323" s="203"/>
      <c r="E323" s="203"/>
      <c r="F323" s="193"/>
      <c r="H323" s="815"/>
      <c r="I323" s="815"/>
      <c r="J323" s="815"/>
      <c r="R323" s="816"/>
      <c r="S323" s="816"/>
    </row>
    <row r="324" spans="2:19" s="202" customFormat="1" ht="15">
      <c r="B324" s="203"/>
      <c r="C324" s="203"/>
      <c r="D324" s="203"/>
      <c r="E324" s="203"/>
      <c r="F324" s="193"/>
      <c r="H324" s="815"/>
      <c r="I324" s="815"/>
      <c r="J324" s="815"/>
      <c r="R324" s="816"/>
      <c r="S324" s="816"/>
    </row>
    <row r="325" spans="2:19" s="202" customFormat="1" ht="15">
      <c r="B325" s="203"/>
      <c r="C325" s="203"/>
      <c r="D325" s="203"/>
      <c r="E325" s="203"/>
      <c r="F325" s="193"/>
      <c r="H325" s="815"/>
      <c r="I325" s="815"/>
      <c r="J325" s="815"/>
      <c r="R325" s="816"/>
      <c r="S325" s="816"/>
    </row>
    <row r="326" spans="2:19" s="202" customFormat="1" ht="15">
      <c r="B326" s="203"/>
      <c r="C326" s="203"/>
      <c r="D326" s="203"/>
      <c r="E326" s="203"/>
      <c r="F326" s="193"/>
      <c r="H326" s="815"/>
      <c r="I326" s="815"/>
      <c r="J326" s="815"/>
      <c r="R326" s="816"/>
      <c r="S326" s="816"/>
    </row>
    <row r="327" spans="2:19" s="202" customFormat="1" ht="15">
      <c r="B327" s="203"/>
      <c r="C327" s="203"/>
      <c r="D327" s="203"/>
      <c r="E327" s="203"/>
      <c r="F327" s="193"/>
      <c r="H327" s="815"/>
      <c r="I327" s="815"/>
      <c r="J327" s="815"/>
      <c r="R327" s="816"/>
      <c r="S327" s="816"/>
    </row>
    <row r="328" spans="2:19" s="202" customFormat="1" ht="15">
      <c r="B328" s="203"/>
      <c r="C328" s="203"/>
      <c r="D328" s="203"/>
      <c r="E328" s="203"/>
      <c r="F328" s="193"/>
      <c r="H328" s="815"/>
      <c r="I328" s="815"/>
      <c r="J328" s="815"/>
      <c r="R328" s="816"/>
      <c r="S328" s="816"/>
    </row>
    <row r="329" spans="2:19" s="202" customFormat="1" ht="15">
      <c r="B329" s="203"/>
      <c r="C329" s="203"/>
      <c r="D329" s="203"/>
      <c r="E329" s="203"/>
      <c r="F329" s="193"/>
      <c r="H329" s="815"/>
      <c r="I329" s="815"/>
      <c r="J329" s="815"/>
      <c r="R329" s="816"/>
      <c r="S329" s="816"/>
    </row>
    <row r="330" spans="2:19" s="202" customFormat="1" ht="15">
      <c r="B330" s="203"/>
      <c r="C330" s="203"/>
      <c r="D330" s="203"/>
      <c r="E330" s="203"/>
      <c r="F330" s="193"/>
      <c r="H330" s="815"/>
      <c r="I330" s="815"/>
      <c r="J330" s="815"/>
      <c r="R330" s="816"/>
      <c r="S330" s="816"/>
    </row>
    <row r="331" spans="2:19" s="202" customFormat="1" ht="15">
      <c r="B331" s="203"/>
      <c r="C331" s="203"/>
      <c r="D331" s="203"/>
      <c r="E331" s="203"/>
      <c r="F331" s="193"/>
      <c r="H331" s="815"/>
      <c r="I331" s="815"/>
      <c r="J331" s="815"/>
      <c r="R331" s="816"/>
      <c r="S331" s="816"/>
    </row>
    <row r="332" spans="2:19" s="202" customFormat="1" ht="15">
      <c r="B332" s="203"/>
      <c r="C332" s="203"/>
      <c r="D332" s="203"/>
      <c r="E332" s="203"/>
      <c r="F332" s="193"/>
      <c r="H332" s="815"/>
      <c r="I332" s="815"/>
      <c r="J332" s="815"/>
      <c r="R332" s="816"/>
      <c r="S332" s="816"/>
    </row>
    <row r="333" spans="2:19" s="202" customFormat="1" ht="15">
      <c r="B333" s="203"/>
      <c r="C333" s="203"/>
      <c r="D333" s="203"/>
      <c r="E333" s="203"/>
      <c r="F333" s="193"/>
      <c r="H333" s="815"/>
      <c r="I333" s="815"/>
      <c r="J333" s="815"/>
      <c r="R333" s="816"/>
      <c r="S333" s="816"/>
    </row>
    <row r="334" spans="2:19" s="202" customFormat="1" ht="15">
      <c r="B334" s="203"/>
      <c r="C334" s="203"/>
      <c r="D334" s="203"/>
      <c r="E334" s="203"/>
      <c r="F334" s="193"/>
      <c r="H334" s="815"/>
      <c r="I334" s="815"/>
      <c r="J334" s="815"/>
      <c r="R334" s="816"/>
      <c r="S334" s="816"/>
    </row>
    <row r="335" spans="2:19" s="202" customFormat="1" ht="15">
      <c r="B335" s="203"/>
      <c r="C335" s="203"/>
      <c r="D335" s="203"/>
      <c r="E335" s="203"/>
      <c r="F335" s="193"/>
      <c r="H335" s="815"/>
      <c r="I335" s="815"/>
      <c r="J335" s="815"/>
      <c r="R335" s="816"/>
      <c r="S335" s="816"/>
    </row>
    <row r="336" spans="2:19" s="202" customFormat="1" ht="15">
      <c r="B336" s="203"/>
      <c r="C336" s="203"/>
      <c r="D336" s="203"/>
      <c r="E336" s="203"/>
      <c r="F336" s="193"/>
      <c r="H336" s="815"/>
      <c r="I336" s="815"/>
      <c r="J336" s="815"/>
      <c r="R336" s="816"/>
      <c r="S336" s="816"/>
    </row>
    <row r="337" spans="2:19" s="202" customFormat="1" ht="15">
      <c r="B337" s="203"/>
      <c r="C337" s="203"/>
      <c r="D337" s="203"/>
      <c r="E337" s="203"/>
      <c r="F337" s="193"/>
      <c r="H337" s="815"/>
      <c r="I337" s="815"/>
      <c r="J337" s="815"/>
      <c r="R337" s="816"/>
      <c r="S337" s="816"/>
    </row>
    <row r="338" spans="2:19" s="202" customFormat="1" ht="15">
      <c r="B338" s="203"/>
      <c r="C338" s="203"/>
      <c r="D338" s="203"/>
      <c r="E338" s="203"/>
      <c r="F338" s="193"/>
      <c r="H338" s="815"/>
      <c r="I338" s="815"/>
      <c r="J338" s="815"/>
      <c r="R338" s="816"/>
      <c r="S338" s="816"/>
    </row>
    <row r="339" spans="2:19" s="202" customFormat="1" ht="15">
      <c r="B339" s="203"/>
      <c r="C339" s="203"/>
      <c r="D339" s="203"/>
      <c r="E339" s="203"/>
      <c r="F339" s="193"/>
      <c r="H339" s="815"/>
      <c r="I339" s="815"/>
      <c r="J339" s="815"/>
      <c r="R339" s="816"/>
      <c r="S339" s="816"/>
    </row>
    <row r="340" spans="2:19" s="202" customFormat="1" ht="15">
      <c r="B340" s="203"/>
      <c r="C340" s="203"/>
      <c r="D340" s="203"/>
      <c r="E340" s="203"/>
      <c r="F340" s="193"/>
      <c r="H340" s="815"/>
      <c r="I340" s="815"/>
      <c r="J340" s="815"/>
      <c r="R340" s="816"/>
      <c r="S340" s="816"/>
    </row>
    <row r="341" spans="2:19" s="202" customFormat="1" ht="15">
      <c r="B341" s="203"/>
      <c r="C341" s="203"/>
      <c r="D341" s="203"/>
      <c r="E341" s="203"/>
      <c r="F341" s="193"/>
      <c r="H341" s="815"/>
      <c r="I341" s="815"/>
      <c r="J341" s="815"/>
      <c r="R341" s="816"/>
      <c r="S341" s="816"/>
    </row>
    <row r="342" spans="2:19" s="202" customFormat="1" ht="15">
      <c r="B342" s="203"/>
      <c r="C342" s="203"/>
      <c r="D342" s="203"/>
      <c r="E342" s="203"/>
      <c r="F342" s="193"/>
      <c r="H342" s="815"/>
      <c r="I342" s="815"/>
      <c r="J342" s="815"/>
      <c r="R342" s="816"/>
      <c r="S342" s="816"/>
    </row>
    <row r="343" spans="2:19" s="202" customFormat="1" ht="15">
      <c r="B343" s="203"/>
      <c r="C343" s="203"/>
      <c r="D343" s="203"/>
      <c r="E343" s="203"/>
      <c r="F343" s="193"/>
      <c r="H343" s="815"/>
      <c r="I343" s="815"/>
      <c r="J343" s="815"/>
      <c r="R343" s="816"/>
      <c r="S343" s="816"/>
    </row>
    <row r="344" spans="2:19" s="202" customFormat="1" ht="15">
      <c r="B344" s="203"/>
      <c r="C344" s="203"/>
      <c r="D344" s="203"/>
      <c r="E344" s="203"/>
      <c r="F344" s="193"/>
      <c r="H344" s="815"/>
      <c r="I344" s="815"/>
      <c r="J344" s="815"/>
      <c r="R344" s="816"/>
      <c r="S344" s="816"/>
    </row>
    <row r="345" spans="2:19" s="202" customFormat="1" ht="15">
      <c r="B345" s="203"/>
      <c r="C345" s="203"/>
      <c r="D345" s="203"/>
      <c r="E345" s="203"/>
      <c r="F345" s="193"/>
      <c r="H345" s="815"/>
      <c r="I345" s="815"/>
      <c r="J345" s="815"/>
      <c r="R345" s="816"/>
      <c r="S345" s="816"/>
    </row>
    <row r="346" spans="2:19" s="202" customFormat="1" ht="15">
      <c r="B346" s="203"/>
      <c r="C346" s="203"/>
      <c r="D346" s="203"/>
      <c r="E346" s="203"/>
      <c r="F346" s="193"/>
      <c r="H346" s="815"/>
      <c r="I346" s="815"/>
      <c r="J346" s="815"/>
      <c r="R346" s="816"/>
      <c r="S346" s="816"/>
    </row>
    <row r="347" spans="2:19" s="202" customFormat="1" ht="15">
      <c r="B347" s="203"/>
      <c r="C347" s="203"/>
      <c r="D347" s="203"/>
      <c r="E347" s="203"/>
      <c r="F347" s="193"/>
      <c r="H347" s="815"/>
      <c r="I347" s="815"/>
      <c r="J347" s="815"/>
      <c r="R347" s="816"/>
      <c r="S347" s="816"/>
    </row>
    <row r="348" spans="2:19" s="202" customFormat="1" ht="15">
      <c r="B348" s="203"/>
      <c r="C348" s="203"/>
      <c r="D348" s="203"/>
      <c r="E348" s="203"/>
      <c r="F348" s="193"/>
      <c r="H348" s="815"/>
      <c r="I348" s="815"/>
      <c r="J348" s="815"/>
      <c r="R348" s="816"/>
      <c r="S348" s="816"/>
    </row>
    <row r="349" spans="2:19" s="202" customFormat="1" ht="15">
      <c r="B349" s="203"/>
      <c r="C349" s="203"/>
      <c r="D349" s="203"/>
      <c r="E349" s="203"/>
      <c r="F349" s="193"/>
      <c r="H349" s="815"/>
      <c r="I349" s="815"/>
      <c r="J349" s="815"/>
      <c r="R349" s="816"/>
      <c r="S349" s="816"/>
    </row>
    <row r="350" spans="2:19" s="202" customFormat="1" ht="15">
      <c r="B350" s="203"/>
      <c r="C350" s="203"/>
      <c r="D350" s="203"/>
      <c r="E350" s="203"/>
      <c r="F350" s="193"/>
      <c r="H350" s="815"/>
      <c r="I350" s="815"/>
      <c r="J350" s="815"/>
      <c r="R350" s="816"/>
      <c r="S350" s="816"/>
    </row>
    <row r="351" spans="2:19" s="202" customFormat="1" ht="15">
      <c r="B351" s="203"/>
      <c r="C351" s="203"/>
      <c r="D351" s="203"/>
      <c r="E351" s="203"/>
      <c r="F351" s="193"/>
      <c r="H351" s="815"/>
      <c r="I351" s="815"/>
      <c r="J351" s="815"/>
      <c r="R351" s="816"/>
      <c r="S351" s="816"/>
    </row>
    <row r="352" spans="2:19" s="202" customFormat="1" ht="15">
      <c r="B352" s="203"/>
      <c r="C352" s="203"/>
      <c r="D352" s="203"/>
      <c r="E352" s="203"/>
      <c r="F352" s="193"/>
      <c r="H352" s="815"/>
      <c r="I352" s="815"/>
      <c r="J352" s="815"/>
      <c r="R352" s="816"/>
      <c r="S352" s="816"/>
    </row>
    <row r="353" spans="2:19" s="202" customFormat="1" ht="15">
      <c r="B353" s="203"/>
      <c r="C353" s="203"/>
      <c r="D353" s="203"/>
      <c r="E353" s="203"/>
      <c r="F353" s="193"/>
      <c r="H353" s="815"/>
      <c r="I353" s="815"/>
      <c r="J353" s="815"/>
      <c r="R353" s="816"/>
      <c r="S353" s="816"/>
    </row>
    <row r="354" spans="2:19" s="202" customFormat="1" ht="15">
      <c r="B354" s="203"/>
      <c r="C354" s="203"/>
      <c r="D354" s="203"/>
      <c r="E354" s="203"/>
      <c r="F354" s="193"/>
      <c r="H354" s="815"/>
      <c r="I354" s="815"/>
      <c r="J354" s="815"/>
      <c r="R354" s="816"/>
      <c r="S354" s="816"/>
    </row>
    <row r="355" spans="2:19" s="202" customFormat="1" ht="15">
      <c r="B355" s="203"/>
      <c r="C355" s="203"/>
      <c r="D355" s="203"/>
      <c r="E355" s="203"/>
      <c r="F355" s="193"/>
      <c r="H355" s="815"/>
      <c r="I355" s="815"/>
      <c r="J355" s="815"/>
      <c r="R355" s="816"/>
      <c r="S355" s="816"/>
    </row>
    <row r="356" spans="2:19" s="202" customFormat="1" ht="15">
      <c r="B356" s="203"/>
      <c r="C356" s="203"/>
      <c r="D356" s="203"/>
      <c r="E356" s="203"/>
      <c r="F356" s="193"/>
      <c r="H356" s="815"/>
      <c r="I356" s="815"/>
      <c r="J356" s="815"/>
      <c r="R356" s="816"/>
      <c r="S356" s="816"/>
    </row>
    <row r="357" spans="2:19" s="202" customFormat="1" ht="15">
      <c r="B357" s="203"/>
      <c r="C357" s="203"/>
      <c r="D357" s="203"/>
      <c r="E357" s="203"/>
      <c r="F357" s="193"/>
      <c r="H357" s="815"/>
      <c r="I357" s="815"/>
      <c r="J357" s="815"/>
      <c r="R357" s="816"/>
      <c r="S357" s="816"/>
    </row>
    <row r="358" spans="2:19" s="202" customFormat="1" ht="15">
      <c r="B358" s="203"/>
      <c r="C358" s="203"/>
      <c r="D358" s="203"/>
      <c r="E358" s="203"/>
      <c r="F358" s="193"/>
      <c r="H358" s="815"/>
      <c r="I358" s="815"/>
      <c r="J358" s="815"/>
      <c r="R358" s="816"/>
      <c r="S358" s="816"/>
    </row>
    <row r="359" spans="2:19" s="202" customFormat="1" ht="15">
      <c r="B359" s="203"/>
      <c r="C359" s="203"/>
      <c r="D359" s="203"/>
      <c r="E359" s="203"/>
      <c r="F359" s="193"/>
      <c r="H359" s="815"/>
      <c r="I359" s="815"/>
      <c r="J359" s="815"/>
      <c r="R359" s="816"/>
      <c r="S359" s="816"/>
    </row>
    <row r="360" spans="2:19" s="202" customFormat="1" ht="15">
      <c r="B360" s="203"/>
      <c r="C360" s="203"/>
      <c r="D360" s="203"/>
      <c r="E360" s="203"/>
      <c r="F360" s="193"/>
      <c r="H360" s="815"/>
      <c r="I360" s="815"/>
      <c r="J360" s="815"/>
      <c r="R360" s="816"/>
      <c r="S360" s="816"/>
    </row>
    <row r="361" spans="2:19" s="202" customFormat="1" ht="15">
      <c r="B361" s="203"/>
      <c r="C361" s="203"/>
      <c r="D361" s="203"/>
      <c r="E361" s="203"/>
      <c r="F361" s="193"/>
      <c r="H361" s="815"/>
      <c r="I361" s="815"/>
      <c r="J361" s="815"/>
      <c r="R361" s="816"/>
      <c r="S361" s="816"/>
    </row>
    <row r="362" spans="2:19" s="202" customFormat="1" ht="15">
      <c r="B362" s="203"/>
      <c r="C362" s="203"/>
      <c r="D362" s="203"/>
      <c r="E362" s="203"/>
      <c r="F362" s="193"/>
      <c r="H362" s="815"/>
      <c r="I362" s="815"/>
      <c r="J362" s="815"/>
      <c r="R362" s="816"/>
      <c r="S362" s="816"/>
    </row>
    <row r="363" spans="2:19" s="202" customFormat="1" ht="15">
      <c r="B363" s="203"/>
      <c r="C363" s="203"/>
      <c r="D363" s="203"/>
      <c r="E363" s="203"/>
      <c r="F363" s="193"/>
      <c r="H363" s="815"/>
      <c r="I363" s="815"/>
      <c r="J363" s="815"/>
      <c r="R363" s="816"/>
      <c r="S363" s="816"/>
    </row>
    <row r="364" spans="2:19" s="202" customFormat="1" ht="15">
      <c r="B364" s="203"/>
      <c r="C364" s="203"/>
      <c r="D364" s="203"/>
      <c r="E364" s="203"/>
      <c r="F364" s="193"/>
      <c r="H364" s="815"/>
      <c r="I364" s="815"/>
      <c r="J364" s="815"/>
      <c r="R364" s="816"/>
      <c r="S364" s="816"/>
    </row>
    <row r="365" spans="2:19" s="202" customFormat="1" ht="15">
      <c r="B365" s="203"/>
      <c r="C365" s="203"/>
      <c r="D365" s="203"/>
      <c r="E365" s="203"/>
      <c r="F365" s="193"/>
      <c r="H365" s="815"/>
      <c r="I365" s="815"/>
      <c r="J365" s="815"/>
      <c r="R365" s="816"/>
      <c r="S365" s="816"/>
    </row>
    <row r="366" spans="2:19" s="202" customFormat="1" ht="15">
      <c r="B366" s="203"/>
      <c r="C366" s="203"/>
      <c r="D366" s="203"/>
      <c r="E366" s="203"/>
      <c r="F366" s="193"/>
      <c r="H366" s="815"/>
      <c r="I366" s="815"/>
      <c r="J366" s="815"/>
      <c r="R366" s="816"/>
      <c r="S366" s="816"/>
    </row>
    <row r="367" spans="2:19" s="202" customFormat="1" ht="15">
      <c r="B367" s="203"/>
      <c r="C367" s="203"/>
      <c r="D367" s="203"/>
      <c r="E367" s="203"/>
      <c r="F367" s="193"/>
      <c r="H367" s="815"/>
      <c r="I367" s="815"/>
      <c r="J367" s="815"/>
      <c r="R367" s="816"/>
      <c r="S367" s="816"/>
    </row>
    <row r="368" spans="2:19" s="202" customFormat="1" ht="15">
      <c r="B368" s="203"/>
      <c r="C368" s="203"/>
      <c r="D368" s="203"/>
      <c r="E368" s="203"/>
      <c r="F368" s="193"/>
      <c r="H368" s="815"/>
      <c r="I368" s="815"/>
      <c r="J368" s="815"/>
      <c r="R368" s="816"/>
      <c r="S368" s="816"/>
    </row>
    <row r="369" spans="2:19" s="202" customFormat="1" ht="15">
      <c r="B369" s="203"/>
      <c r="C369" s="203"/>
      <c r="D369" s="203"/>
      <c r="E369" s="203"/>
      <c r="F369" s="193"/>
      <c r="H369" s="815"/>
      <c r="I369" s="815"/>
      <c r="J369" s="815"/>
      <c r="R369" s="816"/>
      <c r="S369" s="816"/>
    </row>
    <row r="370" spans="2:19" s="202" customFormat="1" ht="15">
      <c r="B370" s="203"/>
      <c r="C370" s="203"/>
      <c r="D370" s="203"/>
      <c r="E370" s="203"/>
      <c r="F370" s="193"/>
      <c r="H370" s="815"/>
      <c r="I370" s="815"/>
      <c r="J370" s="815"/>
      <c r="R370" s="816"/>
      <c r="S370" s="816"/>
    </row>
    <row r="371" spans="2:19" s="202" customFormat="1" ht="15">
      <c r="B371" s="203"/>
      <c r="C371" s="203"/>
      <c r="D371" s="203"/>
      <c r="E371" s="203"/>
      <c r="F371" s="193"/>
      <c r="H371" s="815"/>
      <c r="I371" s="815"/>
      <c r="J371" s="815"/>
      <c r="R371" s="816"/>
      <c r="S371" s="816"/>
    </row>
    <row r="372" spans="2:19" s="202" customFormat="1" ht="15">
      <c r="B372" s="203"/>
      <c r="C372" s="203"/>
      <c r="D372" s="203"/>
      <c r="E372" s="203"/>
      <c r="F372" s="193"/>
      <c r="H372" s="815"/>
      <c r="I372" s="815"/>
      <c r="J372" s="815"/>
      <c r="R372" s="816"/>
      <c r="S372" s="816"/>
    </row>
    <row r="373" spans="2:19" s="202" customFormat="1" ht="15">
      <c r="B373" s="203"/>
      <c r="C373" s="203"/>
      <c r="D373" s="203"/>
      <c r="E373" s="203"/>
      <c r="F373" s="193"/>
      <c r="H373" s="815"/>
      <c r="I373" s="815"/>
      <c r="J373" s="815"/>
      <c r="R373" s="816"/>
      <c r="S373" s="816"/>
    </row>
    <row r="374" spans="2:19" s="202" customFormat="1" ht="15">
      <c r="B374" s="203"/>
      <c r="C374" s="203"/>
      <c r="D374" s="203"/>
      <c r="E374" s="203"/>
      <c r="F374" s="193"/>
      <c r="H374" s="815"/>
      <c r="I374" s="815"/>
      <c r="J374" s="815"/>
      <c r="R374" s="816"/>
      <c r="S374" s="816"/>
    </row>
    <row r="375" spans="2:19" s="202" customFormat="1" ht="15">
      <c r="B375" s="203"/>
      <c r="C375" s="203"/>
      <c r="D375" s="203"/>
      <c r="E375" s="203"/>
      <c r="F375" s="193"/>
      <c r="H375" s="815"/>
      <c r="I375" s="815"/>
      <c r="J375" s="815"/>
      <c r="R375" s="816"/>
      <c r="S375" s="816"/>
    </row>
    <row r="376" spans="2:19" s="202" customFormat="1" ht="15">
      <c r="B376" s="203"/>
      <c r="C376" s="203"/>
      <c r="D376" s="203"/>
      <c r="E376" s="203"/>
      <c r="F376" s="193"/>
      <c r="H376" s="815"/>
      <c r="I376" s="815"/>
      <c r="J376" s="815"/>
      <c r="R376" s="816"/>
      <c r="S376" s="816"/>
    </row>
    <row r="377" spans="2:19" s="202" customFormat="1" ht="15">
      <c r="B377" s="203"/>
      <c r="C377" s="203"/>
      <c r="D377" s="203"/>
      <c r="E377" s="203"/>
      <c r="F377" s="193"/>
      <c r="H377" s="815"/>
      <c r="I377" s="815"/>
      <c r="J377" s="815"/>
      <c r="R377" s="816"/>
      <c r="S377" s="816"/>
    </row>
    <row r="378" spans="2:19" s="202" customFormat="1" ht="15">
      <c r="B378" s="203"/>
      <c r="C378" s="203"/>
      <c r="D378" s="203"/>
      <c r="E378" s="203"/>
      <c r="F378" s="193"/>
      <c r="H378" s="815"/>
      <c r="I378" s="815"/>
      <c r="J378" s="815"/>
      <c r="R378" s="816"/>
      <c r="S378" s="816"/>
    </row>
    <row r="379" spans="2:19" s="202" customFormat="1" ht="15">
      <c r="B379" s="203"/>
      <c r="C379" s="203"/>
      <c r="D379" s="203"/>
      <c r="E379" s="203"/>
      <c r="F379" s="193"/>
      <c r="H379" s="815"/>
      <c r="I379" s="815"/>
      <c r="J379" s="815"/>
      <c r="R379" s="816"/>
      <c r="S379" s="816"/>
    </row>
    <row r="380" spans="2:19" s="202" customFormat="1" ht="15">
      <c r="B380" s="203"/>
      <c r="C380" s="203"/>
      <c r="D380" s="203"/>
      <c r="E380" s="203"/>
      <c r="F380" s="193"/>
      <c r="H380" s="815"/>
      <c r="I380" s="815"/>
      <c r="J380" s="815"/>
      <c r="R380" s="816"/>
      <c r="S380" s="816"/>
    </row>
    <row r="381" spans="2:19" s="202" customFormat="1" ht="15">
      <c r="B381" s="203"/>
      <c r="C381" s="203"/>
      <c r="D381" s="203"/>
      <c r="E381" s="203"/>
      <c r="F381" s="193"/>
      <c r="H381" s="815"/>
      <c r="I381" s="815"/>
      <c r="J381" s="815"/>
      <c r="R381" s="816"/>
      <c r="S381" s="816"/>
    </row>
    <row r="382" spans="2:19" s="202" customFormat="1" ht="15">
      <c r="B382" s="203"/>
      <c r="C382" s="203"/>
      <c r="D382" s="203"/>
      <c r="E382" s="203"/>
      <c r="F382" s="193"/>
      <c r="H382" s="815"/>
      <c r="I382" s="815"/>
      <c r="J382" s="815"/>
      <c r="R382" s="816"/>
      <c r="S382" s="816"/>
    </row>
    <row r="383" spans="2:19" s="202" customFormat="1" ht="15">
      <c r="B383" s="203"/>
      <c r="C383" s="203"/>
      <c r="D383" s="203"/>
      <c r="E383" s="203"/>
      <c r="F383" s="193"/>
      <c r="H383" s="815"/>
      <c r="I383" s="815"/>
      <c r="J383" s="815"/>
      <c r="R383" s="816"/>
      <c r="S383" s="816"/>
    </row>
    <row r="384" spans="2:19" s="202" customFormat="1" ht="15">
      <c r="B384" s="203"/>
      <c r="C384" s="203"/>
      <c r="D384" s="203"/>
      <c r="E384" s="203"/>
      <c r="F384" s="193"/>
      <c r="H384" s="815"/>
      <c r="I384" s="815"/>
      <c r="J384" s="815"/>
      <c r="R384" s="816"/>
      <c r="S384" s="816"/>
    </row>
    <row r="385" spans="2:19" s="202" customFormat="1" ht="15">
      <c r="B385" s="203"/>
      <c r="C385" s="203"/>
      <c r="D385" s="203"/>
      <c r="E385" s="203"/>
      <c r="F385" s="193"/>
      <c r="H385" s="815"/>
      <c r="I385" s="815"/>
      <c r="J385" s="815"/>
      <c r="R385" s="816"/>
      <c r="S385" s="816"/>
    </row>
    <row r="386" spans="2:19" s="202" customFormat="1" ht="15">
      <c r="B386" s="203"/>
      <c r="C386" s="203"/>
      <c r="D386" s="203"/>
      <c r="E386" s="203"/>
      <c r="F386" s="193"/>
      <c r="H386" s="815"/>
      <c r="I386" s="815"/>
      <c r="J386" s="815"/>
      <c r="R386" s="816"/>
      <c r="S386" s="816"/>
    </row>
    <row r="387" spans="2:19" s="202" customFormat="1" ht="15">
      <c r="B387" s="203"/>
      <c r="C387" s="203"/>
      <c r="D387" s="203"/>
      <c r="E387" s="203"/>
      <c r="F387" s="193"/>
      <c r="H387" s="815"/>
      <c r="I387" s="815"/>
      <c r="J387" s="815"/>
      <c r="R387" s="816"/>
      <c r="S387" s="816"/>
    </row>
    <row r="388" spans="2:19" s="202" customFormat="1" ht="15">
      <c r="B388" s="203"/>
      <c r="C388" s="203"/>
      <c r="D388" s="203"/>
      <c r="E388" s="203"/>
      <c r="F388" s="193"/>
      <c r="H388" s="815"/>
      <c r="I388" s="815"/>
      <c r="J388" s="815"/>
      <c r="R388" s="816"/>
      <c r="S388" s="816"/>
    </row>
    <row r="389" spans="2:19" s="202" customFormat="1" ht="15">
      <c r="B389" s="203"/>
      <c r="C389" s="203"/>
      <c r="D389" s="203"/>
      <c r="E389" s="203"/>
      <c r="F389" s="193"/>
      <c r="H389" s="815"/>
      <c r="I389" s="815"/>
      <c r="J389" s="815"/>
      <c r="R389" s="816"/>
      <c r="S389" s="816"/>
    </row>
    <row r="390" spans="2:19" s="202" customFormat="1" ht="15">
      <c r="B390" s="203"/>
      <c r="C390" s="203"/>
      <c r="D390" s="203"/>
      <c r="E390" s="203"/>
      <c r="F390" s="193"/>
      <c r="H390" s="815"/>
      <c r="I390" s="815"/>
      <c r="J390" s="815"/>
      <c r="R390" s="816"/>
      <c r="S390" s="816"/>
    </row>
    <row r="391" spans="2:19" s="202" customFormat="1" ht="15">
      <c r="B391" s="203"/>
      <c r="C391" s="203"/>
      <c r="D391" s="203"/>
      <c r="E391" s="203"/>
      <c r="F391" s="193"/>
      <c r="H391" s="815"/>
      <c r="I391" s="815"/>
      <c r="J391" s="815"/>
      <c r="R391" s="816"/>
      <c r="S391" s="816"/>
    </row>
    <row r="392" spans="2:19" s="202" customFormat="1" ht="15">
      <c r="B392" s="203"/>
      <c r="C392" s="203"/>
      <c r="D392" s="203"/>
      <c r="E392" s="203"/>
      <c r="F392" s="193"/>
      <c r="H392" s="815"/>
      <c r="I392" s="815"/>
      <c r="J392" s="815"/>
      <c r="R392" s="816"/>
      <c r="S392" s="816"/>
    </row>
    <row r="393" spans="2:19" s="202" customFormat="1" ht="15">
      <c r="B393" s="203"/>
      <c r="C393" s="203"/>
      <c r="D393" s="203"/>
      <c r="E393" s="203"/>
      <c r="F393" s="193"/>
      <c r="H393" s="815"/>
      <c r="I393" s="815"/>
      <c r="J393" s="815"/>
      <c r="R393" s="816"/>
      <c r="S393" s="816"/>
    </row>
    <row r="394" spans="2:19" s="202" customFormat="1" ht="15">
      <c r="B394" s="203"/>
      <c r="C394" s="203"/>
      <c r="D394" s="203"/>
      <c r="E394" s="203"/>
      <c r="F394" s="193"/>
      <c r="H394" s="815"/>
      <c r="I394" s="815"/>
      <c r="J394" s="815"/>
      <c r="R394" s="816"/>
      <c r="S394" s="816"/>
    </row>
    <row r="395" spans="2:19" s="202" customFormat="1" ht="15">
      <c r="B395" s="203"/>
      <c r="C395" s="203"/>
      <c r="D395" s="203"/>
      <c r="E395" s="203"/>
      <c r="F395" s="193"/>
      <c r="H395" s="815"/>
      <c r="I395" s="815"/>
      <c r="J395" s="815"/>
      <c r="R395" s="816"/>
      <c r="S395" s="816"/>
    </row>
    <row r="396" spans="2:19" s="202" customFormat="1" ht="15">
      <c r="B396" s="203"/>
      <c r="C396" s="203"/>
      <c r="D396" s="203"/>
      <c r="E396" s="203"/>
      <c r="F396" s="193"/>
      <c r="H396" s="815"/>
      <c r="I396" s="815"/>
      <c r="J396" s="815"/>
      <c r="R396" s="816"/>
      <c r="S396" s="816"/>
    </row>
    <row r="397" spans="2:19" s="202" customFormat="1" ht="15">
      <c r="B397" s="203"/>
      <c r="C397" s="203"/>
      <c r="D397" s="203"/>
      <c r="E397" s="203"/>
      <c r="F397" s="193"/>
      <c r="H397" s="815"/>
      <c r="I397" s="815"/>
      <c r="J397" s="815"/>
      <c r="R397" s="816"/>
      <c r="S397" s="816"/>
    </row>
    <row r="398" spans="2:19" s="202" customFormat="1" ht="15">
      <c r="B398" s="203"/>
      <c r="C398" s="203"/>
      <c r="D398" s="203"/>
      <c r="E398" s="203"/>
      <c r="F398" s="193"/>
      <c r="H398" s="815"/>
      <c r="I398" s="815"/>
      <c r="J398" s="815"/>
      <c r="R398" s="816"/>
      <c r="S398" s="816"/>
    </row>
    <row r="399" spans="2:19" s="202" customFormat="1" ht="15">
      <c r="B399" s="203"/>
      <c r="C399" s="203"/>
      <c r="D399" s="203"/>
      <c r="E399" s="203"/>
      <c r="F399" s="193"/>
      <c r="H399" s="815"/>
      <c r="I399" s="815"/>
      <c r="J399" s="815"/>
      <c r="R399" s="816"/>
      <c r="S399" s="816"/>
    </row>
    <row r="400" spans="2:19" s="202" customFormat="1" ht="15">
      <c r="B400" s="203"/>
      <c r="C400" s="203"/>
      <c r="D400" s="203"/>
      <c r="E400" s="203"/>
      <c r="F400" s="193"/>
      <c r="H400" s="815"/>
      <c r="I400" s="815"/>
      <c r="J400" s="815"/>
      <c r="R400" s="816"/>
      <c r="S400" s="816"/>
    </row>
    <row r="401" spans="2:19" s="202" customFormat="1" ht="15">
      <c r="B401" s="203"/>
      <c r="C401" s="203"/>
      <c r="D401" s="203"/>
      <c r="E401" s="203"/>
      <c r="F401" s="193"/>
      <c r="H401" s="815"/>
      <c r="I401" s="815"/>
      <c r="J401" s="815"/>
      <c r="R401" s="816"/>
      <c r="S401" s="816"/>
    </row>
    <row r="402" spans="2:19" s="202" customFormat="1" ht="15">
      <c r="B402" s="203"/>
      <c r="C402" s="203"/>
      <c r="D402" s="203"/>
      <c r="E402" s="203"/>
      <c r="F402" s="193"/>
      <c r="H402" s="815"/>
      <c r="I402" s="815"/>
      <c r="J402" s="815"/>
      <c r="R402" s="816"/>
      <c r="S402" s="816"/>
    </row>
    <row r="403" spans="2:19" s="202" customFormat="1" ht="15">
      <c r="B403" s="203"/>
      <c r="C403" s="203"/>
      <c r="D403" s="203"/>
      <c r="E403" s="203"/>
      <c r="F403" s="193"/>
      <c r="H403" s="815"/>
      <c r="I403" s="815"/>
      <c r="J403" s="815"/>
      <c r="R403" s="816"/>
      <c r="S403" s="816"/>
    </row>
    <row r="404" spans="2:19" s="202" customFormat="1" ht="15">
      <c r="B404" s="203"/>
      <c r="C404" s="203"/>
      <c r="D404" s="203"/>
      <c r="E404" s="203"/>
      <c r="F404" s="193"/>
      <c r="H404" s="815"/>
      <c r="I404" s="815"/>
      <c r="J404" s="815"/>
      <c r="R404" s="816"/>
      <c r="S404" s="816"/>
    </row>
    <row r="405" spans="2:19" s="202" customFormat="1" ht="15">
      <c r="B405" s="203"/>
      <c r="C405" s="203"/>
      <c r="D405" s="203"/>
      <c r="E405" s="203"/>
      <c r="F405" s="193"/>
      <c r="H405" s="815"/>
      <c r="I405" s="815"/>
      <c r="J405" s="815"/>
      <c r="R405" s="816"/>
      <c r="S405" s="816"/>
    </row>
    <row r="406" spans="2:19" s="202" customFormat="1" ht="15">
      <c r="B406" s="203"/>
      <c r="C406" s="203"/>
      <c r="D406" s="203"/>
      <c r="E406" s="203"/>
      <c r="F406" s="193"/>
      <c r="H406" s="815"/>
      <c r="I406" s="815"/>
      <c r="J406" s="815"/>
      <c r="R406" s="816"/>
      <c r="S406" s="816"/>
    </row>
    <row r="407" spans="2:19" s="202" customFormat="1" ht="15">
      <c r="B407" s="203"/>
      <c r="C407" s="203"/>
      <c r="D407" s="203"/>
      <c r="E407" s="203"/>
      <c r="F407" s="193"/>
      <c r="H407" s="815"/>
      <c r="I407" s="815"/>
      <c r="J407" s="815"/>
      <c r="R407" s="816"/>
      <c r="S407" s="816"/>
    </row>
    <row r="408" spans="2:19" s="202" customFormat="1" ht="15">
      <c r="B408" s="203"/>
      <c r="C408" s="203"/>
      <c r="D408" s="203"/>
      <c r="E408" s="203"/>
      <c r="F408" s="193"/>
      <c r="H408" s="815"/>
      <c r="I408" s="815"/>
      <c r="J408" s="815"/>
      <c r="R408" s="816"/>
      <c r="S408" s="816"/>
    </row>
    <row r="409" spans="2:19" s="202" customFormat="1" ht="15">
      <c r="B409" s="203"/>
      <c r="C409" s="203"/>
      <c r="D409" s="203"/>
      <c r="E409" s="203"/>
      <c r="F409" s="193"/>
      <c r="H409" s="815"/>
      <c r="I409" s="815"/>
      <c r="J409" s="815"/>
      <c r="R409" s="816"/>
      <c r="S409" s="816"/>
    </row>
    <row r="410" spans="2:19" s="202" customFormat="1" ht="15">
      <c r="B410" s="203"/>
      <c r="C410" s="203"/>
      <c r="D410" s="203"/>
      <c r="E410" s="203"/>
      <c r="F410" s="193"/>
      <c r="H410" s="815"/>
      <c r="I410" s="815"/>
      <c r="J410" s="815"/>
      <c r="R410" s="816"/>
      <c r="S410" s="816"/>
    </row>
    <row r="411" spans="2:19" s="202" customFormat="1" ht="15">
      <c r="B411" s="203"/>
      <c r="C411" s="203"/>
      <c r="D411" s="203"/>
      <c r="E411" s="203"/>
      <c r="F411" s="193"/>
      <c r="H411" s="815"/>
      <c r="I411" s="815"/>
      <c r="J411" s="815"/>
      <c r="R411" s="816"/>
      <c r="S411" s="816"/>
    </row>
    <row r="412" spans="2:19" s="202" customFormat="1" ht="15">
      <c r="B412" s="203"/>
      <c r="C412" s="203"/>
      <c r="D412" s="203"/>
      <c r="E412" s="203"/>
      <c r="F412" s="193"/>
      <c r="H412" s="815"/>
      <c r="I412" s="815"/>
      <c r="J412" s="815"/>
      <c r="R412" s="816"/>
      <c r="S412" s="816"/>
    </row>
    <row r="413" spans="2:19" s="202" customFormat="1" ht="15">
      <c r="B413" s="203"/>
      <c r="C413" s="203"/>
      <c r="D413" s="203"/>
      <c r="E413" s="203"/>
      <c r="F413" s="193"/>
      <c r="H413" s="815"/>
      <c r="I413" s="815"/>
      <c r="J413" s="815"/>
      <c r="R413" s="816"/>
      <c r="S413" s="816"/>
    </row>
    <row r="414" spans="2:19" s="202" customFormat="1" ht="15">
      <c r="B414" s="203"/>
      <c r="C414" s="203"/>
      <c r="D414" s="203"/>
      <c r="E414" s="203"/>
      <c r="F414" s="193"/>
      <c r="H414" s="815"/>
      <c r="I414" s="815"/>
      <c r="J414" s="815"/>
      <c r="R414" s="816"/>
      <c r="S414" s="816"/>
    </row>
    <row r="415" spans="2:19" s="202" customFormat="1" ht="15">
      <c r="B415" s="203"/>
      <c r="C415" s="203"/>
      <c r="D415" s="203"/>
      <c r="E415" s="203"/>
      <c r="F415" s="193"/>
      <c r="H415" s="815"/>
      <c r="I415" s="815"/>
      <c r="J415" s="815"/>
      <c r="R415" s="816"/>
      <c r="S415" s="816"/>
    </row>
    <row r="416" spans="2:19" s="202" customFormat="1" ht="15">
      <c r="B416" s="203"/>
      <c r="C416" s="203"/>
      <c r="D416" s="203"/>
      <c r="E416" s="203"/>
      <c r="F416" s="193"/>
      <c r="H416" s="815"/>
      <c r="I416" s="815"/>
      <c r="J416" s="815"/>
      <c r="R416" s="816"/>
      <c r="S416" s="816"/>
    </row>
    <row r="417" spans="2:19" s="202" customFormat="1" ht="15">
      <c r="B417" s="203"/>
      <c r="C417" s="203"/>
      <c r="D417" s="203"/>
      <c r="E417" s="203"/>
      <c r="F417" s="193"/>
      <c r="H417" s="815"/>
      <c r="I417" s="815"/>
      <c r="J417" s="815"/>
      <c r="R417" s="816"/>
      <c r="S417" s="816"/>
    </row>
    <row r="418" spans="2:19" s="202" customFormat="1" ht="15">
      <c r="B418" s="203"/>
      <c r="C418" s="203"/>
      <c r="D418" s="203"/>
      <c r="E418" s="203"/>
      <c r="F418" s="193"/>
      <c r="H418" s="815"/>
      <c r="I418" s="815"/>
      <c r="J418" s="815"/>
      <c r="R418" s="816"/>
      <c r="S418" s="816"/>
    </row>
    <row r="419" spans="2:19" s="202" customFormat="1" ht="15">
      <c r="B419" s="203"/>
      <c r="C419" s="203"/>
      <c r="D419" s="203"/>
      <c r="E419" s="203"/>
      <c r="F419" s="193"/>
      <c r="H419" s="815"/>
      <c r="I419" s="815"/>
      <c r="J419" s="815"/>
      <c r="R419" s="816"/>
      <c r="S419" s="816"/>
    </row>
    <row r="420" spans="2:19" s="202" customFormat="1" ht="15">
      <c r="B420" s="203"/>
      <c r="C420" s="203"/>
      <c r="D420" s="203"/>
      <c r="E420" s="203"/>
      <c r="F420" s="193"/>
      <c r="H420" s="815"/>
      <c r="I420" s="815"/>
      <c r="J420" s="815"/>
      <c r="R420" s="816"/>
      <c r="S420" s="816"/>
    </row>
    <row r="421" spans="2:19" s="202" customFormat="1" ht="15">
      <c r="B421" s="203"/>
      <c r="C421" s="203"/>
      <c r="D421" s="203"/>
      <c r="E421" s="203"/>
      <c r="F421" s="193"/>
      <c r="H421" s="815"/>
      <c r="I421" s="815"/>
      <c r="J421" s="815"/>
      <c r="R421" s="816"/>
      <c r="S421" s="816"/>
    </row>
    <row r="422" spans="2:19" s="202" customFormat="1" ht="15">
      <c r="B422" s="203"/>
      <c r="C422" s="203"/>
      <c r="D422" s="203"/>
      <c r="E422" s="203"/>
      <c r="F422" s="193"/>
      <c r="H422" s="815"/>
      <c r="I422" s="815"/>
      <c r="J422" s="815"/>
      <c r="R422" s="816"/>
      <c r="S422" s="816"/>
    </row>
    <row r="423" spans="2:19" s="202" customFormat="1" ht="15">
      <c r="B423" s="203"/>
      <c r="C423" s="203"/>
      <c r="D423" s="203"/>
      <c r="E423" s="203"/>
      <c r="F423" s="193"/>
      <c r="H423" s="815"/>
      <c r="I423" s="815"/>
      <c r="J423" s="815"/>
      <c r="R423" s="816"/>
      <c r="S423" s="816"/>
    </row>
    <row r="424" spans="2:19" s="202" customFormat="1" ht="15">
      <c r="B424" s="203"/>
      <c r="C424" s="203"/>
      <c r="D424" s="203"/>
      <c r="E424" s="203"/>
      <c r="F424" s="193"/>
      <c r="H424" s="815"/>
      <c r="I424" s="815"/>
      <c r="J424" s="815"/>
      <c r="R424" s="816"/>
      <c r="S424" s="816"/>
    </row>
    <row r="425" spans="2:19" s="202" customFormat="1" ht="15">
      <c r="B425" s="203"/>
      <c r="C425" s="203"/>
      <c r="D425" s="203"/>
      <c r="E425" s="203"/>
      <c r="F425" s="193"/>
      <c r="H425" s="815"/>
      <c r="I425" s="815"/>
      <c r="J425" s="815"/>
      <c r="R425" s="816"/>
      <c r="S425" s="816"/>
    </row>
    <row r="426" spans="2:19" s="202" customFormat="1" ht="15">
      <c r="B426" s="203"/>
      <c r="C426" s="203"/>
      <c r="D426" s="203"/>
      <c r="E426" s="203"/>
      <c r="F426" s="193"/>
      <c r="H426" s="815"/>
      <c r="I426" s="815"/>
      <c r="J426" s="815"/>
      <c r="R426" s="816"/>
      <c r="S426" s="816"/>
    </row>
    <row r="427" spans="2:19" s="202" customFormat="1" ht="15">
      <c r="B427" s="203"/>
      <c r="C427" s="203"/>
      <c r="D427" s="203"/>
      <c r="E427" s="203"/>
      <c r="F427" s="193"/>
      <c r="H427" s="815"/>
      <c r="I427" s="815"/>
      <c r="J427" s="815"/>
      <c r="R427" s="816"/>
      <c r="S427" s="816"/>
    </row>
    <row r="428" spans="2:19" s="202" customFormat="1" ht="15">
      <c r="B428" s="203"/>
      <c r="C428" s="203"/>
      <c r="D428" s="203"/>
      <c r="E428" s="203"/>
      <c r="F428" s="193"/>
      <c r="H428" s="815"/>
      <c r="I428" s="815"/>
      <c r="J428" s="815"/>
      <c r="R428" s="816"/>
      <c r="S428" s="816"/>
    </row>
    <row r="429" spans="2:19" s="202" customFormat="1" ht="15">
      <c r="B429" s="203"/>
      <c r="C429" s="203"/>
      <c r="D429" s="203"/>
      <c r="E429" s="203"/>
      <c r="F429" s="193"/>
      <c r="H429" s="815"/>
      <c r="I429" s="815"/>
      <c r="J429" s="815"/>
      <c r="R429" s="816"/>
      <c r="S429" s="816"/>
    </row>
    <row r="430" spans="2:19" s="202" customFormat="1" ht="15">
      <c r="B430" s="203"/>
      <c r="C430" s="203"/>
      <c r="D430" s="203"/>
      <c r="E430" s="203"/>
      <c r="F430" s="193"/>
      <c r="H430" s="815"/>
      <c r="I430" s="815"/>
      <c r="J430" s="815"/>
      <c r="R430" s="816"/>
      <c r="S430" s="816"/>
    </row>
    <row r="431" spans="2:19" s="202" customFormat="1" ht="15">
      <c r="B431" s="203"/>
      <c r="C431" s="203"/>
      <c r="D431" s="203"/>
      <c r="E431" s="203"/>
      <c r="F431" s="193"/>
      <c r="H431" s="815"/>
      <c r="I431" s="815"/>
      <c r="J431" s="815"/>
      <c r="R431" s="816"/>
      <c r="S431" s="816"/>
    </row>
    <row r="432" spans="2:19" s="202" customFormat="1" ht="15">
      <c r="B432" s="203"/>
      <c r="C432" s="203"/>
      <c r="D432" s="203"/>
      <c r="E432" s="203"/>
      <c r="F432" s="193"/>
      <c r="H432" s="815"/>
      <c r="I432" s="815"/>
      <c r="J432" s="815"/>
      <c r="R432" s="816"/>
      <c r="S432" s="816"/>
    </row>
    <row r="433" spans="2:19" s="202" customFormat="1" ht="15">
      <c r="B433" s="203"/>
      <c r="C433" s="203"/>
      <c r="D433" s="203"/>
      <c r="E433" s="203"/>
      <c r="F433" s="193"/>
      <c r="H433" s="815"/>
      <c r="I433" s="815"/>
      <c r="J433" s="815"/>
      <c r="R433" s="816"/>
      <c r="S433" s="816"/>
    </row>
    <row r="434" spans="2:19" s="202" customFormat="1" ht="15">
      <c r="B434" s="203"/>
      <c r="C434" s="203"/>
      <c r="D434" s="203"/>
      <c r="E434" s="203"/>
      <c r="F434" s="193"/>
      <c r="H434" s="815"/>
      <c r="I434" s="815"/>
      <c r="J434" s="815"/>
      <c r="R434" s="816"/>
      <c r="S434" s="816"/>
    </row>
    <row r="435" spans="2:19" s="202" customFormat="1" ht="15">
      <c r="B435" s="203"/>
      <c r="C435" s="203"/>
      <c r="D435" s="203"/>
      <c r="E435" s="203"/>
      <c r="F435" s="193"/>
      <c r="H435" s="815"/>
      <c r="I435" s="815"/>
      <c r="J435" s="815"/>
      <c r="R435" s="816"/>
      <c r="S435" s="816"/>
    </row>
    <row r="436" spans="2:19" s="202" customFormat="1" ht="15">
      <c r="B436" s="203"/>
      <c r="C436" s="203"/>
      <c r="D436" s="203"/>
      <c r="E436" s="203"/>
      <c r="F436" s="193"/>
      <c r="H436" s="815"/>
      <c r="I436" s="815"/>
      <c r="J436" s="815"/>
      <c r="R436" s="816"/>
      <c r="S436" s="816"/>
    </row>
    <row r="437" spans="2:19" s="202" customFormat="1" ht="15">
      <c r="B437" s="203"/>
      <c r="C437" s="203"/>
      <c r="D437" s="203"/>
      <c r="E437" s="203"/>
      <c r="F437" s="193"/>
      <c r="H437" s="815"/>
      <c r="I437" s="815"/>
      <c r="J437" s="815"/>
      <c r="R437" s="816"/>
      <c r="S437" s="816"/>
    </row>
    <row r="438" spans="2:19" s="202" customFormat="1" ht="15">
      <c r="B438" s="203"/>
      <c r="C438" s="203"/>
      <c r="D438" s="203"/>
      <c r="E438" s="203"/>
      <c r="F438" s="193"/>
      <c r="H438" s="815"/>
      <c r="I438" s="815"/>
      <c r="J438" s="815"/>
      <c r="R438" s="816"/>
      <c r="S438" s="816"/>
    </row>
    <row r="439" spans="2:19" s="202" customFormat="1" ht="15">
      <c r="B439" s="203"/>
      <c r="C439" s="203"/>
      <c r="D439" s="203"/>
      <c r="E439" s="203"/>
      <c r="F439" s="193"/>
      <c r="H439" s="815"/>
      <c r="I439" s="815"/>
      <c r="J439" s="815"/>
      <c r="R439" s="816"/>
      <c r="S439" s="816"/>
    </row>
    <row r="440" spans="2:19" s="202" customFormat="1" ht="15">
      <c r="B440" s="203"/>
      <c r="C440" s="203"/>
      <c r="D440" s="203"/>
      <c r="E440" s="203"/>
      <c r="F440" s="193"/>
      <c r="H440" s="815"/>
      <c r="I440" s="815"/>
      <c r="J440" s="815"/>
      <c r="R440" s="816"/>
      <c r="S440" s="816"/>
    </row>
    <row r="441" spans="2:19" s="202" customFormat="1" ht="15">
      <c r="B441" s="203"/>
      <c r="C441" s="203"/>
      <c r="D441" s="203"/>
      <c r="E441" s="203"/>
      <c r="F441" s="193"/>
      <c r="H441" s="815"/>
      <c r="I441" s="815"/>
      <c r="J441" s="815"/>
      <c r="R441" s="816"/>
      <c r="S441" s="816"/>
    </row>
    <row r="442" spans="2:19" s="202" customFormat="1" ht="15">
      <c r="B442" s="203"/>
      <c r="C442" s="203"/>
      <c r="D442" s="203"/>
      <c r="E442" s="203"/>
      <c r="F442" s="193"/>
      <c r="H442" s="815"/>
      <c r="I442" s="815"/>
      <c r="J442" s="815"/>
      <c r="R442" s="816"/>
      <c r="S442" s="816"/>
    </row>
    <row r="443" spans="2:19" s="202" customFormat="1" ht="15">
      <c r="B443" s="203"/>
      <c r="C443" s="203"/>
      <c r="D443" s="203"/>
      <c r="E443" s="203"/>
      <c r="F443" s="193"/>
      <c r="H443" s="815"/>
      <c r="I443" s="815"/>
      <c r="J443" s="815"/>
      <c r="R443" s="816"/>
      <c r="S443" s="816"/>
    </row>
    <row r="444" spans="2:19" s="202" customFormat="1" ht="15">
      <c r="B444" s="203"/>
      <c r="C444" s="203"/>
      <c r="D444" s="203"/>
      <c r="E444" s="203"/>
      <c r="F444" s="193"/>
      <c r="H444" s="815"/>
      <c r="I444" s="815"/>
      <c r="J444" s="815"/>
      <c r="R444" s="816"/>
      <c r="S444" s="816"/>
    </row>
    <row r="445" spans="2:19" s="202" customFormat="1" ht="15">
      <c r="B445" s="203"/>
      <c r="C445" s="203"/>
      <c r="D445" s="203"/>
      <c r="E445" s="203"/>
      <c r="F445" s="193"/>
      <c r="H445" s="815"/>
      <c r="I445" s="815"/>
      <c r="J445" s="815"/>
      <c r="R445" s="816"/>
      <c r="S445" s="816"/>
    </row>
    <row r="446" spans="2:19" s="202" customFormat="1" ht="15">
      <c r="B446" s="203"/>
      <c r="C446" s="203"/>
      <c r="D446" s="203"/>
      <c r="E446" s="203"/>
      <c r="F446" s="193"/>
      <c r="H446" s="815"/>
      <c r="I446" s="815"/>
      <c r="J446" s="815"/>
      <c r="R446" s="816"/>
      <c r="S446" s="816"/>
    </row>
    <row r="447" spans="2:19" s="202" customFormat="1" ht="15">
      <c r="B447" s="203"/>
      <c r="C447" s="203"/>
      <c r="D447" s="203"/>
      <c r="E447" s="203"/>
      <c r="F447" s="193"/>
      <c r="H447" s="815"/>
      <c r="I447" s="815"/>
      <c r="J447" s="815"/>
      <c r="R447" s="816"/>
      <c r="S447" s="816"/>
    </row>
    <row r="448" spans="2:19" s="202" customFormat="1" ht="15">
      <c r="B448" s="203"/>
      <c r="C448" s="203"/>
      <c r="D448" s="203"/>
      <c r="E448" s="203"/>
      <c r="F448" s="193"/>
      <c r="H448" s="815"/>
      <c r="I448" s="815"/>
      <c r="J448" s="815"/>
      <c r="R448" s="816"/>
      <c r="S448" s="816"/>
    </row>
    <row r="449" spans="2:19" s="202" customFormat="1" ht="15">
      <c r="B449" s="203"/>
      <c r="C449" s="203"/>
      <c r="D449" s="203"/>
      <c r="E449" s="203"/>
      <c r="F449" s="193"/>
      <c r="H449" s="815"/>
      <c r="I449" s="815"/>
      <c r="J449" s="815"/>
      <c r="R449" s="816"/>
      <c r="S449" s="816"/>
    </row>
    <row r="450" spans="2:19" s="202" customFormat="1" ht="15">
      <c r="B450" s="203"/>
      <c r="C450" s="203"/>
      <c r="D450" s="203"/>
      <c r="E450" s="203"/>
      <c r="F450" s="193"/>
      <c r="H450" s="815"/>
      <c r="I450" s="815"/>
      <c r="J450" s="815"/>
      <c r="R450" s="816"/>
      <c r="S450" s="816"/>
    </row>
    <row r="451" spans="2:19" s="202" customFormat="1" ht="15">
      <c r="B451" s="203"/>
      <c r="C451" s="203"/>
      <c r="D451" s="203"/>
      <c r="E451" s="203"/>
      <c r="F451" s="193"/>
      <c r="H451" s="815"/>
      <c r="I451" s="815"/>
      <c r="J451" s="815"/>
      <c r="R451" s="816"/>
      <c r="S451" s="816"/>
    </row>
    <row r="452" spans="2:19" s="202" customFormat="1" ht="15">
      <c r="B452" s="203"/>
      <c r="C452" s="203"/>
      <c r="D452" s="203"/>
      <c r="E452" s="203"/>
      <c r="F452" s="193"/>
      <c r="H452" s="815"/>
      <c r="I452" s="815"/>
      <c r="J452" s="815"/>
      <c r="R452" s="816"/>
      <c r="S452" s="816"/>
    </row>
    <row r="453" spans="2:19" s="202" customFormat="1" ht="15">
      <c r="B453" s="203"/>
      <c r="C453" s="203"/>
      <c r="D453" s="203"/>
      <c r="E453" s="203"/>
      <c r="F453" s="193"/>
      <c r="H453" s="815"/>
      <c r="I453" s="815"/>
      <c r="J453" s="815"/>
      <c r="R453" s="816"/>
      <c r="S453" s="816"/>
    </row>
    <row r="454" spans="2:19" s="202" customFormat="1" ht="15">
      <c r="B454" s="203"/>
      <c r="C454" s="203"/>
      <c r="D454" s="203"/>
      <c r="E454" s="203"/>
      <c r="F454" s="193"/>
      <c r="H454" s="815"/>
      <c r="I454" s="815"/>
      <c r="J454" s="815"/>
      <c r="R454" s="816"/>
      <c r="S454" s="816"/>
    </row>
    <row r="455" spans="2:19" s="202" customFormat="1" ht="15">
      <c r="B455" s="203"/>
      <c r="C455" s="203"/>
      <c r="D455" s="203"/>
      <c r="E455" s="203"/>
      <c r="F455" s="193"/>
      <c r="H455" s="815"/>
      <c r="I455" s="815"/>
      <c r="J455" s="815"/>
      <c r="R455" s="816"/>
      <c r="S455" s="816"/>
    </row>
    <row r="456" spans="2:19" s="202" customFormat="1" ht="15">
      <c r="B456" s="203"/>
      <c r="C456" s="203"/>
      <c r="D456" s="203"/>
      <c r="E456" s="203"/>
      <c r="F456" s="193"/>
      <c r="H456" s="815"/>
      <c r="I456" s="815"/>
      <c r="J456" s="815"/>
      <c r="R456" s="816"/>
      <c r="S456" s="816"/>
    </row>
    <row r="457" spans="2:19" s="202" customFormat="1" ht="15">
      <c r="B457" s="203"/>
      <c r="C457" s="203"/>
      <c r="D457" s="203"/>
      <c r="E457" s="203"/>
      <c r="F457" s="193"/>
      <c r="H457" s="815"/>
      <c r="I457" s="815"/>
      <c r="J457" s="815"/>
      <c r="R457" s="816"/>
      <c r="S457" s="816"/>
    </row>
    <row r="458" spans="2:19" s="202" customFormat="1" ht="15">
      <c r="B458" s="203"/>
      <c r="C458" s="203"/>
      <c r="D458" s="203"/>
      <c r="E458" s="203"/>
      <c r="F458" s="193"/>
      <c r="H458" s="815"/>
      <c r="I458" s="815"/>
      <c r="J458" s="815"/>
      <c r="R458" s="816"/>
      <c r="S458" s="816"/>
    </row>
    <row r="459" spans="2:19" s="202" customFormat="1" ht="15">
      <c r="B459" s="203"/>
      <c r="C459" s="203"/>
      <c r="D459" s="203"/>
      <c r="E459" s="203"/>
      <c r="F459" s="193"/>
      <c r="H459" s="815"/>
      <c r="I459" s="815"/>
      <c r="J459" s="815"/>
      <c r="R459" s="816"/>
      <c r="S459" s="816"/>
    </row>
    <row r="460" spans="2:19" s="202" customFormat="1" ht="15">
      <c r="B460" s="203"/>
      <c r="C460" s="203"/>
      <c r="D460" s="203"/>
      <c r="E460" s="203"/>
      <c r="F460" s="193"/>
      <c r="H460" s="815"/>
      <c r="I460" s="815"/>
      <c r="J460" s="815"/>
      <c r="R460" s="816"/>
      <c r="S460" s="816"/>
    </row>
    <row r="461" spans="2:19" s="202" customFormat="1" ht="15">
      <c r="B461" s="203"/>
      <c r="C461" s="203"/>
      <c r="D461" s="203"/>
      <c r="E461" s="203"/>
      <c r="F461" s="193"/>
      <c r="H461" s="815"/>
      <c r="I461" s="815"/>
      <c r="J461" s="815"/>
      <c r="R461" s="816"/>
      <c r="S461" s="816"/>
    </row>
    <row r="462" spans="2:19" s="202" customFormat="1" ht="15">
      <c r="B462" s="203"/>
      <c r="C462" s="203"/>
      <c r="D462" s="203"/>
      <c r="E462" s="203"/>
      <c r="F462" s="193"/>
      <c r="H462" s="815"/>
      <c r="I462" s="815"/>
      <c r="J462" s="815"/>
      <c r="R462" s="816"/>
      <c r="S462" s="816"/>
    </row>
    <row r="463" spans="2:19" s="202" customFormat="1" ht="15">
      <c r="B463" s="203"/>
      <c r="C463" s="203"/>
      <c r="D463" s="203"/>
      <c r="E463" s="203"/>
      <c r="F463" s="193"/>
      <c r="H463" s="815"/>
      <c r="I463" s="815"/>
      <c r="J463" s="815"/>
      <c r="R463" s="816"/>
      <c r="S463" s="816"/>
    </row>
    <row r="464" spans="2:19" s="202" customFormat="1" ht="15">
      <c r="B464" s="203"/>
      <c r="C464" s="203"/>
      <c r="D464" s="203"/>
      <c r="E464" s="203"/>
      <c r="F464" s="193"/>
      <c r="H464" s="815"/>
      <c r="I464" s="815"/>
      <c r="J464" s="815"/>
      <c r="R464" s="816"/>
      <c r="S464" s="816"/>
    </row>
    <row r="465" spans="2:19" s="202" customFormat="1" ht="15">
      <c r="B465" s="203"/>
      <c r="C465" s="203"/>
      <c r="D465" s="203"/>
      <c r="E465" s="203"/>
      <c r="F465" s="193"/>
      <c r="H465" s="815"/>
      <c r="I465" s="815"/>
      <c r="J465" s="815"/>
      <c r="R465" s="816"/>
      <c r="S465" s="816"/>
    </row>
    <row r="466" spans="2:19" s="202" customFormat="1" ht="15">
      <c r="B466" s="203"/>
      <c r="C466" s="203"/>
      <c r="D466" s="203"/>
      <c r="E466" s="203"/>
      <c r="F466" s="193"/>
      <c r="H466" s="815"/>
      <c r="I466" s="815"/>
      <c r="J466" s="815"/>
      <c r="R466" s="816"/>
      <c r="S466" s="816"/>
    </row>
    <row r="467" spans="2:19" s="202" customFormat="1" ht="15">
      <c r="B467" s="203"/>
      <c r="C467" s="203"/>
      <c r="D467" s="203"/>
      <c r="E467" s="203"/>
      <c r="F467" s="193"/>
      <c r="H467" s="815"/>
      <c r="I467" s="815"/>
      <c r="J467" s="815"/>
      <c r="R467" s="816"/>
      <c r="S467" s="816"/>
    </row>
    <row r="468" spans="2:19" s="202" customFormat="1" ht="15">
      <c r="B468" s="203"/>
      <c r="C468" s="203"/>
      <c r="D468" s="203"/>
      <c r="E468" s="203"/>
      <c r="F468" s="193"/>
      <c r="H468" s="815"/>
      <c r="I468" s="815"/>
      <c r="J468" s="815"/>
      <c r="R468" s="816"/>
      <c r="S468" s="816"/>
    </row>
    <row r="469" spans="2:19" s="202" customFormat="1" ht="15">
      <c r="B469" s="203"/>
      <c r="C469" s="203"/>
      <c r="D469" s="203"/>
      <c r="E469" s="203"/>
      <c r="F469" s="193"/>
      <c r="H469" s="815"/>
      <c r="I469" s="815"/>
      <c r="J469" s="815"/>
      <c r="R469" s="816"/>
      <c r="S469" s="816"/>
    </row>
    <row r="470" spans="2:19" s="202" customFormat="1" ht="15">
      <c r="B470" s="203"/>
      <c r="C470" s="203"/>
      <c r="D470" s="203"/>
      <c r="E470" s="203"/>
      <c r="F470" s="193"/>
      <c r="H470" s="815"/>
      <c r="I470" s="815"/>
      <c r="J470" s="815"/>
      <c r="R470" s="816"/>
      <c r="S470" s="816"/>
    </row>
    <row r="471" spans="2:19" s="202" customFormat="1" ht="15">
      <c r="B471" s="203"/>
      <c r="C471" s="203"/>
      <c r="D471" s="203"/>
      <c r="E471" s="203"/>
      <c r="F471" s="193"/>
      <c r="H471" s="815"/>
      <c r="I471" s="815"/>
      <c r="J471" s="815"/>
      <c r="R471" s="816"/>
      <c r="S471" s="816"/>
    </row>
    <row r="472" spans="2:19" s="202" customFormat="1" ht="15">
      <c r="B472" s="203"/>
      <c r="C472" s="203"/>
      <c r="D472" s="203"/>
      <c r="E472" s="203"/>
      <c r="F472" s="193"/>
      <c r="H472" s="815"/>
      <c r="I472" s="815"/>
      <c r="J472" s="815"/>
      <c r="R472" s="816"/>
      <c r="S472" s="816"/>
    </row>
    <row r="473" spans="2:19" s="202" customFormat="1" ht="15">
      <c r="B473" s="203"/>
      <c r="C473" s="203"/>
      <c r="D473" s="203"/>
      <c r="E473" s="203"/>
      <c r="F473" s="193"/>
      <c r="H473" s="815"/>
      <c r="I473" s="815"/>
      <c r="J473" s="815"/>
      <c r="R473" s="816"/>
      <c r="S473" s="816"/>
    </row>
    <row r="474" spans="2:19" s="202" customFormat="1" ht="15">
      <c r="B474" s="203"/>
      <c r="C474" s="203"/>
      <c r="D474" s="203"/>
      <c r="E474" s="203"/>
      <c r="F474" s="193"/>
      <c r="H474" s="815"/>
      <c r="I474" s="815"/>
      <c r="J474" s="815"/>
      <c r="R474" s="816"/>
      <c r="S474" s="816"/>
    </row>
    <row r="475" spans="2:19" s="202" customFormat="1" ht="15">
      <c r="B475" s="203"/>
      <c r="C475" s="203"/>
      <c r="D475" s="203"/>
      <c r="E475" s="203"/>
      <c r="F475" s="193"/>
      <c r="H475" s="815"/>
      <c r="I475" s="815"/>
      <c r="J475" s="815"/>
      <c r="R475" s="816"/>
      <c r="S475" s="816"/>
    </row>
    <row r="476" spans="2:19" s="202" customFormat="1" ht="15">
      <c r="B476" s="203"/>
      <c r="C476" s="203"/>
      <c r="D476" s="203"/>
      <c r="E476" s="203"/>
      <c r="F476" s="193"/>
      <c r="H476" s="815"/>
      <c r="I476" s="815"/>
      <c r="J476" s="815"/>
      <c r="R476" s="816"/>
      <c r="S476" s="816"/>
    </row>
    <row r="477" spans="2:19" s="202" customFormat="1" ht="15">
      <c r="B477" s="203"/>
      <c r="C477" s="203"/>
      <c r="D477" s="203"/>
      <c r="E477" s="203"/>
      <c r="F477" s="193"/>
      <c r="H477" s="815"/>
      <c r="I477" s="815"/>
      <c r="J477" s="815"/>
      <c r="R477" s="816"/>
      <c r="S477" s="816"/>
    </row>
    <row r="478" spans="2:19" s="202" customFormat="1" ht="15">
      <c r="B478" s="203"/>
      <c r="C478" s="203"/>
      <c r="D478" s="203"/>
      <c r="E478" s="203"/>
      <c r="F478" s="193"/>
      <c r="H478" s="815"/>
      <c r="I478" s="815"/>
      <c r="J478" s="815"/>
      <c r="R478" s="816"/>
      <c r="S478" s="816"/>
    </row>
    <row r="479" spans="2:19" s="202" customFormat="1" ht="15">
      <c r="B479" s="203"/>
      <c r="C479" s="203"/>
      <c r="D479" s="203"/>
      <c r="E479" s="203"/>
      <c r="F479" s="193"/>
      <c r="H479" s="815"/>
      <c r="I479" s="815"/>
      <c r="J479" s="815"/>
      <c r="R479" s="816"/>
      <c r="S479" s="816"/>
    </row>
    <row r="480" spans="2:19" s="202" customFormat="1" ht="15">
      <c r="B480" s="203"/>
      <c r="C480" s="203"/>
      <c r="D480" s="203"/>
      <c r="E480" s="203"/>
      <c r="F480" s="193"/>
      <c r="H480" s="815"/>
      <c r="I480" s="815"/>
      <c r="J480" s="815"/>
      <c r="R480" s="816"/>
      <c r="S480" s="816"/>
    </row>
    <row r="481" spans="2:19" s="202" customFormat="1" ht="15">
      <c r="B481" s="203"/>
      <c r="C481" s="203"/>
      <c r="D481" s="203"/>
      <c r="E481" s="203"/>
      <c r="F481" s="193"/>
      <c r="H481" s="815"/>
      <c r="I481" s="815"/>
      <c r="J481" s="815"/>
      <c r="R481" s="816"/>
      <c r="S481" s="816"/>
    </row>
    <row r="482" spans="2:19" s="202" customFormat="1" ht="15">
      <c r="B482" s="203"/>
      <c r="C482" s="203"/>
      <c r="D482" s="203"/>
      <c r="E482" s="203"/>
      <c r="F482" s="193"/>
      <c r="H482" s="815"/>
      <c r="I482" s="815"/>
      <c r="J482" s="815"/>
      <c r="R482" s="816"/>
      <c r="S482" s="816"/>
    </row>
    <row r="483" spans="2:19" s="202" customFormat="1" ht="15">
      <c r="B483" s="203"/>
      <c r="C483" s="203"/>
      <c r="D483" s="203"/>
      <c r="E483" s="203"/>
      <c r="F483" s="193"/>
      <c r="H483" s="815"/>
      <c r="I483" s="815"/>
      <c r="J483" s="815"/>
      <c r="R483" s="816"/>
      <c r="S483" s="816"/>
    </row>
    <row r="484" spans="2:19" s="202" customFormat="1" ht="15">
      <c r="B484" s="203"/>
      <c r="C484" s="203"/>
      <c r="D484" s="203"/>
      <c r="E484" s="203"/>
      <c r="F484" s="193"/>
      <c r="H484" s="815"/>
      <c r="I484" s="815"/>
      <c r="J484" s="815"/>
      <c r="R484" s="816"/>
      <c r="S484" s="816"/>
    </row>
    <row r="485" spans="2:19" s="202" customFormat="1" ht="15">
      <c r="B485" s="203"/>
      <c r="C485" s="203"/>
      <c r="D485" s="203"/>
      <c r="E485" s="203"/>
      <c r="F485" s="193"/>
      <c r="H485" s="815"/>
      <c r="I485" s="815"/>
      <c r="J485" s="815"/>
      <c r="R485" s="816"/>
      <c r="S485" s="816"/>
    </row>
    <row r="486" spans="2:19" s="202" customFormat="1" ht="15">
      <c r="B486" s="203"/>
      <c r="C486" s="203"/>
      <c r="D486" s="203"/>
      <c r="E486" s="203"/>
      <c r="F486" s="193"/>
      <c r="H486" s="815"/>
      <c r="I486" s="815"/>
      <c r="J486" s="815"/>
      <c r="R486" s="816"/>
      <c r="S486" s="816"/>
    </row>
    <row r="487" spans="2:19" s="202" customFormat="1" ht="15">
      <c r="B487" s="203"/>
      <c r="C487" s="203"/>
      <c r="D487" s="203"/>
      <c r="E487" s="203"/>
      <c r="F487" s="193"/>
      <c r="H487" s="815"/>
      <c r="I487" s="815"/>
      <c r="J487" s="815"/>
      <c r="R487" s="816"/>
      <c r="S487" s="816"/>
    </row>
    <row r="488" spans="2:19" s="202" customFormat="1" ht="15">
      <c r="B488" s="203"/>
      <c r="C488" s="203"/>
      <c r="D488" s="203"/>
      <c r="E488" s="203"/>
      <c r="F488" s="193"/>
      <c r="H488" s="815"/>
      <c r="I488" s="815"/>
      <c r="J488" s="815"/>
      <c r="R488" s="816"/>
      <c r="S488" s="816"/>
    </row>
    <row r="489" spans="2:19" s="202" customFormat="1" ht="15">
      <c r="B489" s="203"/>
      <c r="C489" s="203"/>
      <c r="D489" s="203"/>
      <c r="E489" s="203"/>
      <c r="F489" s="193"/>
      <c r="H489" s="815"/>
      <c r="I489" s="815"/>
      <c r="J489" s="815"/>
      <c r="R489" s="816"/>
      <c r="S489" s="816"/>
    </row>
    <row r="490" spans="2:19" s="202" customFormat="1" ht="15">
      <c r="B490" s="203"/>
      <c r="C490" s="203"/>
      <c r="D490" s="203"/>
      <c r="E490" s="203"/>
      <c r="F490" s="193"/>
      <c r="H490" s="815"/>
      <c r="I490" s="815"/>
      <c r="J490" s="815"/>
      <c r="R490" s="816"/>
      <c r="S490" s="816"/>
    </row>
    <row r="491" spans="2:19" s="202" customFormat="1" ht="15">
      <c r="B491" s="203"/>
      <c r="C491" s="203"/>
      <c r="D491" s="203"/>
      <c r="E491" s="203"/>
      <c r="F491" s="193"/>
      <c r="H491" s="815"/>
      <c r="I491" s="815"/>
      <c r="J491" s="815"/>
      <c r="R491" s="816"/>
      <c r="S491" s="816"/>
    </row>
    <row r="492" spans="2:19" s="202" customFormat="1" ht="15">
      <c r="B492" s="203"/>
      <c r="C492" s="203"/>
      <c r="D492" s="203"/>
      <c r="E492" s="203"/>
      <c r="F492" s="193"/>
      <c r="H492" s="815"/>
      <c r="I492" s="815"/>
      <c r="J492" s="815"/>
      <c r="R492" s="816"/>
      <c r="S492" s="816"/>
    </row>
    <row r="493" spans="2:19" s="202" customFormat="1" ht="15">
      <c r="B493" s="203"/>
      <c r="C493" s="203"/>
      <c r="D493" s="203"/>
      <c r="E493" s="203"/>
      <c r="F493" s="193"/>
      <c r="H493" s="815"/>
      <c r="I493" s="815"/>
      <c r="J493" s="815"/>
      <c r="R493" s="816"/>
      <c r="S493" s="816"/>
    </row>
    <row r="494" spans="2:19" s="202" customFormat="1" ht="15">
      <c r="B494" s="203"/>
      <c r="C494" s="203"/>
      <c r="D494" s="203"/>
      <c r="E494" s="203"/>
      <c r="F494" s="193"/>
      <c r="H494" s="815"/>
      <c r="I494" s="815"/>
      <c r="J494" s="815"/>
      <c r="R494" s="816"/>
      <c r="S494" s="816"/>
    </row>
    <row r="495" spans="2:19" s="202" customFormat="1" ht="15">
      <c r="B495" s="203"/>
      <c r="C495" s="203"/>
      <c r="D495" s="203"/>
      <c r="E495" s="203"/>
      <c r="F495" s="193"/>
      <c r="H495" s="815"/>
      <c r="I495" s="815"/>
      <c r="J495" s="815"/>
      <c r="R495" s="816"/>
      <c r="S495" s="816"/>
    </row>
    <row r="496" spans="2:19" s="202" customFormat="1" ht="15">
      <c r="B496" s="203"/>
      <c r="C496" s="203"/>
      <c r="D496" s="203"/>
      <c r="E496" s="203"/>
      <c r="F496" s="193"/>
      <c r="H496" s="815"/>
      <c r="I496" s="815"/>
      <c r="J496" s="815"/>
      <c r="R496" s="816"/>
      <c r="S496" s="816"/>
    </row>
    <row r="497" spans="2:19" s="202" customFormat="1" ht="15">
      <c r="B497" s="203"/>
      <c r="C497" s="203"/>
      <c r="D497" s="203"/>
      <c r="E497" s="203"/>
      <c r="F497" s="193"/>
      <c r="H497" s="815"/>
      <c r="I497" s="815"/>
      <c r="J497" s="815"/>
      <c r="R497" s="816"/>
      <c r="S497" s="816"/>
    </row>
    <row r="498" spans="2:19" s="202" customFormat="1" ht="15">
      <c r="B498" s="203"/>
      <c r="C498" s="203"/>
      <c r="D498" s="203"/>
      <c r="E498" s="203"/>
      <c r="F498" s="193"/>
      <c r="H498" s="815"/>
      <c r="I498" s="815"/>
      <c r="J498" s="815"/>
      <c r="R498" s="816"/>
      <c r="S498" s="816"/>
    </row>
    <row r="499" spans="2:19" s="202" customFormat="1" ht="15">
      <c r="B499" s="203"/>
      <c r="C499" s="203"/>
      <c r="D499" s="203"/>
      <c r="E499" s="203"/>
      <c r="F499" s="193"/>
      <c r="H499" s="815"/>
      <c r="I499" s="815"/>
      <c r="J499" s="815"/>
      <c r="R499" s="816"/>
      <c r="S499" s="816"/>
    </row>
    <row r="500" spans="2:19" s="202" customFormat="1" ht="15">
      <c r="B500" s="203"/>
      <c r="C500" s="203"/>
      <c r="D500" s="203"/>
      <c r="E500" s="203"/>
      <c r="F500" s="193"/>
      <c r="H500" s="815"/>
      <c r="I500" s="815"/>
      <c r="J500" s="815"/>
      <c r="R500" s="816"/>
      <c r="S500" s="816"/>
    </row>
    <row r="501" spans="2:19" s="202" customFormat="1" ht="15">
      <c r="B501" s="203"/>
      <c r="C501" s="203"/>
      <c r="D501" s="203"/>
      <c r="E501" s="203"/>
      <c r="F501" s="193"/>
      <c r="H501" s="815"/>
      <c r="I501" s="815"/>
      <c r="J501" s="815"/>
      <c r="R501" s="816"/>
      <c r="S501" s="816"/>
    </row>
    <row r="502" spans="2:19" s="202" customFormat="1" ht="15">
      <c r="B502" s="203"/>
      <c r="C502" s="203"/>
      <c r="D502" s="203"/>
      <c r="E502" s="203"/>
      <c r="F502" s="193"/>
      <c r="H502" s="815"/>
      <c r="I502" s="815"/>
      <c r="J502" s="815"/>
      <c r="R502" s="816"/>
      <c r="S502" s="816"/>
    </row>
    <row r="503" spans="2:19" s="202" customFormat="1" ht="15">
      <c r="B503" s="203"/>
      <c r="C503" s="203"/>
      <c r="D503" s="203"/>
      <c r="E503" s="203"/>
      <c r="F503" s="193"/>
      <c r="H503" s="815"/>
      <c r="I503" s="815"/>
      <c r="J503" s="815"/>
      <c r="R503" s="816"/>
      <c r="S503" s="816"/>
    </row>
    <row r="504" spans="2:19" s="202" customFormat="1" ht="15">
      <c r="B504" s="203"/>
      <c r="C504" s="203"/>
      <c r="D504" s="203"/>
      <c r="E504" s="203"/>
      <c r="F504" s="193"/>
      <c r="H504" s="815"/>
      <c r="I504" s="815"/>
      <c r="J504" s="815"/>
      <c r="R504" s="816"/>
      <c r="S504" s="816"/>
    </row>
    <row r="505" spans="2:19" s="202" customFormat="1" ht="15">
      <c r="B505" s="203"/>
      <c r="C505" s="203"/>
      <c r="D505" s="203"/>
      <c r="E505" s="203"/>
      <c r="F505" s="193"/>
      <c r="H505" s="815"/>
      <c r="I505" s="815"/>
      <c r="J505" s="815"/>
      <c r="R505" s="816"/>
      <c r="S505" s="816"/>
    </row>
    <row r="506" spans="2:19" s="202" customFormat="1" ht="15">
      <c r="B506" s="203"/>
      <c r="C506" s="203"/>
      <c r="D506" s="203"/>
      <c r="E506" s="203"/>
      <c r="F506" s="193"/>
      <c r="H506" s="815"/>
      <c r="I506" s="815"/>
      <c r="J506" s="815"/>
      <c r="R506" s="816"/>
      <c r="S506" s="816"/>
    </row>
    <row r="507" spans="2:19" s="202" customFormat="1" ht="15">
      <c r="B507" s="203"/>
      <c r="C507" s="203"/>
      <c r="D507" s="203"/>
      <c r="E507" s="203"/>
      <c r="F507" s="193"/>
      <c r="H507" s="815"/>
      <c r="I507" s="815"/>
      <c r="J507" s="815"/>
      <c r="R507" s="816"/>
      <c r="S507" s="816"/>
    </row>
    <row r="508" spans="2:19" s="202" customFormat="1" ht="15">
      <c r="B508" s="203"/>
      <c r="C508" s="203"/>
      <c r="D508" s="203"/>
      <c r="E508" s="203"/>
      <c r="F508" s="193"/>
      <c r="H508" s="815"/>
      <c r="I508" s="815"/>
      <c r="J508" s="815"/>
      <c r="R508" s="816"/>
      <c r="S508" s="816"/>
    </row>
    <row r="509" spans="2:19" s="202" customFormat="1" ht="15">
      <c r="B509" s="203"/>
      <c r="C509" s="203"/>
      <c r="D509" s="203"/>
      <c r="E509" s="203"/>
      <c r="F509" s="193"/>
      <c r="H509" s="815"/>
      <c r="I509" s="815"/>
      <c r="J509" s="815"/>
      <c r="R509" s="816"/>
      <c r="S509" s="816"/>
    </row>
    <row r="510" spans="2:19" s="202" customFormat="1" ht="15">
      <c r="B510" s="203"/>
      <c r="C510" s="203"/>
      <c r="D510" s="203"/>
      <c r="E510" s="203"/>
      <c r="F510" s="193"/>
      <c r="H510" s="815"/>
      <c r="I510" s="815"/>
      <c r="J510" s="815"/>
      <c r="R510" s="816"/>
      <c r="S510" s="816"/>
    </row>
    <row r="511" spans="2:19" s="202" customFormat="1" ht="15">
      <c r="B511" s="203"/>
      <c r="C511" s="203"/>
      <c r="D511" s="203"/>
      <c r="E511" s="203"/>
      <c r="F511" s="193"/>
      <c r="H511" s="815"/>
      <c r="I511" s="815"/>
      <c r="J511" s="815"/>
      <c r="R511" s="816"/>
      <c r="S511" s="816"/>
    </row>
    <row r="512" spans="2:19" s="202" customFormat="1" ht="15">
      <c r="B512" s="203"/>
      <c r="C512" s="203"/>
      <c r="D512" s="203"/>
      <c r="E512" s="203"/>
      <c r="F512" s="193"/>
      <c r="H512" s="815"/>
      <c r="I512" s="815"/>
      <c r="J512" s="815"/>
      <c r="R512" s="816"/>
      <c r="S512" s="816"/>
    </row>
    <row r="513" spans="2:19" s="202" customFormat="1" ht="15">
      <c r="B513" s="203"/>
      <c r="C513" s="203"/>
      <c r="D513" s="203"/>
      <c r="E513" s="203"/>
      <c r="F513" s="193"/>
      <c r="H513" s="815"/>
      <c r="I513" s="815"/>
      <c r="J513" s="815"/>
      <c r="R513" s="816"/>
      <c r="S513" s="816"/>
    </row>
    <row r="514" spans="2:19" s="202" customFormat="1" ht="15">
      <c r="B514" s="203"/>
      <c r="C514" s="203"/>
      <c r="D514" s="203"/>
      <c r="E514" s="203"/>
      <c r="F514" s="193"/>
      <c r="H514" s="815"/>
      <c r="I514" s="815"/>
      <c r="J514" s="815"/>
      <c r="R514" s="816"/>
      <c r="S514" s="816"/>
    </row>
    <row r="515" spans="2:19" s="202" customFormat="1" ht="15">
      <c r="B515" s="203"/>
      <c r="C515" s="203"/>
      <c r="D515" s="203"/>
      <c r="E515" s="203"/>
      <c r="F515" s="193"/>
      <c r="H515" s="815"/>
      <c r="I515" s="815"/>
      <c r="J515" s="815"/>
      <c r="R515" s="816"/>
      <c r="S515" s="816"/>
    </row>
    <row r="516" spans="2:19" s="202" customFormat="1" ht="15">
      <c r="B516" s="203"/>
      <c r="C516" s="203"/>
      <c r="D516" s="203"/>
      <c r="E516" s="203"/>
      <c r="F516" s="193"/>
      <c r="H516" s="815"/>
      <c r="I516" s="815"/>
      <c r="J516" s="815"/>
      <c r="R516" s="816"/>
      <c r="S516" s="816"/>
    </row>
    <row r="517" spans="2:19" s="202" customFormat="1" ht="15">
      <c r="B517" s="203"/>
      <c r="C517" s="203"/>
      <c r="D517" s="203"/>
      <c r="E517" s="203"/>
      <c r="F517" s="193"/>
      <c r="H517" s="815"/>
      <c r="I517" s="815"/>
      <c r="J517" s="815"/>
      <c r="R517" s="816"/>
      <c r="S517" s="816"/>
    </row>
    <row r="518" spans="2:19" s="202" customFormat="1" ht="15">
      <c r="B518" s="203"/>
      <c r="C518" s="203"/>
      <c r="D518" s="203"/>
      <c r="E518" s="203"/>
      <c r="F518" s="193"/>
      <c r="H518" s="815"/>
      <c r="I518" s="815"/>
      <c r="J518" s="815"/>
      <c r="R518" s="816"/>
      <c r="S518" s="816"/>
    </row>
    <row r="519" spans="2:19" s="202" customFormat="1" ht="15">
      <c r="B519" s="203"/>
      <c r="C519" s="203"/>
      <c r="D519" s="203"/>
      <c r="E519" s="203"/>
      <c r="F519" s="193"/>
      <c r="H519" s="815"/>
      <c r="I519" s="815"/>
      <c r="J519" s="815"/>
      <c r="R519" s="816"/>
      <c r="S519" s="816"/>
    </row>
    <row r="520" spans="2:19" s="202" customFormat="1" ht="15">
      <c r="B520" s="203"/>
      <c r="C520" s="203"/>
      <c r="D520" s="203"/>
      <c r="E520" s="203"/>
      <c r="F520" s="193"/>
      <c r="H520" s="815"/>
      <c r="I520" s="815"/>
      <c r="J520" s="815"/>
      <c r="R520" s="816"/>
      <c r="S520" s="816"/>
    </row>
    <row r="521" spans="2:19" s="202" customFormat="1" ht="15">
      <c r="B521" s="203"/>
      <c r="C521" s="203"/>
      <c r="D521" s="203"/>
      <c r="E521" s="203"/>
      <c r="F521" s="193"/>
      <c r="H521" s="815"/>
      <c r="I521" s="815"/>
      <c r="J521" s="815"/>
      <c r="R521" s="816"/>
      <c r="S521" s="816"/>
    </row>
    <row r="522" spans="2:19" s="202" customFormat="1" ht="15">
      <c r="B522" s="203"/>
      <c r="C522" s="203"/>
      <c r="D522" s="203"/>
      <c r="E522" s="203"/>
      <c r="F522" s="193"/>
      <c r="H522" s="815"/>
      <c r="I522" s="815"/>
      <c r="J522" s="815"/>
      <c r="R522" s="816"/>
      <c r="S522" s="816"/>
    </row>
    <row r="523" spans="2:19" s="202" customFormat="1" ht="15">
      <c r="B523" s="203"/>
      <c r="C523" s="203"/>
      <c r="D523" s="203"/>
      <c r="E523" s="203"/>
      <c r="F523" s="193"/>
      <c r="H523" s="815"/>
      <c r="I523" s="815"/>
      <c r="J523" s="815"/>
      <c r="R523" s="816"/>
      <c r="S523" s="816"/>
    </row>
    <row r="524" spans="2:19" s="202" customFormat="1" ht="15">
      <c r="B524" s="203"/>
      <c r="C524" s="203"/>
      <c r="D524" s="203"/>
      <c r="E524" s="203"/>
      <c r="F524" s="193"/>
      <c r="H524" s="815"/>
      <c r="I524" s="815"/>
      <c r="J524" s="815"/>
      <c r="R524" s="816"/>
      <c r="S524" s="816"/>
    </row>
    <row r="525" spans="2:19" s="202" customFormat="1" ht="15">
      <c r="B525" s="203"/>
      <c r="C525" s="203"/>
      <c r="D525" s="203"/>
      <c r="E525" s="203"/>
      <c r="F525" s="193"/>
      <c r="H525" s="815"/>
      <c r="I525" s="815"/>
      <c r="J525" s="815"/>
      <c r="R525" s="816"/>
      <c r="S525" s="816"/>
    </row>
    <row r="526" spans="2:19" s="202" customFormat="1" ht="15">
      <c r="B526" s="203"/>
      <c r="C526" s="203"/>
      <c r="D526" s="203"/>
      <c r="E526" s="203"/>
      <c r="F526" s="193"/>
      <c r="H526" s="815"/>
      <c r="I526" s="815"/>
      <c r="J526" s="815"/>
      <c r="R526" s="816"/>
      <c r="S526" s="816"/>
    </row>
    <row r="527" spans="2:19" s="202" customFormat="1" ht="15">
      <c r="B527" s="203"/>
      <c r="C527" s="203"/>
      <c r="D527" s="203"/>
      <c r="E527" s="203"/>
      <c r="F527" s="193"/>
      <c r="H527" s="815"/>
      <c r="I527" s="815"/>
      <c r="J527" s="815"/>
      <c r="R527" s="816"/>
      <c r="S527" s="816"/>
    </row>
    <row r="528" spans="2:19" s="202" customFormat="1" ht="15">
      <c r="B528" s="203"/>
      <c r="C528" s="203"/>
      <c r="D528" s="203"/>
      <c r="E528" s="203"/>
      <c r="F528" s="193"/>
      <c r="H528" s="815"/>
      <c r="I528" s="815"/>
      <c r="J528" s="815"/>
      <c r="R528" s="816"/>
      <c r="S528" s="816"/>
    </row>
    <row r="529" spans="2:19" s="202" customFormat="1" ht="15">
      <c r="B529" s="203"/>
      <c r="C529" s="203"/>
      <c r="D529" s="203"/>
      <c r="E529" s="203"/>
      <c r="F529" s="193"/>
      <c r="H529" s="815"/>
      <c r="I529" s="815"/>
      <c r="J529" s="815"/>
      <c r="R529" s="816"/>
      <c r="S529" s="816"/>
    </row>
    <row r="530" spans="2:19" s="202" customFormat="1" ht="15">
      <c r="B530" s="203"/>
      <c r="C530" s="203"/>
      <c r="D530" s="203"/>
      <c r="E530" s="203"/>
      <c r="F530" s="193"/>
      <c r="H530" s="815"/>
      <c r="I530" s="815"/>
      <c r="J530" s="815"/>
      <c r="R530" s="816"/>
      <c r="S530" s="816"/>
    </row>
    <row r="531" spans="2:19" s="202" customFormat="1" ht="15">
      <c r="B531" s="203"/>
      <c r="C531" s="203"/>
      <c r="D531" s="203"/>
      <c r="E531" s="203"/>
      <c r="F531" s="193"/>
      <c r="H531" s="815"/>
      <c r="I531" s="815"/>
      <c r="J531" s="815"/>
      <c r="R531" s="816"/>
      <c r="S531" s="816"/>
    </row>
    <row r="532" spans="2:19" s="202" customFormat="1" ht="15">
      <c r="B532" s="203"/>
      <c r="C532" s="203"/>
      <c r="D532" s="203"/>
      <c r="E532" s="203"/>
      <c r="F532" s="193"/>
      <c r="H532" s="815"/>
      <c r="I532" s="815"/>
      <c r="J532" s="815"/>
      <c r="R532" s="816"/>
      <c r="S532" s="816"/>
    </row>
    <row r="533" spans="2:19" s="202" customFormat="1" ht="15">
      <c r="B533" s="203"/>
      <c r="C533" s="203"/>
      <c r="D533" s="203"/>
      <c r="E533" s="203"/>
      <c r="F533" s="193"/>
      <c r="H533" s="815"/>
      <c r="I533" s="815"/>
      <c r="J533" s="815"/>
      <c r="R533" s="816"/>
      <c r="S533" s="816"/>
    </row>
    <row r="534" spans="2:19" s="202" customFormat="1" ht="15">
      <c r="B534" s="203"/>
      <c r="C534" s="203"/>
      <c r="D534" s="203"/>
      <c r="E534" s="203"/>
      <c r="F534" s="193"/>
      <c r="H534" s="815"/>
      <c r="I534" s="815"/>
      <c r="J534" s="815"/>
      <c r="R534" s="816"/>
      <c r="S534" s="816"/>
    </row>
    <row r="535" spans="2:19" s="202" customFormat="1" ht="15">
      <c r="B535" s="203"/>
      <c r="C535" s="203"/>
      <c r="D535" s="203"/>
      <c r="E535" s="203"/>
      <c r="F535" s="193"/>
      <c r="H535" s="815"/>
      <c r="I535" s="815"/>
      <c r="J535" s="815"/>
      <c r="R535" s="816"/>
      <c r="S535" s="816"/>
    </row>
    <row r="536" spans="2:19" s="202" customFormat="1" ht="15">
      <c r="B536" s="203"/>
      <c r="C536" s="203"/>
      <c r="D536" s="203"/>
      <c r="E536" s="203"/>
      <c r="F536" s="193"/>
      <c r="H536" s="815"/>
      <c r="I536" s="815"/>
      <c r="J536" s="815"/>
      <c r="R536" s="816"/>
      <c r="S536" s="816"/>
    </row>
    <row r="537" spans="2:19" s="202" customFormat="1" ht="15">
      <c r="B537" s="203"/>
      <c r="C537" s="203"/>
      <c r="D537" s="203"/>
      <c r="E537" s="203"/>
      <c r="F537" s="193"/>
      <c r="H537" s="815"/>
      <c r="I537" s="815"/>
      <c r="J537" s="815"/>
      <c r="R537" s="816"/>
      <c r="S537" s="816"/>
    </row>
    <row r="538" spans="2:19" s="202" customFormat="1" ht="15">
      <c r="B538" s="203"/>
      <c r="C538" s="203"/>
      <c r="D538" s="203"/>
      <c r="E538" s="203"/>
      <c r="F538" s="193"/>
      <c r="H538" s="815"/>
      <c r="I538" s="815"/>
      <c r="J538" s="815"/>
      <c r="R538" s="816"/>
      <c r="S538" s="816"/>
    </row>
    <row r="539" spans="2:19" s="202" customFormat="1" ht="15">
      <c r="B539" s="203"/>
      <c r="C539" s="203"/>
      <c r="D539" s="203"/>
      <c r="E539" s="203"/>
      <c r="F539" s="193"/>
      <c r="H539" s="815"/>
      <c r="I539" s="815"/>
      <c r="J539" s="815"/>
      <c r="R539" s="816"/>
      <c r="S539" s="816"/>
    </row>
    <row r="540" spans="2:19" s="202" customFormat="1" ht="15">
      <c r="B540" s="203"/>
      <c r="C540" s="203"/>
      <c r="D540" s="203"/>
      <c r="E540" s="203"/>
      <c r="F540" s="193"/>
      <c r="H540" s="815"/>
      <c r="I540" s="815"/>
      <c r="J540" s="815"/>
      <c r="R540" s="816"/>
      <c r="S540" s="816"/>
    </row>
    <row r="541" spans="2:19" s="202" customFormat="1" ht="15">
      <c r="B541" s="203"/>
      <c r="C541" s="203"/>
      <c r="D541" s="203"/>
      <c r="E541" s="203"/>
      <c r="F541" s="193"/>
      <c r="H541" s="815"/>
      <c r="I541" s="815"/>
      <c r="J541" s="815"/>
      <c r="R541" s="816"/>
      <c r="S541" s="816"/>
    </row>
    <row r="542" spans="2:19" s="202" customFormat="1" ht="15">
      <c r="B542" s="203"/>
      <c r="C542" s="203"/>
      <c r="D542" s="203"/>
      <c r="E542" s="203"/>
      <c r="F542" s="193"/>
      <c r="H542" s="815"/>
      <c r="I542" s="815"/>
      <c r="J542" s="815"/>
      <c r="R542" s="816"/>
      <c r="S542" s="816"/>
    </row>
    <row r="543" spans="2:19" s="202" customFormat="1" ht="15">
      <c r="B543" s="203"/>
      <c r="C543" s="203"/>
      <c r="D543" s="203"/>
      <c r="E543" s="203"/>
      <c r="F543" s="193"/>
      <c r="H543" s="815"/>
      <c r="I543" s="815"/>
      <c r="J543" s="815"/>
      <c r="R543" s="816"/>
      <c r="S543" s="816"/>
    </row>
    <row r="544" spans="2:19" s="202" customFormat="1" ht="15">
      <c r="B544" s="203"/>
      <c r="C544" s="203"/>
      <c r="D544" s="203"/>
      <c r="E544" s="203"/>
      <c r="F544" s="193"/>
      <c r="H544" s="815"/>
      <c r="I544" s="815"/>
      <c r="J544" s="815"/>
      <c r="R544" s="816"/>
      <c r="S544" s="816"/>
    </row>
    <row r="545" spans="2:19" s="202" customFormat="1" ht="15">
      <c r="B545" s="203"/>
      <c r="C545" s="203"/>
      <c r="D545" s="203"/>
      <c r="E545" s="203"/>
      <c r="F545" s="193"/>
      <c r="H545" s="815"/>
      <c r="I545" s="815"/>
      <c r="J545" s="815"/>
      <c r="R545" s="816"/>
      <c r="S545" s="816"/>
    </row>
    <row r="546" spans="2:19" s="202" customFormat="1" ht="15">
      <c r="B546" s="203"/>
      <c r="C546" s="203"/>
      <c r="D546" s="203"/>
      <c r="E546" s="203"/>
      <c r="F546" s="193"/>
      <c r="H546" s="815"/>
      <c r="I546" s="815"/>
      <c r="J546" s="815"/>
      <c r="R546" s="816"/>
      <c r="S546" s="816"/>
    </row>
    <row r="547" spans="2:19" s="202" customFormat="1" ht="15">
      <c r="B547" s="203"/>
      <c r="C547" s="203"/>
      <c r="D547" s="203"/>
      <c r="E547" s="203"/>
      <c r="F547" s="193"/>
      <c r="H547" s="815"/>
      <c r="I547" s="815"/>
      <c r="J547" s="815"/>
      <c r="R547" s="816"/>
      <c r="S547" s="816"/>
    </row>
    <row r="548" spans="2:19" s="202" customFormat="1" ht="15">
      <c r="B548" s="203"/>
      <c r="C548" s="203"/>
      <c r="D548" s="203"/>
      <c r="E548" s="203"/>
      <c r="F548" s="193"/>
      <c r="H548" s="815"/>
      <c r="I548" s="815"/>
      <c r="J548" s="815"/>
      <c r="R548" s="816"/>
      <c r="S548" s="816"/>
    </row>
    <row r="549" spans="2:19" s="202" customFormat="1" ht="15">
      <c r="B549" s="203"/>
      <c r="C549" s="203"/>
      <c r="D549" s="203"/>
      <c r="E549" s="203"/>
      <c r="F549" s="193"/>
      <c r="H549" s="815"/>
      <c r="I549" s="815"/>
      <c r="J549" s="815"/>
      <c r="R549" s="816"/>
      <c r="S549" s="816"/>
    </row>
    <row r="550" spans="2:19" s="202" customFormat="1" ht="15">
      <c r="B550" s="203"/>
      <c r="C550" s="203"/>
      <c r="D550" s="203"/>
      <c r="E550" s="203"/>
      <c r="F550" s="193"/>
      <c r="H550" s="815"/>
      <c r="I550" s="815"/>
      <c r="J550" s="815"/>
      <c r="R550" s="816"/>
      <c r="S550" s="816"/>
    </row>
    <row r="551" spans="2:19" s="202" customFormat="1" ht="15">
      <c r="B551" s="203"/>
      <c r="C551" s="203"/>
      <c r="D551" s="203"/>
      <c r="E551" s="203"/>
      <c r="F551" s="193"/>
      <c r="H551" s="815"/>
      <c r="I551" s="815"/>
      <c r="J551" s="815"/>
      <c r="R551" s="816"/>
      <c r="S551" s="816"/>
    </row>
    <row r="552" spans="2:19" s="202" customFormat="1" ht="15">
      <c r="B552" s="203"/>
      <c r="C552" s="203"/>
      <c r="D552" s="203"/>
      <c r="E552" s="203"/>
      <c r="F552" s="193"/>
      <c r="H552" s="815"/>
      <c r="I552" s="815"/>
      <c r="J552" s="815"/>
      <c r="R552" s="816"/>
      <c r="S552" s="816"/>
    </row>
    <row r="553" spans="2:19" s="202" customFormat="1" ht="15">
      <c r="B553" s="203"/>
      <c r="C553" s="203"/>
      <c r="D553" s="203"/>
      <c r="E553" s="203"/>
      <c r="F553" s="193"/>
      <c r="H553" s="815"/>
      <c r="I553" s="815"/>
      <c r="J553" s="815"/>
      <c r="R553" s="816"/>
      <c r="S553" s="816"/>
    </row>
    <row r="554" spans="2:19" s="202" customFormat="1" ht="15">
      <c r="B554" s="203"/>
      <c r="C554" s="203"/>
      <c r="D554" s="203"/>
      <c r="E554" s="203"/>
      <c r="F554" s="193"/>
      <c r="H554" s="815"/>
      <c r="I554" s="815"/>
      <c r="J554" s="815"/>
      <c r="R554" s="816"/>
      <c r="S554" s="816"/>
    </row>
    <row r="555" spans="2:19" s="202" customFormat="1" ht="15">
      <c r="B555" s="203"/>
      <c r="C555" s="203"/>
      <c r="D555" s="203"/>
      <c r="E555" s="203"/>
      <c r="F555" s="193"/>
      <c r="H555" s="815"/>
      <c r="I555" s="815"/>
      <c r="J555" s="815"/>
      <c r="R555" s="816"/>
      <c r="S555" s="816"/>
    </row>
    <row r="556" spans="2:19" s="202" customFormat="1" ht="15">
      <c r="B556" s="203"/>
      <c r="C556" s="203"/>
      <c r="D556" s="203"/>
      <c r="E556" s="203"/>
      <c r="F556" s="193"/>
      <c r="H556" s="815"/>
      <c r="I556" s="815"/>
      <c r="J556" s="815"/>
      <c r="R556" s="816"/>
      <c r="S556" s="816"/>
    </row>
    <row r="557" spans="2:19" s="202" customFormat="1" ht="15">
      <c r="B557" s="203"/>
      <c r="C557" s="203"/>
      <c r="D557" s="203"/>
      <c r="E557" s="203"/>
      <c r="F557" s="193"/>
      <c r="H557" s="815"/>
      <c r="I557" s="815"/>
      <c r="J557" s="815"/>
      <c r="R557" s="816"/>
      <c r="S557" s="816"/>
    </row>
    <row r="558" spans="2:19" s="202" customFormat="1" ht="15">
      <c r="B558" s="203"/>
      <c r="C558" s="203"/>
      <c r="D558" s="203"/>
      <c r="E558" s="203"/>
      <c r="F558" s="193"/>
      <c r="H558" s="815"/>
      <c r="I558" s="815"/>
      <c r="J558" s="815"/>
      <c r="R558" s="816"/>
      <c r="S558" s="816"/>
    </row>
    <row r="559" spans="2:19" s="202" customFormat="1" ht="15">
      <c r="B559" s="203"/>
      <c r="C559" s="203"/>
      <c r="D559" s="203"/>
      <c r="E559" s="203"/>
      <c r="F559" s="193"/>
      <c r="H559" s="815"/>
      <c r="I559" s="815"/>
      <c r="J559" s="815"/>
      <c r="R559" s="816"/>
      <c r="S559" s="816"/>
    </row>
    <row r="560" spans="2:19" s="202" customFormat="1" ht="15">
      <c r="B560" s="203"/>
      <c r="C560" s="203"/>
      <c r="D560" s="203"/>
      <c r="E560" s="203"/>
      <c r="F560" s="193"/>
      <c r="H560" s="815"/>
      <c r="I560" s="815"/>
      <c r="J560" s="815"/>
      <c r="R560" s="816"/>
      <c r="S560" s="816"/>
    </row>
    <row r="561" spans="2:19" s="202" customFormat="1" ht="15">
      <c r="B561" s="203"/>
      <c r="C561" s="203"/>
      <c r="D561" s="203"/>
      <c r="E561" s="203"/>
      <c r="F561" s="193"/>
      <c r="H561" s="815"/>
      <c r="I561" s="815"/>
      <c r="J561" s="815"/>
      <c r="R561" s="816"/>
      <c r="S561" s="816"/>
    </row>
    <row r="562" spans="2:19" s="202" customFormat="1" ht="15">
      <c r="B562" s="203"/>
      <c r="C562" s="203"/>
      <c r="D562" s="203"/>
      <c r="E562" s="203"/>
      <c r="F562" s="193"/>
      <c r="H562" s="815"/>
      <c r="I562" s="815"/>
      <c r="J562" s="815"/>
      <c r="R562" s="816"/>
      <c r="S562" s="816"/>
    </row>
    <row r="563" spans="2:19" s="202" customFormat="1" ht="15">
      <c r="B563" s="203"/>
      <c r="C563" s="203"/>
      <c r="D563" s="203"/>
      <c r="E563" s="203"/>
      <c r="F563" s="193"/>
      <c r="H563" s="815"/>
      <c r="I563" s="815"/>
      <c r="J563" s="815"/>
      <c r="R563" s="816"/>
      <c r="S563" s="816"/>
    </row>
    <row r="564" spans="2:19" s="202" customFormat="1" ht="15">
      <c r="B564" s="203"/>
      <c r="C564" s="203"/>
      <c r="D564" s="203"/>
      <c r="E564" s="203"/>
      <c r="F564" s="193"/>
      <c r="H564" s="815"/>
      <c r="I564" s="815"/>
      <c r="J564" s="815"/>
      <c r="R564" s="816"/>
      <c r="S564" s="816"/>
    </row>
    <row r="565" spans="2:19" s="202" customFormat="1" ht="15">
      <c r="B565" s="203"/>
      <c r="C565" s="203"/>
      <c r="D565" s="203"/>
      <c r="E565" s="203"/>
      <c r="F565" s="193"/>
      <c r="H565" s="815"/>
      <c r="I565" s="815"/>
      <c r="J565" s="815"/>
      <c r="R565" s="816"/>
      <c r="S565" s="816"/>
    </row>
    <row r="566" spans="2:19" s="202" customFormat="1" ht="15">
      <c r="B566" s="203"/>
      <c r="C566" s="203"/>
      <c r="D566" s="203"/>
      <c r="E566" s="203"/>
      <c r="F566" s="193"/>
      <c r="H566" s="815"/>
      <c r="I566" s="815"/>
      <c r="J566" s="815"/>
      <c r="R566" s="816"/>
      <c r="S566" s="816"/>
    </row>
    <row r="567" spans="2:19" s="202" customFormat="1" ht="15">
      <c r="B567" s="203"/>
      <c r="C567" s="203"/>
      <c r="D567" s="203"/>
      <c r="E567" s="203"/>
      <c r="F567" s="193"/>
      <c r="H567" s="815"/>
      <c r="I567" s="815"/>
      <c r="J567" s="815"/>
      <c r="R567" s="816"/>
      <c r="S567" s="816"/>
    </row>
    <row r="568" spans="2:19" s="202" customFormat="1" ht="15">
      <c r="B568" s="203"/>
      <c r="C568" s="203"/>
      <c r="D568" s="203"/>
      <c r="E568" s="203"/>
      <c r="F568" s="193"/>
      <c r="H568" s="815"/>
      <c r="I568" s="815"/>
      <c r="J568" s="815"/>
      <c r="R568" s="816"/>
      <c r="S568" s="816"/>
    </row>
    <row r="569" spans="2:19" s="202" customFormat="1" ht="15">
      <c r="B569" s="203"/>
      <c r="C569" s="203"/>
      <c r="D569" s="203"/>
      <c r="E569" s="203"/>
      <c r="F569" s="193"/>
      <c r="H569" s="815"/>
      <c r="I569" s="815"/>
      <c r="J569" s="815"/>
      <c r="R569" s="816"/>
      <c r="S569" s="816"/>
    </row>
    <row r="570" spans="2:19" s="202" customFormat="1" ht="15">
      <c r="B570" s="203"/>
      <c r="C570" s="203"/>
      <c r="D570" s="203"/>
      <c r="E570" s="203"/>
      <c r="F570" s="193"/>
      <c r="H570" s="815"/>
      <c r="I570" s="815"/>
      <c r="J570" s="815"/>
      <c r="R570" s="816"/>
      <c r="S570" s="816"/>
    </row>
    <row r="571" spans="2:19" s="202" customFormat="1" ht="15">
      <c r="B571" s="203"/>
      <c r="C571" s="203"/>
      <c r="D571" s="203"/>
      <c r="E571" s="203"/>
      <c r="F571" s="193"/>
      <c r="H571" s="815"/>
      <c r="I571" s="815"/>
      <c r="J571" s="815"/>
      <c r="R571" s="816"/>
      <c r="S571" s="816"/>
    </row>
    <row r="572" spans="2:19" s="202" customFormat="1" ht="15">
      <c r="B572" s="203"/>
      <c r="C572" s="203"/>
      <c r="D572" s="203"/>
      <c r="E572" s="203"/>
      <c r="F572" s="193"/>
      <c r="H572" s="815"/>
      <c r="I572" s="815"/>
      <c r="J572" s="815"/>
      <c r="R572" s="816"/>
      <c r="S572" s="816"/>
    </row>
    <row r="573" spans="2:19" s="202" customFormat="1" ht="15">
      <c r="B573" s="203"/>
      <c r="C573" s="203"/>
      <c r="D573" s="203"/>
      <c r="E573" s="203"/>
      <c r="F573" s="193"/>
      <c r="H573" s="815"/>
      <c r="I573" s="815"/>
      <c r="J573" s="815"/>
      <c r="R573" s="816"/>
      <c r="S573" s="816"/>
    </row>
    <row r="574" spans="2:19" s="202" customFormat="1" ht="15">
      <c r="B574" s="203"/>
      <c r="C574" s="203"/>
      <c r="D574" s="203"/>
      <c r="E574" s="203"/>
      <c r="F574" s="193"/>
      <c r="H574" s="815"/>
      <c r="I574" s="815"/>
      <c r="J574" s="815"/>
      <c r="R574" s="816"/>
      <c r="S574" s="816"/>
    </row>
    <row r="575" spans="2:19" s="202" customFormat="1" ht="15">
      <c r="B575" s="203"/>
      <c r="C575" s="203"/>
      <c r="D575" s="203"/>
      <c r="E575" s="203"/>
      <c r="F575" s="193"/>
      <c r="H575" s="815"/>
      <c r="I575" s="815"/>
      <c r="J575" s="815"/>
      <c r="R575" s="816"/>
      <c r="S575" s="816"/>
    </row>
    <row r="576" spans="2:19" s="202" customFormat="1" ht="15">
      <c r="B576" s="203"/>
      <c r="C576" s="203"/>
      <c r="D576" s="203"/>
      <c r="E576" s="203"/>
      <c r="F576" s="193"/>
      <c r="H576" s="815"/>
      <c r="I576" s="815"/>
      <c r="J576" s="815"/>
      <c r="R576" s="816"/>
      <c r="S576" s="816"/>
    </row>
    <row r="577" spans="2:19" s="202" customFormat="1" ht="15">
      <c r="B577" s="203"/>
      <c r="C577" s="203"/>
      <c r="D577" s="203"/>
      <c r="E577" s="203"/>
      <c r="F577" s="193"/>
      <c r="H577" s="815"/>
      <c r="I577" s="815"/>
      <c r="J577" s="815"/>
      <c r="R577" s="816"/>
      <c r="S577" s="816"/>
    </row>
    <row r="578" spans="2:19" s="202" customFormat="1" ht="15">
      <c r="B578" s="203"/>
      <c r="C578" s="203"/>
      <c r="D578" s="203"/>
      <c r="E578" s="203"/>
      <c r="F578" s="193"/>
      <c r="H578" s="815"/>
      <c r="I578" s="815"/>
      <c r="J578" s="815"/>
      <c r="R578" s="816"/>
      <c r="S578" s="816"/>
    </row>
    <row r="579" spans="2:19" s="202" customFormat="1" ht="15">
      <c r="B579" s="203"/>
      <c r="C579" s="203"/>
      <c r="D579" s="203"/>
      <c r="E579" s="203"/>
      <c r="F579" s="193"/>
      <c r="H579" s="815"/>
      <c r="I579" s="815"/>
      <c r="J579" s="815"/>
      <c r="R579" s="816"/>
      <c r="S579" s="816"/>
    </row>
    <row r="580" spans="2:19" s="202" customFormat="1" ht="15">
      <c r="B580" s="203"/>
      <c r="C580" s="203"/>
      <c r="D580" s="203"/>
      <c r="E580" s="203"/>
      <c r="F580" s="193"/>
      <c r="H580" s="815"/>
      <c r="I580" s="815"/>
      <c r="J580" s="815"/>
      <c r="R580" s="816"/>
      <c r="S580" s="816"/>
    </row>
    <row r="581" spans="2:19" s="202" customFormat="1" ht="15">
      <c r="B581" s="203"/>
      <c r="C581" s="203"/>
      <c r="D581" s="203"/>
      <c r="E581" s="203"/>
      <c r="F581" s="193"/>
      <c r="H581" s="815"/>
      <c r="I581" s="815"/>
      <c r="J581" s="815"/>
      <c r="R581" s="816"/>
      <c r="S581" s="816"/>
    </row>
    <row r="582" spans="2:19" s="202" customFormat="1" ht="15">
      <c r="B582" s="203"/>
      <c r="C582" s="203"/>
      <c r="D582" s="203"/>
      <c r="E582" s="203"/>
      <c r="F582" s="193"/>
      <c r="H582" s="815"/>
      <c r="I582" s="815"/>
      <c r="J582" s="815"/>
      <c r="R582" s="816"/>
      <c r="S582" s="816"/>
    </row>
    <row r="583" spans="2:19" s="202" customFormat="1" ht="15">
      <c r="B583" s="203"/>
      <c r="C583" s="203"/>
      <c r="D583" s="203"/>
      <c r="E583" s="203"/>
      <c r="F583" s="193"/>
      <c r="H583" s="815"/>
      <c r="I583" s="815"/>
      <c r="J583" s="815"/>
      <c r="R583" s="816"/>
      <c r="S583" s="816"/>
    </row>
    <row r="584" spans="2:19" s="202" customFormat="1" ht="15">
      <c r="B584" s="203"/>
      <c r="C584" s="203"/>
      <c r="D584" s="203"/>
      <c r="E584" s="203"/>
      <c r="F584" s="193"/>
      <c r="H584" s="815"/>
      <c r="I584" s="815"/>
      <c r="J584" s="815"/>
      <c r="R584" s="816"/>
      <c r="S584" s="816"/>
    </row>
    <row r="585" spans="2:19" s="202" customFormat="1" ht="15">
      <c r="B585" s="203"/>
      <c r="C585" s="203"/>
      <c r="D585" s="203"/>
      <c r="E585" s="203"/>
      <c r="F585" s="193"/>
      <c r="H585" s="815"/>
      <c r="I585" s="815"/>
      <c r="J585" s="815"/>
      <c r="R585" s="816"/>
      <c r="S585" s="816"/>
    </row>
    <row r="586" spans="2:19" s="202" customFormat="1" ht="15">
      <c r="B586" s="203"/>
      <c r="C586" s="203"/>
      <c r="D586" s="203"/>
      <c r="E586" s="203"/>
      <c r="F586" s="193"/>
      <c r="H586" s="815"/>
      <c r="I586" s="815"/>
      <c r="J586" s="815"/>
      <c r="R586" s="816"/>
      <c r="S586" s="816"/>
    </row>
    <row r="587" spans="2:19" s="202" customFormat="1" ht="15">
      <c r="B587" s="203"/>
      <c r="C587" s="203"/>
      <c r="D587" s="203"/>
      <c r="E587" s="203"/>
      <c r="F587" s="193"/>
      <c r="H587" s="815"/>
      <c r="I587" s="815"/>
      <c r="J587" s="815"/>
      <c r="R587" s="816"/>
      <c r="S587" s="816"/>
    </row>
    <row r="588" spans="2:19" s="202" customFormat="1" ht="15">
      <c r="B588" s="203"/>
      <c r="C588" s="203"/>
      <c r="D588" s="203"/>
      <c r="E588" s="203"/>
      <c r="F588" s="193"/>
      <c r="H588" s="815"/>
      <c r="I588" s="815"/>
      <c r="J588" s="815"/>
      <c r="R588" s="816"/>
      <c r="S588" s="816"/>
    </row>
    <row r="589" spans="2:19" s="202" customFormat="1" ht="15">
      <c r="B589" s="203"/>
      <c r="C589" s="203"/>
      <c r="D589" s="203"/>
      <c r="E589" s="203"/>
      <c r="F589" s="193"/>
      <c r="H589" s="815"/>
      <c r="I589" s="815"/>
      <c r="J589" s="815"/>
      <c r="R589" s="816"/>
      <c r="S589" s="816"/>
    </row>
    <row r="590" spans="2:19" s="202" customFormat="1" ht="15">
      <c r="B590" s="203"/>
      <c r="C590" s="203"/>
      <c r="D590" s="203"/>
      <c r="E590" s="203"/>
      <c r="F590" s="193"/>
      <c r="H590" s="815"/>
      <c r="I590" s="815"/>
      <c r="J590" s="815"/>
      <c r="R590" s="816"/>
      <c r="S590" s="816"/>
    </row>
    <row r="591" spans="2:19" s="202" customFormat="1" ht="15">
      <c r="B591" s="203"/>
      <c r="C591" s="203"/>
      <c r="D591" s="203"/>
      <c r="E591" s="203"/>
      <c r="F591" s="193"/>
      <c r="H591" s="815"/>
      <c r="I591" s="815"/>
      <c r="J591" s="815"/>
      <c r="R591" s="816"/>
      <c r="S591" s="816"/>
    </row>
    <row r="592" spans="2:19" s="202" customFormat="1" ht="15">
      <c r="B592" s="203"/>
      <c r="C592" s="203"/>
      <c r="D592" s="203"/>
      <c r="E592" s="203"/>
      <c r="F592" s="193"/>
      <c r="H592" s="815"/>
      <c r="I592" s="815"/>
      <c r="J592" s="815"/>
      <c r="R592" s="816"/>
      <c r="S592" s="816"/>
    </row>
    <row r="593" spans="2:19" s="202" customFormat="1" ht="15">
      <c r="B593" s="203"/>
      <c r="C593" s="203"/>
      <c r="D593" s="203"/>
      <c r="E593" s="203"/>
      <c r="F593" s="193"/>
      <c r="H593" s="815"/>
      <c r="I593" s="815"/>
      <c r="J593" s="815"/>
      <c r="R593" s="816"/>
      <c r="S593" s="816"/>
    </row>
    <row r="594" spans="2:19" s="202" customFormat="1" ht="15">
      <c r="B594" s="203"/>
      <c r="C594" s="203"/>
      <c r="D594" s="203"/>
      <c r="E594" s="203"/>
      <c r="F594" s="193"/>
      <c r="H594" s="815"/>
      <c r="I594" s="815"/>
      <c r="J594" s="815"/>
      <c r="R594" s="816"/>
      <c r="S594" s="816"/>
    </row>
    <row r="595" spans="2:19" s="202" customFormat="1" ht="15">
      <c r="B595" s="203"/>
      <c r="C595" s="203"/>
      <c r="D595" s="203"/>
      <c r="E595" s="203"/>
      <c r="F595" s="193"/>
      <c r="H595" s="815"/>
      <c r="I595" s="815"/>
      <c r="J595" s="815"/>
      <c r="R595" s="816"/>
      <c r="S595" s="816"/>
    </row>
    <row r="596" spans="2:19" s="202" customFormat="1" ht="15">
      <c r="B596" s="203"/>
      <c r="C596" s="203"/>
      <c r="D596" s="203"/>
      <c r="E596" s="203"/>
      <c r="F596" s="193"/>
      <c r="H596" s="815"/>
      <c r="I596" s="815"/>
      <c r="J596" s="815"/>
      <c r="R596" s="816"/>
      <c r="S596" s="816"/>
    </row>
    <row r="597" spans="2:19" s="202" customFormat="1" ht="15">
      <c r="B597" s="203"/>
      <c r="C597" s="203"/>
      <c r="D597" s="203"/>
      <c r="E597" s="203"/>
      <c r="F597" s="193"/>
      <c r="H597" s="815"/>
      <c r="I597" s="815"/>
      <c r="J597" s="815"/>
      <c r="R597" s="816"/>
      <c r="S597" s="816"/>
    </row>
    <row r="598" spans="2:19" s="202" customFormat="1" ht="15">
      <c r="B598" s="203"/>
      <c r="C598" s="203"/>
      <c r="D598" s="203"/>
      <c r="E598" s="203"/>
      <c r="F598" s="193"/>
      <c r="H598" s="815"/>
      <c r="I598" s="815"/>
      <c r="J598" s="815"/>
      <c r="R598" s="816"/>
      <c r="S598" s="816"/>
    </row>
    <row r="599" spans="2:19" s="202" customFormat="1" ht="15">
      <c r="B599" s="203"/>
      <c r="C599" s="203"/>
      <c r="D599" s="203"/>
      <c r="E599" s="203"/>
      <c r="F599" s="193"/>
      <c r="H599" s="815"/>
      <c r="I599" s="815"/>
      <c r="J599" s="815"/>
      <c r="R599" s="816"/>
      <c r="S599" s="816"/>
    </row>
    <row r="600" spans="2:19" s="202" customFormat="1" ht="15">
      <c r="B600" s="203"/>
      <c r="C600" s="203"/>
      <c r="D600" s="203"/>
      <c r="E600" s="203"/>
      <c r="F600" s="193"/>
      <c r="H600" s="815"/>
      <c r="I600" s="815"/>
      <c r="J600" s="815"/>
      <c r="R600" s="816"/>
      <c r="S600" s="816"/>
    </row>
    <row r="601" spans="2:19" s="202" customFormat="1" ht="15">
      <c r="B601" s="203"/>
      <c r="C601" s="203"/>
      <c r="D601" s="203"/>
      <c r="E601" s="203"/>
      <c r="F601" s="193"/>
      <c r="H601" s="815"/>
      <c r="I601" s="815"/>
      <c r="J601" s="815"/>
      <c r="R601" s="816"/>
      <c r="S601" s="816"/>
    </row>
    <row r="602" spans="2:19" s="202" customFormat="1" ht="15">
      <c r="B602" s="203"/>
      <c r="C602" s="203"/>
      <c r="D602" s="203"/>
      <c r="E602" s="203"/>
      <c r="F602" s="193"/>
      <c r="H602" s="815"/>
      <c r="I602" s="815"/>
      <c r="J602" s="815"/>
      <c r="R602" s="816"/>
      <c r="S602" s="816"/>
    </row>
    <row r="603" spans="2:19" s="202" customFormat="1" ht="15">
      <c r="B603" s="203"/>
      <c r="C603" s="203"/>
      <c r="D603" s="203"/>
      <c r="E603" s="203"/>
      <c r="F603" s="193"/>
      <c r="H603" s="815"/>
      <c r="I603" s="815"/>
      <c r="J603" s="815"/>
      <c r="R603" s="816"/>
      <c r="S603" s="816"/>
    </row>
    <row r="604" spans="2:19" s="202" customFormat="1" ht="15">
      <c r="B604" s="203"/>
      <c r="C604" s="203"/>
      <c r="D604" s="203"/>
      <c r="E604" s="203"/>
      <c r="F604" s="193"/>
      <c r="H604" s="815"/>
      <c r="I604" s="815"/>
      <c r="J604" s="815"/>
      <c r="R604" s="816"/>
      <c r="S604" s="816"/>
    </row>
    <row r="605" spans="2:19" s="202" customFormat="1" ht="15">
      <c r="B605" s="203"/>
      <c r="C605" s="203"/>
      <c r="D605" s="203"/>
      <c r="E605" s="203"/>
      <c r="F605" s="193"/>
      <c r="H605" s="815"/>
      <c r="I605" s="815"/>
      <c r="J605" s="815"/>
      <c r="R605" s="816"/>
      <c r="S605" s="816"/>
    </row>
    <row r="606" spans="2:19" s="202" customFormat="1" ht="15">
      <c r="B606" s="203"/>
      <c r="C606" s="203"/>
      <c r="D606" s="203"/>
      <c r="E606" s="203"/>
      <c r="F606" s="193"/>
      <c r="H606" s="815"/>
      <c r="I606" s="815"/>
      <c r="J606" s="815"/>
      <c r="R606" s="816"/>
      <c r="S606" s="816"/>
    </row>
    <row r="607" spans="2:19" s="202" customFormat="1" ht="15">
      <c r="B607" s="203"/>
      <c r="C607" s="203"/>
      <c r="D607" s="203"/>
      <c r="E607" s="203"/>
      <c r="F607" s="193"/>
      <c r="H607" s="815"/>
      <c r="I607" s="815"/>
      <c r="J607" s="815"/>
      <c r="R607" s="816"/>
      <c r="S607" s="816"/>
    </row>
    <row r="608" spans="2:19" s="202" customFormat="1" ht="15">
      <c r="B608" s="203"/>
      <c r="C608" s="203"/>
      <c r="D608" s="203"/>
      <c r="E608" s="203"/>
      <c r="F608" s="193"/>
      <c r="H608" s="815"/>
      <c r="I608" s="815"/>
      <c r="J608" s="815"/>
      <c r="R608" s="816"/>
      <c r="S608" s="816"/>
    </row>
    <row r="609" spans="2:19" s="202" customFormat="1" ht="15">
      <c r="B609" s="203"/>
      <c r="C609" s="203"/>
      <c r="D609" s="203"/>
      <c r="E609" s="203"/>
      <c r="F609" s="193"/>
      <c r="H609" s="815"/>
      <c r="I609" s="815"/>
      <c r="J609" s="815"/>
      <c r="R609" s="816"/>
      <c r="S609" s="816"/>
    </row>
    <row r="610" spans="2:19" s="202" customFormat="1" ht="15">
      <c r="B610" s="203"/>
      <c r="C610" s="203"/>
      <c r="D610" s="203"/>
      <c r="E610" s="203"/>
      <c r="F610" s="193"/>
      <c r="H610" s="815"/>
      <c r="I610" s="815"/>
      <c r="J610" s="815"/>
      <c r="R610" s="816"/>
      <c r="S610" s="816"/>
    </row>
    <row r="611" spans="2:19" s="202" customFormat="1" ht="15">
      <c r="B611" s="203"/>
      <c r="C611" s="203"/>
      <c r="D611" s="203"/>
      <c r="E611" s="203"/>
      <c r="F611" s="193"/>
      <c r="H611" s="815"/>
      <c r="I611" s="815"/>
      <c r="J611" s="815"/>
      <c r="R611" s="816"/>
      <c r="S611" s="816"/>
    </row>
    <row r="612" spans="2:19" s="202" customFormat="1" ht="15">
      <c r="B612" s="203"/>
      <c r="C612" s="203"/>
      <c r="D612" s="203"/>
      <c r="E612" s="203"/>
      <c r="F612" s="193"/>
      <c r="H612" s="815"/>
      <c r="I612" s="815"/>
      <c r="J612" s="815"/>
      <c r="R612" s="816"/>
      <c r="S612" s="816"/>
    </row>
    <row r="613" spans="2:19" s="202" customFormat="1" ht="15">
      <c r="B613" s="203"/>
      <c r="C613" s="203"/>
      <c r="D613" s="203"/>
      <c r="E613" s="203"/>
      <c r="F613" s="193"/>
      <c r="H613" s="815"/>
      <c r="I613" s="815"/>
      <c r="J613" s="815"/>
      <c r="R613" s="816"/>
      <c r="S613" s="816"/>
    </row>
    <row r="614" spans="2:19" s="202" customFormat="1" ht="15">
      <c r="B614" s="203"/>
      <c r="C614" s="203"/>
      <c r="D614" s="203"/>
      <c r="E614" s="203"/>
      <c r="F614" s="193"/>
      <c r="H614" s="815"/>
      <c r="I614" s="815"/>
      <c r="J614" s="815"/>
      <c r="R614" s="816"/>
      <c r="S614" s="816"/>
    </row>
    <row r="615" spans="2:19" s="202" customFormat="1" ht="15">
      <c r="B615" s="203"/>
      <c r="C615" s="203"/>
      <c r="D615" s="203"/>
      <c r="E615" s="203"/>
      <c r="F615" s="193"/>
      <c r="H615" s="815"/>
      <c r="I615" s="815"/>
      <c r="J615" s="815"/>
      <c r="R615" s="816"/>
      <c r="S615" s="816"/>
    </row>
    <row r="616" spans="2:19" s="202" customFormat="1" ht="15">
      <c r="B616" s="203"/>
      <c r="C616" s="203"/>
      <c r="D616" s="203"/>
      <c r="E616" s="203"/>
      <c r="F616" s="193"/>
      <c r="H616" s="815"/>
      <c r="I616" s="815"/>
      <c r="J616" s="815"/>
      <c r="R616" s="816"/>
      <c r="S616" s="816"/>
    </row>
    <row r="617" spans="2:19" s="202" customFormat="1" ht="15">
      <c r="B617" s="203"/>
      <c r="C617" s="203"/>
      <c r="D617" s="203"/>
      <c r="E617" s="203"/>
      <c r="F617" s="193"/>
      <c r="H617" s="815"/>
      <c r="I617" s="815"/>
      <c r="J617" s="815"/>
      <c r="R617" s="816"/>
      <c r="S617" s="816"/>
    </row>
    <row r="618" spans="2:19" s="202" customFormat="1" ht="15">
      <c r="B618" s="203"/>
      <c r="C618" s="203"/>
      <c r="D618" s="203"/>
      <c r="E618" s="203"/>
      <c r="F618" s="193"/>
      <c r="H618" s="815"/>
      <c r="I618" s="815"/>
      <c r="J618" s="815"/>
      <c r="R618" s="816"/>
      <c r="S618" s="816"/>
    </row>
    <row r="619" spans="2:19" s="202" customFormat="1" ht="15">
      <c r="B619" s="203"/>
      <c r="C619" s="203"/>
      <c r="D619" s="203"/>
      <c r="E619" s="203"/>
      <c r="F619" s="193"/>
      <c r="H619" s="815"/>
      <c r="I619" s="815"/>
      <c r="J619" s="815"/>
      <c r="R619" s="816"/>
      <c r="S619" s="816"/>
    </row>
    <row r="620" spans="2:19" s="202" customFormat="1" ht="15">
      <c r="B620" s="203"/>
      <c r="C620" s="203"/>
      <c r="D620" s="203"/>
      <c r="E620" s="203"/>
      <c r="F620" s="193"/>
      <c r="H620" s="815"/>
      <c r="I620" s="815"/>
      <c r="J620" s="815"/>
      <c r="R620" s="816"/>
      <c r="S620" s="816"/>
    </row>
    <row r="621" spans="2:19" s="202" customFormat="1" ht="15">
      <c r="B621" s="203"/>
      <c r="C621" s="203"/>
      <c r="D621" s="203"/>
      <c r="E621" s="203"/>
      <c r="F621" s="193"/>
      <c r="H621" s="815"/>
      <c r="I621" s="815"/>
      <c r="J621" s="815"/>
      <c r="R621" s="816"/>
      <c r="S621" s="816"/>
    </row>
    <row r="622" spans="2:19" s="202" customFormat="1" ht="15">
      <c r="B622" s="203"/>
      <c r="C622" s="203"/>
      <c r="D622" s="203"/>
      <c r="E622" s="203"/>
      <c r="F622" s="193"/>
      <c r="H622" s="815"/>
      <c r="I622" s="815"/>
      <c r="J622" s="815"/>
      <c r="R622" s="816"/>
      <c r="S622" s="816"/>
    </row>
    <row r="623" spans="2:19" s="202" customFormat="1" ht="15">
      <c r="B623" s="203"/>
      <c r="C623" s="203"/>
      <c r="D623" s="203"/>
      <c r="E623" s="203"/>
      <c r="F623" s="193"/>
      <c r="H623" s="815"/>
      <c r="I623" s="815"/>
      <c r="J623" s="815"/>
      <c r="R623" s="816"/>
      <c r="S623" s="816"/>
    </row>
    <row r="624" spans="2:19" s="202" customFormat="1" ht="15">
      <c r="B624" s="203"/>
      <c r="C624" s="203"/>
      <c r="D624" s="203"/>
      <c r="E624" s="203"/>
      <c r="F624" s="193"/>
      <c r="H624" s="815"/>
      <c r="I624" s="815"/>
      <c r="J624" s="815"/>
      <c r="R624" s="816"/>
      <c r="S624" s="816"/>
    </row>
    <row r="625" spans="2:19" s="202" customFormat="1" ht="15">
      <c r="B625" s="203"/>
      <c r="C625" s="203"/>
      <c r="D625" s="203"/>
      <c r="E625" s="203"/>
      <c r="F625" s="193"/>
      <c r="H625" s="815"/>
      <c r="I625" s="815"/>
      <c r="J625" s="815"/>
      <c r="R625" s="816"/>
      <c r="S625" s="816"/>
    </row>
    <row r="626" spans="2:19" s="202" customFormat="1" ht="15">
      <c r="B626" s="203"/>
      <c r="C626" s="203"/>
      <c r="D626" s="203"/>
      <c r="E626" s="203"/>
      <c r="F626" s="193"/>
      <c r="H626" s="815"/>
      <c r="I626" s="815"/>
      <c r="J626" s="815"/>
      <c r="R626" s="816"/>
      <c r="S626" s="816"/>
    </row>
    <row r="627" spans="2:19" s="202" customFormat="1" ht="15">
      <c r="B627" s="203"/>
      <c r="C627" s="203"/>
      <c r="D627" s="203"/>
      <c r="E627" s="203"/>
      <c r="F627" s="193"/>
      <c r="H627" s="815"/>
      <c r="I627" s="815"/>
      <c r="J627" s="815"/>
      <c r="R627" s="816"/>
      <c r="S627" s="816"/>
    </row>
    <row r="628" spans="2:19" s="202" customFormat="1" ht="15">
      <c r="B628" s="203"/>
      <c r="C628" s="203"/>
      <c r="D628" s="203"/>
      <c r="E628" s="203"/>
      <c r="F628" s="193"/>
      <c r="H628" s="815"/>
      <c r="I628" s="815"/>
      <c r="J628" s="815"/>
      <c r="R628" s="816"/>
      <c r="S628" s="816"/>
    </row>
    <row r="629" spans="2:19" s="202" customFormat="1" ht="15">
      <c r="B629" s="203"/>
      <c r="C629" s="203"/>
      <c r="D629" s="203"/>
      <c r="E629" s="203"/>
      <c r="F629" s="193"/>
      <c r="H629" s="815"/>
      <c r="I629" s="815"/>
      <c r="J629" s="815"/>
      <c r="R629" s="816"/>
      <c r="S629" s="816"/>
    </row>
    <row r="630" spans="2:19" s="202" customFormat="1" ht="15">
      <c r="B630" s="203"/>
      <c r="C630" s="203"/>
      <c r="D630" s="203"/>
      <c r="E630" s="203"/>
      <c r="F630" s="193"/>
      <c r="H630" s="815"/>
      <c r="I630" s="815"/>
      <c r="J630" s="815"/>
      <c r="R630" s="816"/>
      <c r="S630" s="816"/>
    </row>
    <row r="631" spans="2:19" s="202" customFormat="1" ht="15">
      <c r="B631" s="203"/>
      <c r="C631" s="203"/>
      <c r="D631" s="203"/>
      <c r="E631" s="203"/>
      <c r="F631" s="193"/>
      <c r="H631" s="815"/>
      <c r="I631" s="815"/>
      <c r="J631" s="815"/>
      <c r="R631" s="816"/>
      <c r="S631" s="816"/>
    </row>
    <row r="632" spans="2:19" s="202" customFormat="1" ht="15">
      <c r="B632" s="203"/>
      <c r="C632" s="203"/>
      <c r="D632" s="203"/>
      <c r="E632" s="203"/>
      <c r="F632" s="193"/>
      <c r="H632" s="815"/>
      <c r="I632" s="815"/>
      <c r="J632" s="815"/>
      <c r="R632" s="816"/>
      <c r="S632" s="816"/>
    </row>
    <row r="633" spans="2:19" s="202" customFormat="1" ht="15">
      <c r="B633" s="203"/>
      <c r="C633" s="203"/>
      <c r="D633" s="203"/>
      <c r="E633" s="203"/>
      <c r="F633" s="193"/>
      <c r="H633" s="815"/>
      <c r="I633" s="815"/>
      <c r="J633" s="815"/>
      <c r="R633" s="816"/>
      <c r="S633" s="816"/>
    </row>
    <row r="634" spans="2:19" s="202" customFormat="1" ht="15">
      <c r="B634" s="203"/>
      <c r="C634" s="203"/>
      <c r="D634" s="203"/>
      <c r="E634" s="203"/>
      <c r="F634" s="193"/>
      <c r="H634" s="815"/>
      <c r="I634" s="815"/>
      <c r="J634" s="815"/>
      <c r="R634" s="816"/>
      <c r="S634" s="816"/>
    </row>
    <row r="635" spans="2:19" s="202" customFormat="1" ht="15">
      <c r="B635" s="203"/>
      <c r="C635" s="203"/>
      <c r="D635" s="203"/>
      <c r="E635" s="203"/>
      <c r="F635" s="193"/>
      <c r="H635" s="815"/>
      <c r="I635" s="815"/>
      <c r="J635" s="815"/>
      <c r="R635" s="816"/>
      <c r="S635" s="816"/>
    </row>
    <row r="636" spans="2:19" s="202" customFormat="1" ht="15">
      <c r="B636" s="203"/>
      <c r="C636" s="203"/>
      <c r="D636" s="203"/>
      <c r="E636" s="203"/>
      <c r="F636" s="193"/>
      <c r="H636" s="815"/>
      <c r="I636" s="815"/>
      <c r="J636" s="815"/>
      <c r="R636" s="816"/>
      <c r="S636" s="816"/>
    </row>
    <row r="637" spans="2:19" s="202" customFormat="1" ht="15">
      <c r="B637" s="203"/>
      <c r="C637" s="203"/>
      <c r="D637" s="203"/>
      <c r="E637" s="203"/>
      <c r="F637" s="193"/>
      <c r="H637" s="815"/>
      <c r="I637" s="815"/>
      <c r="J637" s="815"/>
      <c r="R637" s="816"/>
      <c r="S637" s="816"/>
    </row>
    <row r="638" spans="2:19" s="202" customFormat="1" ht="15">
      <c r="B638" s="203"/>
      <c r="C638" s="203"/>
      <c r="D638" s="203"/>
      <c r="E638" s="203"/>
      <c r="F638" s="193"/>
      <c r="H638" s="815"/>
      <c r="I638" s="815"/>
      <c r="J638" s="815"/>
      <c r="R638" s="816"/>
      <c r="S638" s="816"/>
    </row>
    <row r="639" spans="2:19" s="202" customFormat="1" ht="15">
      <c r="B639" s="203"/>
      <c r="C639" s="203"/>
      <c r="D639" s="203"/>
      <c r="E639" s="203"/>
      <c r="F639" s="193"/>
      <c r="H639" s="815"/>
      <c r="I639" s="815"/>
      <c r="J639" s="815"/>
      <c r="R639" s="816"/>
      <c r="S639" s="816"/>
    </row>
    <row r="640" spans="2:19" s="202" customFormat="1" ht="15">
      <c r="B640" s="203"/>
      <c r="C640" s="203"/>
      <c r="D640" s="203"/>
      <c r="E640" s="203"/>
      <c r="F640" s="193"/>
      <c r="H640" s="815"/>
      <c r="I640" s="815"/>
      <c r="J640" s="815"/>
      <c r="R640" s="816"/>
      <c r="S640" s="816"/>
    </row>
    <row r="641" spans="2:19" s="202" customFormat="1" ht="15">
      <c r="B641" s="203"/>
      <c r="C641" s="203"/>
      <c r="D641" s="203"/>
      <c r="E641" s="203"/>
      <c r="F641" s="193"/>
      <c r="H641" s="815"/>
      <c r="I641" s="815"/>
      <c r="J641" s="815"/>
      <c r="R641" s="816"/>
      <c r="S641" s="816"/>
    </row>
    <row r="642" spans="2:19" s="202" customFormat="1" ht="15">
      <c r="B642" s="203"/>
      <c r="C642" s="203"/>
      <c r="D642" s="203"/>
      <c r="E642" s="203"/>
      <c r="F642" s="193"/>
      <c r="H642" s="815"/>
      <c r="I642" s="815"/>
      <c r="J642" s="815"/>
      <c r="R642" s="816"/>
      <c r="S642" s="816"/>
    </row>
    <row r="643" spans="2:19" s="202" customFormat="1" ht="15">
      <c r="B643" s="203"/>
      <c r="C643" s="203"/>
      <c r="D643" s="203"/>
      <c r="E643" s="203"/>
      <c r="F643" s="193"/>
      <c r="H643" s="815"/>
      <c r="I643" s="815"/>
      <c r="J643" s="815"/>
      <c r="R643" s="816"/>
      <c r="S643" s="816"/>
    </row>
    <row r="644" spans="2:19" s="202" customFormat="1" ht="15">
      <c r="B644" s="203"/>
      <c r="C644" s="203"/>
      <c r="D644" s="203"/>
      <c r="E644" s="203"/>
      <c r="F644" s="193"/>
      <c r="H644" s="815"/>
      <c r="I644" s="815"/>
      <c r="J644" s="815"/>
      <c r="R644" s="816"/>
      <c r="S644" s="816"/>
    </row>
    <row r="645" spans="2:19" s="202" customFormat="1" ht="15">
      <c r="B645" s="203"/>
      <c r="C645" s="203"/>
      <c r="D645" s="203"/>
      <c r="E645" s="203"/>
      <c r="F645" s="193"/>
      <c r="H645" s="815"/>
      <c r="I645" s="815"/>
      <c r="J645" s="815"/>
      <c r="R645" s="816"/>
      <c r="S645" s="816"/>
    </row>
    <row r="646" spans="2:19" s="202" customFormat="1" ht="15">
      <c r="B646" s="203"/>
      <c r="C646" s="203"/>
      <c r="D646" s="203"/>
      <c r="E646" s="203"/>
      <c r="F646" s="193"/>
      <c r="H646" s="815"/>
      <c r="I646" s="815"/>
      <c r="J646" s="815"/>
      <c r="R646" s="816"/>
      <c r="S646" s="816"/>
    </row>
    <row r="647" spans="2:19" s="202" customFormat="1" ht="15">
      <c r="B647" s="203"/>
      <c r="C647" s="203"/>
      <c r="D647" s="203"/>
      <c r="E647" s="203"/>
      <c r="F647" s="193"/>
      <c r="H647" s="815"/>
      <c r="I647" s="815"/>
      <c r="J647" s="815"/>
      <c r="R647" s="816"/>
      <c r="S647" s="816"/>
    </row>
    <row r="648" spans="2:19" s="202" customFormat="1" ht="15">
      <c r="B648" s="203"/>
      <c r="C648" s="203"/>
      <c r="D648" s="203"/>
      <c r="E648" s="203"/>
      <c r="F648" s="193"/>
      <c r="H648" s="815"/>
      <c r="I648" s="815"/>
      <c r="J648" s="815"/>
      <c r="R648" s="816"/>
      <c r="S648" s="816"/>
    </row>
    <row r="649" spans="2:19" s="202" customFormat="1" ht="15">
      <c r="B649" s="203"/>
      <c r="C649" s="203"/>
      <c r="D649" s="203"/>
      <c r="E649" s="203"/>
      <c r="F649" s="193"/>
      <c r="H649" s="815"/>
      <c r="I649" s="815"/>
      <c r="J649" s="815"/>
      <c r="R649" s="816"/>
      <c r="S649" s="816"/>
    </row>
    <row r="650" spans="2:19" s="202" customFormat="1" ht="15">
      <c r="B650" s="203"/>
      <c r="C650" s="203"/>
      <c r="D650" s="203"/>
      <c r="E650" s="203"/>
      <c r="F650" s="193"/>
      <c r="H650" s="815"/>
      <c r="I650" s="815"/>
      <c r="J650" s="815"/>
      <c r="R650" s="816"/>
      <c r="S650" s="816"/>
    </row>
    <row r="651" spans="2:19" s="202" customFormat="1" ht="15">
      <c r="B651" s="203"/>
      <c r="C651" s="203"/>
      <c r="D651" s="203"/>
      <c r="E651" s="203"/>
      <c r="F651" s="193"/>
      <c r="H651" s="815"/>
      <c r="I651" s="815"/>
      <c r="J651" s="815"/>
      <c r="R651" s="816"/>
      <c r="S651" s="816"/>
    </row>
    <row r="652" spans="2:19" s="202" customFormat="1" ht="15">
      <c r="B652" s="203"/>
      <c r="C652" s="203"/>
      <c r="D652" s="203"/>
      <c r="E652" s="203"/>
      <c r="F652" s="193"/>
      <c r="H652" s="815"/>
      <c r="I652" s="815"/>
      <c r="J652" s="815"/>
      <c r="R652" s="816"/>
      <c r="S652" s="816"/>
    </row>
    <row r="653" spans="2:19" s="202" customFormat="1" ht="15">
      <c r="B653" s="203"/>
      <c r="C653" s="203"/>
      <c r="D653" s="203"/>
      <c r="E653" s="203"/>
      <c r="F653" s="193"/>
      <c r="H653" s="815"/>
      <c r="I653" s="815"/>
      <c r="J653" s="815"/>
      <c r="R653" s="816"/>
      <c r="S653" s="816"/>
    </row>
    <row r="654" spans="2:19" s="202" customFormat="1" ht="15">
      <c r="B654" s="203"/>
      <c r="C654" s="203"/>
      <c r="D654" s="203"/>
      <c r="E654" s="203"/>
      <c r="F654" s="193"/>
      <c r="H654" s="815"/>
      <c r="I654" s="815"/>
      <c r="J654" s="815"/>
      <c r="R654" s="816"/>
      <c r="S654" s="816"/>
    </row>
    <row r="655" spans="2:19" s="202" customFormat="1" ht="15">
      <c r="B655" s="203"/>
      <c r="C655" s="203"/>
      <c r="D655" s="203"/>
      <c r="E655" s="203"/>
      <c r="F655" s="193"/>
      <c r="H655" s="815"/>
      <c r="I655" s="815"/>
      <c r="J655" s="815"/>
      <c r="R655" s="816"/>
      <c r="S655" s="816"/>
    </row>
    <row r="656" spans="2:19" s="202" customFormat="1" ht="15">
      <c r="B656" s="203"/>
      <c r="C656" s="203"/>
      <c r="D656" s="203"/>
      <c r="E656" s="203"/>
      <c r="F656" s="193"/>
      <c r="H656" s="815"/>
      <c r="I656" s="815"/>
      <c r="J656" s="815"/>
      <c r="R656" s="816"/>
      <c r="S656" s="816"/>
    </row>
    <row r="657" spans="2:19" s="202" customFormat="1" ht="15">
      <c r="B657" s="203"/>
      <c r="C657" s="203"/>
      <c r="D657" s="203"/>
      <c r="E657" s="203"/>
      <c r="F657" s="193"/>
      <c r="H657" s="815"/>
      <c r="I657" s="815"/>
      <c r="J657" s="815"/>
      <c r="R657" s="816"/>
      <c r="S657" s="816"/>
    </row>
    <row r="658" spans="2:19" s="202" customFormat="1" ht="15">
      <c r="B658" s="203"/>
      <c r="C658" s="203"/>
      <c r="D658" s="203"/>
      <c r="E658" s="203"/>
      <c r="F658" s="193"/>
      <c r="H658" s="815"/>
      <c r="I658" s="815"/>
      <c r="J658" s="815"/>
      <c r="R658" s="816"/>
      <c r="S658" s="816"/>
    </row>
    <row r="659" spans="2:19" s="202" customFormat="1" ht="15">
      <c r="B659" s="203"/>
      <c r="C659" s="203"/>
      <c r="D659" s="203"/>
      <c r="E659" s="203"/>
      <c r="F659" s="193"/>
      <c r="H659" s="815"/>
      <c r="I659" s="815"/>
      <c r="J659" s="815"/>
      <c r="R659" s="816"/>
      <c r="S659" s="816"/>
    </row>
    <row r="660" spans="2:19" s="202" customFormat="1" ht="15">
      <c r="B660" s="203"/>
      <c r="C660" s="203"/>
      <c r="D660" s="203"/>
      <c r="E660" s="203"/>
      <c r="F660" s="193"/>
      <c r="H660" s="815"/>
      <c r="I660" s="815"/>
      <c r="J660" s="815"/>
      <c r="R660" s="816"/>
      <c r="S660" s="816"/>
    </row>
    <row r="661" spans="2:19" s="202" customFormat="1" ht="15">
      <c r="B661" s="203"/>
      <c r="C661" s="203"/>
      <c r="D661" s="203"/>
      <c r="E661" s="203"/>
      <c r="F661" s="193"/>
      <c r="H661" s="815"/>
      <c r="I661" s="815"/>
      <c r="J661" s="815"/>
      <c r="R661" s="816"/>
      <c r="S661" s="816"/>
    </row>
    <row r="662" spans="2:19" s="202" customFormat="1" ht="15">
      <c r="B662" s="203"/>
      <c r="C662" s="203"/>
      <c r="D662" s="203"/>
      <c r="E662" s="203"/>
      <c r="F662" s="193"/>
      <c r="H662" s="815"/>
      <c r="I662" s="815"/>
      <c r="J662" s="815"/>
      <c r="R662" s="816"/>
      <c r="S662" s="816"/>
    </row>
    <row r="663" spans="2:19" s="202" customFormat="1" ht="15">
      <c r="B663" s="203"/>
      <c r="C663" s="203"/>
      <c r="D663" s="203"/>
      <c r="E663" s="203"/>
      <c r="F663" s="193"/>
      <c r="H663" s="815"/>
      <c r="I663" s="815"/>
      <c r="J663" s="815"/>
      <c r="R663" s="816"/>
      <c r="S663" s="816"/>
    </row>
    <row r="664" spans="2:19" s="202" customFormat="1" ht="15">
      <c r="B664" s="203"/>
      <c r="C664" s="203"/>
      <c r="D664" s="203"/>
      <c r="E664" s="203"/>
      <c r="F664" s="193"/>
      <c r="H664" s="815"/>
      <c r="I664" s="815"/>
      <c r="J664" s="815"/>
      <c r="R664" s="816"/>
      <c r="S664" s="816"/>
    </row>
    <row r="665" spans="2:19" s="202" customFormat="1" ht="15">
      <c r="B665" s="203"/>
      <c r="C665" s="203"/>
      <c r="D665" s="203"/>
      <c r="E665" s="203"/>
      <c r="F665" s="193"/>
      <c r="H665" s="815"/>
      <c r="I665" s="815"/>
      <c r="J665" s="815"/>
      <c r="R665" s="816"/>
      <c r="S665" s="816"/>
    </row>
    <row r="666" spans="2:19" s="202" customFormat="1" ht="15">
      <c r="B666" s="203"/>
      <c r="C666" s="203"/>
      <c r="D666" s="203"/>
      <c r="E666" s="203"/>
      <c r="F666" s="193"/>
      <c r="H666" s="815"/>
      <c r="I666" s="815"/>
      <c r="J666" s="815"/>
      <c r="R666" s="816"/>
      <c r="S666" s="816"/>
    </row>
    <row r="667" spans="2:19" s="202" customFormat="1" ht="15">
      <c r="B667" s="203"/>
      <c r="C667" s="203"/>
      <c r="D667" s="203"/>
      <c r="E667" s="203"/>
      <c r="F667" s="193"/>
      <c r="H667" s="815"/>
      <c r="I667" s="815"/>
      <c r="J667" s="815"/>
      <c r="R667" s="816"/>
      <c r="S667" s="816"/>
    </row>
    <row r="668" spans="2:19" s="202" customFormat="1" ht="15">
      <c r="B668" s="203"/>
      <c r="C668" s="203"/>
      <c r="D668" s="203"/>
      <c r="E668" s="203"/>
      <c r="F668" s="193"/>
      <c r="H668" s="815"/>
      <c r="I668" s="815"/>
      <c r="J668" s="815"/>
      <c r="R668" s="816"/>
      <c r="S668" s="816"/>
    </row>
    <row r="669" spans="2:19" s="202" customFormat="1" ht="15">
      <c r="B669" s="203"/>
      <c r="C669" s="203"/>
      <c r="D669" s="203"/>
      <c r="E669" s="203"/>
      <c r="F669" s="193"/>
      <c r="H669" s="815"/>
      <c r="I669" s="815"/>
      <c r="J669" s="815"/>
      <c r="R669" s="816"/>
      <c r="S669" s="816"/>
    </row>
    <row r="670" spans="2:19" s="202" customFormat="1" ht="15">
      <c r="B670" s="203"/>
      <c r="C670" s="203"/>
      <c r="D670" s="203"/>
      <c r="E670" s="203"/>
      <c r="F670" s="193"/>
      <c r="H670" s="815"/>
      <c r="I670" s="815"/>
      <c r="J670" s="815"/>
      <c r="R670" s="816"/>
      <c r="S670" s="816"/>
    </row>
    <row r="671" spans="2:19" s="202" customFormat="1" ht="15">
      <c r="B671" s="203"/>
      <c r="C671" s="203"/>
      <c r="D671" s="203"/>
      <c r="E671" s="203"/>
      <c r="F671" s="193"/>
      <c r="H671" s="815"/>
      <c r="I671" s="815"/>
      <c r="J671" s="815"/>
      <c r="R671" s="816"/>
      <c r="S671" s="816"/>
    </row>
    <row r="672" spans="2:19" s="202" customFormat="1" ht="15">
      <c r="B672" s="203"/>
      <c r="C672" s="203"/>
      <c r="D672" s="203"/>
      <c r="E672" s="203"/>
      <c r="F672" s="193"/>
      <c r="H672" s="815"/>
      <c r="I672" s="815"/>
      <c r="J672" s="815"/>
      <c r="R672" s="816"/>
      <c r="S672" s="816"/>
    </row>
    <row r="673" spans="2:19" s="202" customFormat="1" ht="15">
      <c r="B673" s="203"/>
      <c r="C673" s="203"/>
      <c r="D673" s="203"/>
      <c r="E673" s="203"/>
      <c r="F673" s="193"/>
      <c r="H673" s="815"/>
      <c r="I673" s="815"/>
      <c r="J673" s="815"/>
      <c r="R673" s="816"/>
      <c r="S673" s="816"/>
    </row>
    <row r="674" spans="2:19" s="202" customFormat="1" ht="15">
      <c r="B674" s="203"/>
      <c r="C674" s="203"/>
      <c r="D674" s="203"/>
      <c r="E674" s="203"/>
      <c r="F674" s="193"/>
      <c r="H674" s="815"/>
      <c r="I674" s="815"/>
      <c r="J674" s="815"/>
      <c r="R674" s="816"/>
      <c r="S674" s="816"/>
    </row>
    <row r="675" spans="2:19" s="202" customFormat="1" ht="15">
      <c r="B675" s="203"/>
      <c r="C675" s="203"/>
      <c r="D675" s="203"/>
      <c r="E675" s="203"/>
      <c r="F675" s="193"/>
      <c r="H675" s="815"/>
      <c r="I675" s="815"/>
      <c r="J675" s="815"/>
      <c r="R675" s="816"/>
      <c r="S675" s="816"/>
    </row>
    <row r="676" spans="2:19" s="202" customFormat="1" ht="15">
      <c r="B676" s="203"/>
      <c r="C676" s="203"/>
      <c r="D676" s="203"/>
      <c r="E676" s="203"/>
      <c r="F676" s="193"/>
      <c r="H676" s="815"/>
      <c r="I676" s="815"/>
      <c r="J676" s="815"/>
      <c r="R676" s="816"/>
      <c r="S676" s="816"/>
    </row>
    <row r="677" spans="2:19" s="202" customFormat="1" ht="15">
      <c r="B677" s="203"/>
      <c r="C677" s="203"/>
      <c r="D677" s="203"/>
      <c r="E677" s="203"/>
      <c r="F677" s="193"/>
      <c r="H677" s="815"/>
      <c r="I677" s="815"/>
      <c r="J677" s="815"/>
      <c r="R677" s="816"/>
      <c r="S677" s="816"/>
    </row>
    <row r="678" spans="2:19" s="202" customFormat="1" ht="15">
      <c r="B678" s="203"/>
      <c r="C678" s="203"/>
      <c r="D678" s="203"/>
      <c r="E678" s="203"/>
      <c r="F678" s="193"/>
      <c r="H678" s="815"/>
      <c r="I678" s="815"/>
      <c r="J678" s="815"/>
      <c r="R678" s="816"/>
      <c r="S678" s="816"/>
    </row>
    <row r="679" spans="2:19" s="202" customFormat="1" ht="15">
      <c r="B679" s="203"/>
      <c r="C679" s="203"/>
      <c r="D679" s="203"/>
      <c r="E679" s="203"/>
      <c r="F679" s="193"/>
      <c r="H679" s="815"/>
      <c r="I679" s="815"/>
      <c r="J679" s="815"/>
      <c r="R679" s="816"/>
      <c r="S679" s="816"/>
    </row>
    <row r="680" spans="2:19" s="202" customFormat="1" ht="15">
      <c r="B680" s="203"/>
      <c r="C680" s="203"/>
      <c r="D680" s="203"/>
      <c r="E680" s="203"/>
      <c r="F680" s="193"/>
      <c r="H680" s="815"/>
      <c r="I680" s="815"/>
      <c r="J680" s="815"/>
      <c r="R680" s="816"/>
      <c r="S680" s="816"/>
    </row>
    <row r="681" spans="2:19" s="202" customFormat="1" ht="15">
      <c r="B681" s="203"/>
      <c r="C681" s="203"/>
      <c r="D681" s="203"/>
      <c r="E681" s="203"/>
      <c r="F681" s="193"/>
      <c r="H681" s="815"/>
      <c r="I681" s="815"/>
      <c r="J681" s="815"/>
      <c r="R681" s="816"/>
      <c r="S681" s="816"/>
    </row>
    <row r="682" spans="2:19" s="202" customFormat="1" ht="15">
      <c r="B682" s="203"/>
      <c r="C682" s="203"/>
      <c r="D682" s="203"/>
      <c r="E682" s="203"/>
      <c r="F682" s="193"/>
      <c r="H682" s="815"/>
      <c r="I682" s="815"/>
      <c r="J682" s="815"/>
      <c r="R682" s="816"/>
      <c r="S682" s="816"/>
    </row>
    <row r="683" spans="2:19" s="202" customFormat="1" ht="15">
      <c r="B683" s="203"/>
      <c r="C683" s="203"/>
      <c r="D683" s="203"/>
      <c r="E683" s="203"/>
      <c r="F683" s="193"/>
      <c r="H683" s="815"/>
      <c r="I683" s="815"/>
      <c r="J683" s="815"/>
      <c r="R683" s="816"/>
      <c r="S683" s="816"/>
    </row>
    <row r="684" spans="2:19" s="202" customFormat="1" ht="15">
      <c r="B684" s="203"/>
      <c r="C684" s="203"/>
      <c r="D684" s="203"/>
      <c r="E684" s="203"/>
      <c r="F684" s="193"/>
      <c r="H684" s="815"/>
      <c r="I684" s="815"/>
      <c r="J684" s="815"/>
      <c r="R684" s="816"/>
      <c r="S684" s="816"/>
    </row>
    <row r="685" spans="2:19" s="202" customFormat="1" ht="15">
      <c r="B685" s="203"/>
      <c r="C685" s="203"/>
      <c r="D685" s="203"/>
      <c r="E685" s="203"/>
      <c r="F685" s="193"/>
      <c r="H685" s="815"/>
      <c r="I685" s="815"/>
      <c r="J685" s="815"/>
      <c r="R685" s="816"/>
      <c r="S685" s="816"/>
    </row>
    <row r="686" spans="2:19" s="202" customFormat="1" ht="15">
      <c r="B686" s="203"/>
      <c r="C686" s="203"/>
      <c r="D686" s="203"/>
      <c r="E686" s="203"/>
      <c r="F686" s="193"/>
      <c r="H686" s="815"/>
      <c r="I686" s="815"/>
      <c r="J686" s="815"/>
      <c r="R686" s="816"/>
      <c r="S686" s="816"/>
    </row>
    <row r="687" spans="2:19" s="202" customFormat="1" ht="15">
      <c r="B687" s="203"/>
      <c r="C687" s="203"/>
      <c r="D687" s="203"/>
      <c r="E687" s="203"/>
      <c r="F687" s="193"/>
      <c r="H687" s="815"/>
      <c r="I687" s="815"/>
      <c r="J687" s="815"/>
      <c r="R687" s="816"/>
      <c r="S687" s="816"/>
    </row>
    <row r="688" spans="2:19" s="202" customFormat="1" ht="15">
      <c r="B688" s="203"/>
      <c r="C688" s="203"/>
      <c r="D688" s="203"/>
      <c r="E688" s="203"/>
      <c r="F688" s="193"/>
      <c r="H688" s="815"/>
      <c r="I688" s="815"/>
      <c r="J688" s="815"/>
      <c r="R688" s="816"/>
      <c r="S688" s="816"/>
    </row>
    <row r="689" spans="2:19" s="202" customFormat="1" ht="15">
      <c r="B689" s="203"/>
      <c r="C689" s="203"/>
      <c r="D689" s="203"/>
      <c r="E689" s="203"/>
      <c r="F689" s="193"/>
      <c r="H689" s="815"/>
      <c r="I689" s="815"/>
      <c r="J689" s="815"/>
      <c r="R689" s="816"/>
      <c r="S689" s="816"/>
    </row>
    <row r="690" spans="2:19" s="202" customFormat="1" ht="15">
      <c r="B690" s="203"/>
      <c r="C690" s="203"/>
      <c r="D690" s="203"/>
      <c r="E690" s="203"/>
      <c r="F690" s="193"/>
      <c r="H690" s="815"/>
      <c r="I690" s="815"/>
      <c r="J690" s="815"/>
      <c r="R690" s="816"/>
      <c r="S690" s="816"/>
    </row>
    <row r="691" spans="2:19" s="202" customFormat="1" ht="15">
      <c r="B691" s="203"/>
      <c r="C691" s="203"/>
      <c r="D691" s="203"/>
      <c r="E691" s="203"/>
      <c r="F691" s="193"/>
      <c r="H691" s="815"/>
      <c r="I691" s="815"/>
      <c r="J691" s="815"/>
      <c r="R691" s="816"/>
      <c r="S691" s="816"/>
    </row>
    <row r="692" spans="2:19" s="202" customFormat="1" ht="15">
      <c r="B692" s="203"/>
      <c r="C692" s="203"/>
      <c r="D692" s="203"/>
      <c r="E692" s="203"/>
      <c r="F692" s="193"/>
      <c r="H692" s="815"/>
      <c r="I692" s="815"/>
      <c r="J692" s="815"/>
      <c r="R692" s="816"/>
      <c r="S692" s="816"/>
    </row>
    <row r="693" spans="2:19" s="202" customFormat="1" ht="15">
      <c r="B693" s="203"/>
      <c r="C693" s="203"/>
      <c r="D693" s="203"/>
      <c r="E693" s="203"/>
      <c r="F693" s="193"/>
      <c r="H693" s="815"/>
      <c r="I693" s="815"/>
      <c r="J693" s="815"/>
      <c r="R693" s="816"/>
      <c r="S693" s="816"/>
    </row>
    <row r="694" spans="2:19" s="202" customFormat="1" ht="15">
      <c r="B694" s="203"/>
      <c r="C694" s="203"/>
      <c r="D694" s="203"/>
      <c r="E694" s="203"/>
      <c r="F694" s="193"/>
      <c r="H694" s="815"/>
      <c r="I694" s="815"/>
      <c r="J694" s="815"/>
      <c r="R694" s="816"/>
      <c r="S694" s="816"/>
    </row>
    <row r="695" spans="2:19" s="202" customFormat="1" ht="15">
      <c r="B695" s="203"/>
      <c r="C695" s="203"/>
      <c r="D695" s="203"/>
      <c r="E695" s="203"/>
      <c r="F695" s="193"/>
      <c r="H695" s="815"/>
      <c r="I695" s="815"/>
      <c r="J695" s="815"/>
      <c r="R695" s="816"/>
      <c r="S695" s="816"/>
    </row>
    <row r="696" spans="2:19" s="202" customFormat="1" ht="15">
      <c r="B696" s="203"/>
      <c r="C696" s="203"/>
      <c r="D696" s="203"/>
      <c r="E696" s="203"/>
      <c r="F696" s="193"/>
      <c r="H696" s="815"/>
      <c r="I696" s="815"/>
      <c r="J696" s="815"/>
      <c r="R696" s="816"/>
      <c r="S696" s="816"/>
    </row>
    <row r="697" spans="2:19" s="202" customFormat="1" ht="15">
      <c r="B697" s="203"/>
      <c r="C697" s="203"/>
      <c r="D697" s="203"/>
      <c r="E697" s="203"/>
      <c r="F697" s="193"/>
      <c r="H697" s="815"/>
      <c r="I697" s="815"/>
      <c r="J697" s="815"/>
      <c r="R697" s="816"/>
      <c r="S697" s="816"/>
    </row>
    <row r="698" spans="2:19" s="202" customFormat="1" ht="15">
      <c r="B698" s="203"/>
      <c r="C698" s="203"/>
      <c r="D698" s="203"/>
      <c r="E698" s="203"/>
      <c r="F698" s="193"/>
      <c r="H698" s="815"/>
      <c r="I698" s="815"/>
      <c r="J698" s="815"/>
      <c r="R698" s="816"/>
      <c r="S698" s="816"/>
    </row>
    <row r="699" spans="2:19" s="202" customFormat="1" ht="15">
      <c r="B699" s="203"/>
      <c r="C699" s="203"/>
      <c r="D699" s="203"/>
      <c r="E699" s="203"/>
      <c r="F699" s="193"/>
      <c r="H699" s="815"/>
      <c r="I699" s="815"/>
      <c r="J699" s="815"/>
      <c r="R699" s="816"/>
      <c r="S699" s="816"/>
    </row>
    <row r="700" spans="2:19" s="202" customFormat="1" ht="15">
      <c r="B700" s="203"/>
      <c r="C700" s="203"/>
      <c r="D700" s="203"/>
      <c r="E700" s="203"/>
      <c r="F700" s="193"/>
      <c r="H700" s="815"/>
      <c r="I700" s="815"/>
      <c r="J700" s="815"/>
      <c r="R700" s="816"/>
      <c r="S700" s="816"/>
    </row>
    <row r="701" spans="2:19" s="202" customFormat="1" ht="15">
      <c r="B701" s="203"/>
      <c r="C701" s="203"/>
      <c r="D701" s="203"/>
      <c r="E701" s="203"/>
      <c r="F701" s="193"/>
      <c r="H701" s="815"/>
      <c r="I701" s="815"/>
      <c r="J701" s="815"/>
      <c r="R701" s="816"/>
      <c r="S701" s="816"/>
    </row>
    <row r="702" spans="2:19" s="202" customFormat="1" ht="15">
      <c r="B702" s="203"/>
      <c r="C702" s="203"/>
      <c r="D702" s="203"/>
      <c r="E702" s="203"/>
      <c r="F702" s="193"/>
      <c r="H702" s="815"/>
      <c r="I702" s="815"/>
      <c r="J702" s="815"/>
      <c r="R702" s="816"/>
      <c r="S702" s="816"/>
    </row>
    <row r="703" spans="2:19" s="202" customFormat="1" ht="15">
      <c r="B703" s="203"/>
      <c r="C703" s="203"/>
      <c r="D703" s="203"/>
      <c r="E703" s="203"/>
      <c r="F703" s="193"/>
      <c r="H703" s="815"/>
      <c r="I703" s="815"/>
      <c r="J703" s="815"/>
      <c r="R703" s="816"/>
      <c r="S703" s="816"/>
    </row>
    <row r="704" spans="2:19" s="202" customFormat="1" ht="15">
      <c r="B704" s="203"/>
      <c r="C704" s="203"/>
      <c r="D704" s="203"/>
      <c r="E704" s="203"/>
      <c r="F704" s="193"/>
      <c r="H704" s="815"/>
      <c r="I704" s="815"/>
      <c r="J704" s="815"/>
      <c r="R704" s="816"/>
      <c r="S704" s="816"/>
    </row>
    <row r="705" spans="2:19" s="202" customFormat="1" ht="15">
      <c r="B705" s="203"/>
      <c r="C705" s="203"/>
      <c r="D705" s="203"/>
      <c r="E705" s="203"/>
      <c r="F705" s="193"/>
      <c r="H705" s="815"/>
      <c r="I705" s="815"/>
      <c r="J705" s="815"/>
      <c r="R705" s="816"/>
      <c r="S705" s="816"/>
    </row>
    <row r="706" spans="2:19" s="202" customFormat="1" ht="15">
      <c r="B706" s="203"/>
      <c r="C706" s="203"/>
      <c r="D706" s="203"/>
      <c r="E706" s="203"/>
      <c r="F706" s="193"/>
      <c r="H706" s="815"/>
      <c r="I706" s="815"/>
      <c r="J706" s="815"/>
      <c r="R706" s="816"/>
      <c r="S706" s="816"/>
    </row>
    <row r="707" spans="2:19" s="202" customFormat="1" ht="15">
      <c r="B707" s="203"/>
      <c r="C707" s="203"/>
      <c r="D707" s="203"/>
      <c r="E707" s="203"/>
      <c r="F707" s="193"/>
      <c r="H707" s="815"/>
      <c r="I707" s="815"/>
      <c r="J707" s="815"/>
      <c r="R707" s="816"/>
      <c r="S707" s="816"/>
    </row>
    <row r="708" spans="2:19" s="202" customFormat="1" ht="15">
      <c r="B708" s="203"/>
      <c r="C708" s="203"/>
      <c r="D708" s="203"/>
      <c r="E708" s="203"/>
      <c r="F708" s="193"/>
      <c r="H708" s="815"/>
      <c r="I708" s="815"/>
      <c r="J708" s="815"/>
      <c r="R708" s="816"/>
      <c r="S708" s="816"/>
    </row>
    <row r="709" spans="2:19" s="202" customFormat="1" ht="15">
      <c r="B709" s="203"/>
      <c r="C709" s="203"/>
      <c r="D709" s="203"/>
      <c r="E709" s="203"/>
      <c r="F709" s="193"/>
      <c r="H709" s="815"/>
      <c r="I709" s="815"/>
      <c r="J709" s="815"/>
      <c r="R709" s="816"/>
      <c r="S709" s="816"/>
    </row>
    <row r="710" spans="2:19" s="202" customFormat="1" ht="15">
      <c r="B710" s="203"/>
      <c r="C710" s="203"/>
      <c r="D710" s="203"/>
      <c r="E710" s="203"/>
      <c r="F710" s="193"/>
      <c r="H710" s="815"/>
      <c r="I710" s="815"/>
      <c r="J710" s="815"/>
      <c r="R710" s="816"/>
      <c r="S710" s="816"/>
    </row>
    <row r="711" spans="2:19" s="202" customFormat="1" ht="15">
      <c r="B711" s="203"/>
      <c r="C711" s="203"/>
      <c r="D711" s="203"/>
      <c r="E711" s="203"/>
      <c r="F711" s="193"/>
      <c r="H711" s="815"/>
      <c r="I711" s="815"/>
      <c r="J711" s="815"/>
      <c r="R711" s="816"/>
      <c r="S711" s="816"/>
    </row>
    <row r="712" spans="2:19" s="202" customFormat="1" ht="15">
      <c r="B712" s="203"/>
      <c r="C712" s="203"/>
      <c r="D712" s="203"/>
      <c r="E712" s="203"/>
      <c r="F712" s="193"/>
      <c r="H712" s="815"/>
      <c r="I712" s="815"/>
      <c r="J712" s="815"/>
      <c r="R712" s="816"/>
      <c r="S712" s="816"/>
    </row>
    <row r="713" spans="2:19" s="202" customFormat="1" ht="15">
      <c r="B713" s="203"/>
      <c r="C713" s="203"/>
      <c r="D713" s="203"/>
      <c r="E713" s="203"/>
      <c r="F713" s="193"/>
      <c r="H713" s="815"/>
      <c r="I713" s="815"/>
      <c r="J713" s="815"/>
      <c r="R713" s="816"/>
      <c r="S713" s="816"/>
    </row>
    <row r="714" spans="2:19" s="202" customFormat="1" ht="15">
      <c r="B714" s="203"/>
      <c r="C714" s="203"/>
      <c r="D714" s="203"/>
      <c r="E714" s="203"/>
      <c r="F714" s="193"/>
      <c r="H714" s="815"/>
      <c r="I714" s="815"/>
      <c r="J714" s="815"/>
      <c r="R714" s="816"/>
      <c r="S714" s="816"/>
    </row>
    <row r="715" spans="2:19" s="202" customFormat="1" ht="15">
      <c r="B715" s="203"/>
      <c r="C715" s="203"/>
      <c r="D715" s="203"/>
      <c r="E715" s="203"/>
      <c r="F715" s="193"/>
      <c r="H715" s="815"/>
      <c r="I715" s="815"/>
      <c r="J715" s="815"/>
      <c r="R715" s="816"/>
      <c r="S715" s="816"/>
    </row>
    <row r="716" spans="2:19" s="202" customFormat="1" ht="15">
      <c r="B716" s="203"/>
      <c r="C716" s="203"/>
      <c r="D716" s="203"/>
      <c r="E716" s="203"/>
      <c r="F716" s="193"/>
      <c r="H716" s="815"/>
      <c r="I716" s="815"/>
      <c r="J716" s="815"/>
      <c r="R716" s="816"/>
      <c r="S716" s="816"/>
    </row>
    <row r="717" spans="2:19" s="202" customFormat="1" ht="15">
      <c r="B717" s="203"/>
      <c r="C717" s="203"/>
      <c r="D717" s="203"/>
      <c r="E717" s="203"/>
      <c r="F717" s="193"/>
      <c r="H717" s="815"/>
      <c r="I717" s="815"/>
      <c r="J717" s="815"/>
      <c r="R717" s="816"/>
      <c r="S717" s="816"/>
    </row>
    <row r="718" spans="2:19" s="202" customFormat="1" ht="15">
      <c r="B718" s="203"/>
      <c r="C718" s="203"/>
      <c r="D718" s="203"/>
      <c r="E718" s="203"/>
      <c r="F718" s="193"/>
      <c r="H718" s="815"/>
      <c r="I718" s="815"/>
      <c r="J718" s="815"/>
      <c r="R718" s="816"/>
      <c r="S718" s="816"/>
    </row>
    <row r="719" spans="2:19" s="202" customFormat="1" ht="15">
      <c r="B719" s="203"/>
      <c r="C719" s="203"/>
      <c r="D719" s="203"/>
      <c r="E719" s="203"/>
      <c r="F719" s="193"/>
      <c r="H719" s="815"/>
      <c r="I719" s="815"/>
      <c r="J719" s="815"/>
      <c r="R719" s="816"/>
      <c r="S719" s="816"/>
    </row>
    <row r="720" spans="2:19" s="202" customFormat="1" ht="15">
      <c r="B720" s="203"/>
      <c r="C720" s="203"/>
      <c r="D720" s="203"/>
      <c r="E720" s="203"/>
      <c r="F720" s="193"/>
      <c r="H720" s="815"/>
      <c r="I720" s="815"/>
      <c r="J720" s="815"/>
      <c r="R720" s="816"/>
      <c r="S720" s="816"/>
    </row>
    <row r="721" spans="2:19" s="202" customFormat="1" ht="15">
      <c r="B721" s="203"/>
      <c r="C721" s="203"/>
      <c r="D721" s="203"/>
      <c r="E721" s="203"/>
      <c r="F721" s="193"/>
      <c r="H721" s="815"/>
      <c r="I721" s="815"/>
      <c r="J721" s="815"/>
      <c r="R721" s="816"/>
      <c r="S721" s="816"/>
    </row>
    <row r="722" spans="2:19" s="202" customFormat="1" ht="15">
      <c r="B722" s="203"/>
      <c r="C722" s="203"/>
      <c r="D722" s="203"/>
      <c r="E722" s="203"/>
      <c r="F722" s="193"/>
      <c r="H722" s="815"/>
      <c r="I722" s="815"/>
      <c r="J722" s="815"/>
      <c r="R722" s="816"/>
      <c r="S722" s="816"/>
    </row>
    <row r="723" spans="2:19" s="202" customFormat="1" ht="15">
      <c r="B723" s="203"/>
      <c r="C723" s="203"/>
      <c r="D723" s="203"/>
      <c r="E723" s="203"/>
      <c r="F723" s="193"/>
      <c r="H723" s="815"/>
      <c r="I723" s="815"/>
      <c r="J723" s="815"/>
      <c r="R723" s="816"/>
      <c r="S723" s="816"/>
    </row>
    <row r="724" spans="2:19" s="202" customFormat="1" ht="15">
      <c r="B724" s="203"/>
      <c r="C724" s="203"/>
      <c r="D724" s="203"/>
      <c r="E724" s="203"/>
      <c r="F724" s="193"/>
      <c r="H724" s="815"/>
      <c r="I724" s="815"/>
      <c r="J724" s="815"/>
      <c r="R724" s="816"/>
      <c r="S724" s="816"/>
    </row>
    <row r="725" spans="2:19" s="202" customFormat="1" ht="15">
      <c r="B725" s="203"/>
      <c r="C725" s="203"/>
      <c r="D725" s="203"/>
      <c r="E725" s="203"/>
      <c r="F725" s="193"/>
      <c r="H725" s="815"/>
      <c r="I725" s="815"/>
      <c r="J725" s="815"/>
      <c r="R725" s="816"/>
      <c r="S725" s="816"/>
    </row>
    <row r="726" spans="2:19" s="202" customFormat="1" ht="15">
      <c r="B726" s="203"/>
      <c r="C726" s="203"/>
      <c r="D726" s="203"/>
      <c r="E726" s="203"/>
      <c r="F726" s="193"/>
      <c r="H726" s="815"/>
      <c r="I726" s="815"/>
      <c r="J726" s="815"/>
      <c r="R726" s="816"/>
      <c r="S726" s="816"/>
    </row>
    <row r="727" spans="2:19" s="202" customFormat="1" ht="15">
      <c r="B727" s="203"/>
      <c r="C727" s="203"/>
      <c r="D727" s="203"/>
      <c r="E727" s="203"/>
      <c r="F727" s="193"/>
      <c r="H727" s="815"/>
      <c r="I727" s="815"/>
      <c r="J727" s="815"/>
      <c r="R727" s="816"/>
      <c r="S727" s="816"/>
    </row>
    <row r="728" spans="2:19" s="202" customFormat="1" ht="15">
      <c r="B728" s="203"/>
      <c r="C728" s="203"/>
      <c r="D728" s="203"/>
      <c r="E728" s="203"/>
      <c r="F728" s="193"/>
      <c r="H728" s="815"/>
      <c r="I728" s="815"/>
      <c r="J728" s="815"/>
      <c r="R728" s="816"/>
      <c r="S728" s="816"/>
    </row>
    <row r="729" spans="2:19" s="202" customFormat="1" ht="15">
      <c r="B729" s="203"/>
      <c r="C729" s="203"/>
      <c r="D729" s="203"/>
      <c r="E729" s="203"/>
      <c r="F729" s="193"/>
      <c r="H729" s="815"/>
      <c r="I729" s="815"/>
      <c r="J729" s="815"/>
      <c r="R729" s="816"/>
      <c r="S729" s="816"/>
    </row>
    <row r="730" spans="2:19" s="202" customFormat="1" ht="15">
      <c r="B730" s="203"/>
      <c r="C730" s="203"/>
      <c r="D730" s="203"/>
      <c r="E730" s="203"/>
      <c r="F730" s="193"/>
      <c r="H730" s="815"/>
      <c r="I730" s="815"/>
      <c r="J730" s="815"/>
      <c r="R730" s="816"/>
      <c r="S730" s="816"/>
    </row>
    <row r="731" spans="2:19" s="202" customFormat="1" ht="15">
      <c r="B731" s="203"/>
      <c r="C731" s="203"/>
      <c r="D731" s="203"/>
      <c r="E731" s="203"/>
      <c r="F731" s="193"/>
      <c r="H731" s="815"/>
      <c r="I731" s="815"/>
      <c r="J731" s="815"/>
      <c r="R731" s="816"/>
      <c r="S731" s="816"/>
    </row>
    <row r="732" spans="2:19" s="202" customFormat="1" ht="15">
      <c r="B732" s="203"/>
      <c r="C732" s="203"/>
      <c r="D732" s="203"/>
      <c r="E732" s="203"/>
      <c r="F732" s="193"/>
      <c r="H732" s="815"/>
      <c r="I732" s="815"/>
      <c r="J732" s="815"/>
      <c r="R732" s="816"/>
      <c r="S732" s="816"/>
    </row>
    <row r="733" spans="2:19" s="202" customFormat="1" ht="15">
      <c r="B733" s="203"/>
      <c r="C733" s="203"/>
      <c r="D733" s="203"/>
      <c r="E733" s="203"/>
      <c r="F733" s="193"/>
      <c r="H733" s="815"/>
      <c r="I733" s="815"/>
      <c r="J733" s="815"/>
      <c r="R733" s="816"/>
      <c r="S733" s="816"/>
    </row>
    <row r="734" spans="2:19" s="202" customFormat="1" ht="15">
      <c r="B734" s="203"/>
      <c r="C734" s="203"/>
      <c r="D734" s="203"/>
      <c r="E734" s="203"/>
      <c r="F734" s="193"/>
      <c r="H734" s="815"/>
      <c r="I734" s="815"/>
      <c r="J734" s="815"/>
      <c r="R734" s="816"/>
      <c r="S734" s="816"/>
    </row>
    <row r="735" spans="2:19" s="202" customFormat="1" ht="15">
      <c r="B735" s="203"/>
      <c r="C735" s="203"/>
      <c r="D735" s="203"/>
      <c r="E735" s="203"/>
      <c r="F735" s="193"/>
      <c r="H735" s="815"/>
      <c r="I735" s="815"/>
      <c r="J735" s="815"/>
      <c r="R735" s="816"/>
      <c r="S735" s="816"/>
    </row>
    <row r="736" spans="2:19" s="202" customFormat="1" ht="15">
      <c r="B736" s="203"/>
      <c r="C736" s="203"/>
      <c r="D736" s="203"/>
      <c r="E736" s="203"/>
      <c r="F736" s="193"/>
      <c r="H736" s="815"/>
      <c r="I736" s="815"/>
      <c r="J736" s="815"/>
      <c r="R736" s="816"/>
      <c r="S736" s="816"/>
    </row>
    <row r="737" spans="2:19" s="202" customFormat="1" ht="15">
      <c r="B737" s="203"/>
      <c r="C737" s="203"/>
      <c r="D737" s="203"/>
      <c r="E737" s="203"/>
      <c r="F737" s="193"/>
      <c r="H737" s="815"/>
      <c r="I737" s="815"/>
      <c r="J737" s="815"/>
      <c r="R737" s="816"/>
      <c r="S737" s="816"/>
    </row>
    <row r="738" spans="2:19" s="202" customFormat="1" ht="15">
      <c r="B738" s="203"/>
      <c r="C738" s="203"/>
      <c r="D738" s="203"/>
      <c r="E738" s="203"/>
      <c r="F738" s="193"/>
      <c r="H738" s="815"/>
      <c r="I738" s="815"/>
      <c r="J738" s="815"/>
      <c r="R738" s="816"/>
      <c r="S738" s="816"/>
    </row>
    <row r="739" spans="2:19" s="202" customFormat="1" ht="15">
      <c r="B739" s="203"/>
      <c r="C739" s="203"/>
      <c r="D739" s="203"/>
      <c r="E739" s="203"/>
      <c r="F739" s="193"/>
      <c r="H739" s="815"/>
      <c r="I739" s="815"/>
      <c r="J739" s="815"/>
      <c r="R739" s="816"/>
      <c r="S739" s="816"/>
    </row>
    <row r="740" spans="2:19" s="202" customFormat="1" ht="15">
      <c r="B740" s="203"/>
      <c r="C740" s="203"/>
      <c r="D740" s="203"/>
      <c r="E740" s="203"/>
      <c r="F740" s="193"/>
      <c r="H740" s="815"/>
      <c r="I740" s="815"/>
      <c r="J740" s="815"/>
      <c r="R740" s="816"/>
      <c r="S740" s="816"/>
    </row>
    <row r="741" spans="2:19" s="202" customFormat="1" ht="15">
      <c r="B741" s="203"/>
      <c r="C741" s="203"/>
      <c r="D741" s="203"/>
      <c r="E741" s="203"/>
      <c r="F741" s="193"/>
      <c r="H741" s="815"/>
      <c r="I741" s="815"/>
      <c r="J741" s="815"/>
      <c r="R741" s="816"/>
      <c r="S741" s="816"/>
    </row>
    <row r="742" spans="2:19" s="202" customFormat="1" ht="15">
      <c r="B742" s="203"/>
      <c r="C742" s="203"/>
      <c r="D742" s="203"/>
      <c r="E742" s="203"/>
      <c r="F742" s="193"/>
      <c r="H742" s="815"/>
      <c r="I742" s="815"/>
      <c r="J742" s="815"/>
      <c r="R742" s="816"/>
      <c r="S742" s="816"/>
    </row>
    <row r="743" spans="2:19" s="202" customFormat="1" ht="15">
      <c r="B743" s="203"/>
      <c r="C743" s="203"/>
      <c r="D743" s="203"/>
      <c r="E743" s="203"/>
      <c r="F743" s="193"/>
      <c r="H743" s="815"/>
      <c r="I743" s="815"/>
      <c r="J743" s="815"/>
      <c r="R743" s="816"/>
      <c r="S743" s="816"/>
    </row>
    <row r="744" spans="2:19" s="202" customFormat="1" ht="15">
      <c r="B744" s="203"/>
      <c r="C744" s="203"/>
      <c r="D744" s="203"/>
      <c r="E744" s="203"/>
      <c r="F744" s="193"/>
      <c r="H744" s="815"/>
      <c r="I744" s="815"/>
      <c r="J744" s="815"/>
      <c r="R744" s="816"/>
      <c r="S744" s="816"/>
    </row>
    <row r="745" spans="2:19" s="202" customFormat="1" ht="15">
      <c r="B745" s="203"/>
      <c r="C745" s="203"/>
      <c r="D745" s="203"/>
      <c r="E745" s="203"/>
      <c r="F745" s="193"/>
      <c r="H745" s="815"/>
      <c r="I745" s="815"/>
      <c r="J745" s="815"/>
      <c r="R745" s="816"/>
      <c r="S745" s="816"/>
    </row>
    <row r="746" spans="2:19" s="202" customFormat="1" ht="15">
      <c r="B746" s="203"/>
      <c r="C746" s="203"/>
      <c r="D746" s="203"/>
      <c r="E746" s="203"/>
      <c r="F746" s="193"/>
      <c r="H746" s="815"/>
      <c r="I746" s="815"/>
      <c r="J746" s="815"/>
      <c r="R746" s="816"/>
      <c r="S746" s="816"/>
    </row>
    <row r="747" spans="2:19" s="202" customFormat="1" ht="15">
      <c r="B747" s="203"/>
      <c r="C747" s="203"/>
      <c r="D747" s="203"/>
      <c r="E747" s="203"/>
      <c r="F747" s="193"/>
      <c r="H747" s="815"/>
      <c r="I747" s="815"/>
      <c r="J747" s="815"/>
      <c r="R747" s="816"/>
      <c r="S747" s="816"/>
    </row>
    <row r="748" spans="2:19" s="202" customFormat="1" ht="15">
      <c r="B748" s="203"/>
      <c r="C748" s="203"/>
      <c r="D748" s="203"/>
      <c r="E748" s="203"/>
      <c r="F748" s="193"/>
      <c r="H748" s="815"/>
      <c r="I748" s="815"/>
      <c r="J748" s="815"/>
      <c r="R748" s="816"/>
      <c r="S748" s="816"/>
    </row>
    <row r="749" spans="2:19" s="202" customFormat="1" ht="15">
      <c r="B749" s="203"/>
      <c r="C749" s="203"/>
      <c r="D749" s="203"/>
      <c r="E749" s="203"/>
      <c r="F749" s="193"/>
      <c r="H749" s="815"/>
      <c r="I749" s="815"/>
      <c r="J749" s="815"/>
      <c r="R749" s="816"/>
      <c r="S749" s="816"/>
    </row>
    <row r="750" spans="2:19" s="202" customFormat="1" ht="15">
      <c r="B750" s="203"/>
      <c r="C750" s="203"/>
      <c r="D750" s="203"/>
      <c r="E750" s="203"/>
      <c r="F750" s="193"/>
      <c r="H750" s="815"/>
      <c r="I750" s="815"/>
      <c r="J750" s="815"/>
      <c r="R750" s="816"/>
      <c r="S750" s="816"/>
    </row>
    <row r="751" spans="2:19" s="202" customFormat="1" ht="15">
      <c r="B751" s="203"/>
      <c r="C751" s="203"/>
      <c r="D751" s="203"/>
      <c r="E751" s="203"/>
      <c r="F751" s="193"/>
      <c r="H751" s="815"/>
      <c r="I751" s="815"/>
      <c r="J751" s="815"/>
      <c r="R751" s="816"/>
      <c r="S751" s="816"/>
    </row>
    <row r="752" spans="2:19" s="202" customFormat="1" ht="15">
      <c r="B752" s="203"/>
      <c r="C752" s="203"/>
      <c r="D752" s="203"/>
      <c r="E752" s="203"/>
      <c r="F752" s="193"/>
      <c r="H752" s="815"/>
      <c r="I752" s="815"/>
      <c r="J752" s="815"/>
      <c r="R752" s="816"/>
      <c r="S752" s="816"/>
    </row>
    <row r="753" spans="2:19" s="202" customFormat="1" ht="15">
      <c r="B753" s="203"/>
      <c r="C753" s="203"/>
      <c r="D753" s="203"/>
      <c r="E753" s="203"/>
      <c r="F753" s="193"/>
      <c r="H753" s="815"/>
      <c r="I753" s="815"/>
      <c r="J753" s="815"/>
      <c r="R753" s="816"/>
      <c r="S753" s="816"/>
    </row>
    <row r="754" spans="2:19" s="202" customFormat="1" ht="15">
      <c r="B754" s="203"/>
      <c r="C754" s="203"/>
      <c r="D754" s="203"/>
      <c r="E754" s="203"/>
      <c r="F754" s="193"/>
      <c r="H754" s="815"/>
      <c r="I754" s="815"/>
      <c r="J754" s="815"/>
      <c r="R754" s="816"/>
      <c r="S754" s="816"/>
    </row>
    <row r="755" spans="2:19" s="202" customFormat="1" ht="15">
      <c r="B755" s="203"/>
      <c r="C755" s="203"/>
      <c r="D755" s="203"/>
      <c r="E755" s="203"/>
      <c r="F755" s="193"/>
      <c r="H755" s="815"/>
      <c r="I755" s="815"/>
      <c r="J755" s="815"/>
      <c r="R755" s="816"/>
      <c r="S755" s="816"/>
    </row>
    <row r="756" spans="2:19" s="202" customFormat="1" ht="15">
      <c r="B756" s="203"/>
      <c r="C756" s="203"/>
      <c r="D756" s="203"/>
      <c r="E756" s="203"/>
      <c r="F756" s="193"/>
      <c r="H756" s="815"/>
      <c r="I756" s="815"/>
      <c r="J756" s="815"/>
      <c r="R756" s="816"/>
      <c r="S756" s="816"/>
    </row>
    <row r="757" spans="2:19" s="202" customFormat="1" ht="15">
      <c r="B757" s="203"/>
      <c r="C757" s="203"/>
      <c r="D757" s="203"/>
      <c r="E757" s="203"/>
      <c r="F757" s="193"/>
      <c r="H757" s="815"/>
      <c r="I757" s="815"/>
      <c r="J757" s="815"/>
      <c r="R757" s="816"/>
      <c r="S757" s="816"/>
    </row>
    <row r="758" spans="2:19" s="202" customFormat="1" ht="15">
      <c r="B758" s="203"/>
      <c r="C758" s="203"/>
      <c r="D758" s="203"/>
      <c r="E758" s="203"/>
      <c r="F758" s="193"/>
      <c r="H758" s="815"/>
      <c r="I758" s="815"/>
      <c r="J758" s="815"/>
      <c r="R758" s="816"/>
      <c r="S758" s="816"/>
    </row>
    <row r="759" spans="2:19" s="202" customFormat="1" ht="15">
      <c r="B759" s="203"/>
      <c r="C759" s="203"/>
      <c r="D759" s="203"/>
      <c r="E759" s="203"/>
      <c r="F759" s="193"/>
      <c r="H759" s="815"/>
      <c r="I759" s="815"/>
      <c r="J759" s="815"/>
      <c r="R759" s="816"/>
      <c r="S759" s="816"/>
    </row>
    <row r="760" spans="2:19" s="202" customFormat="1" ht="15">
      <c r="B760" s="203"/>
      <c r="C760" s="203"/>
      <c r="D760" s="203"/>
      <c r="E760" s="203"/>
      <c r="F760" s="193"/>
      <c r="H760" s="815"/>
      <c r="I760" s="815"/>
      <c r="J760" s="815"/>
      <c r="R760" s="816"/>
      <c r="S760" s="816"/>
    </row>
    <row r="761" spans="2:19" s="202" customFormat="1" ht="15">
      <c r="B761" s="203"/>
      <c r="C761" s="203"/>
      <c r="D761" s="203"/>
      <c r="E761" s="203"/>
      <c r="F761" s="193"/>
      <c r="H761" s="815"/>
      <c r="I761" s="815"/>
      <c r="J761" s="815"/>
      <c r="R761" s="816"/>
      <c r="S761" s="816"/>
    </row>
    <row r="762" spans="2:19" s="202" customFormat="1" ht="15">
      <c r="B762" s="203"/>
      <c r="C762" s="203"/>
      <c r="D762" s="203"/>
      <c r="E762" s="203"/>
      <c r="F762" s="193"/>
      <c r="H762" s="815"/>
      <c r="I762" s="815"/>
      <c r="J762" s="815"/>
      <c r="R762" s="816"/>
      <c r="S762" s="816"/>
    </row>
    <row r="763" spans="2:19" s="202" customFormat="1" ht="15">
      <c r="B763" s="203"/>
      <c r="C763" s="203"/>
      <c r="D763" s="203"/>
      <c r="E763" s="203"/>
      <c r="F763" s="193"/>
      <c r="H763" s="815"/>
      <c r="I763" s="815"/>
      <c r="J763" s="815"/>
      <c r="R763" s="816"/>
      <c r="S763" s="816"/>
    </row>
    <row r="764" spans="2:19" s="202" customFormat="1" ht="15">
      <c r="B764" s="203"/>
      <c r="C764" s="203"/>
      <c r="D764" s="203"/>
      <c r="E764" s="203"/>
      <c r="F764" s="193"/>
      <c r="H764" s="815"/>
      <c r="I764" s="815"/>
      <c r="J764" s="815"/>
      <c r="R764" s="816"/>
      <c r="S764" s="816"/>
    </row>
    <row r="765" spans="2:19" s="202" customFormat="1" ht="15">
      <c r="B765" s="203"/>
      <c r="C765" s="203"/>
      <c r="D765" s="203"/>
      <c r="E765" s="203"/>
      <c r="F765" s="193"/>
      <c r="H765" s="815"/>
      <c r="I765" s="815"/>
      <c r="J765" s="815"/>
      <c r="R765" s="816"/>
      <c r="S765" s="816"/>
    </row>
    <row r="766" spans="2:19" s="202" customFormat="1" ht="15">
      <c r="B766" s="203"/>
      <c r="C766" s="203"/>
      <c r="D766" s="203"/>
      <c r="E766" s="203"/>
      <c r="F766" s="193"/>
      <c r="H766" s="815"/>
      <c r="I766" s="815"/>
      <c r="J766" s="815"/>
      <c r="R766" s="816"/>
      <c r="S766" s="816"/>
    </row>
    <row r="767" spans="2:19" s="202" customFormat="1" ht="15">
      <c r="B767" s="203"/>
      <c r="C767" s="203"/>
      <c r="D767" s="203"/>
      <c r="E767" s="203"/>
      <c r="F767" s="193"/>
      <c r="H767" s="815"/>
      <c r="I767" s="815"/>
      <c r="J767" s="815"/>
      <c r="R767" s="816"/>
      <c r="S767" s="816"/>
    </row>
    <row r="768" spans="2:19" s="202" customFormat="1" ht="15">
      <c r="B768" s="203"/>
      <c r="C768" s="203"/>
      <c r="D768" s="203"/>
      <c r="E768" s="203"/>
      <c r="F768" s="193"/>
      <c r="H768" s="815"/>
      <c r="I768" s="815"/>
      <c r="J768" s="815"/>
      <c r="R768" s="816"/>
      <c r="S768" s="816"/>
    </row>
    <row r="769" spans="2:19" s="202" customFormat="1" ht="15">
      <c r="B769" s="203"/>
      <c r="C769" s="203"/>
      <c r="D769" s="203"/>
      <c r="E769" s="203"/>
      <c r="F769" s="193"/>
      <c r="H769" s="815"/>
      <c r="I769" s="815"/>
      <c r="J769" s="815"/>
      <c r="R769" s="816"/>
      <c r="S769" s="816"/>
    </row>
    <row r="770" spans="2:19" s="202" customFormat="1" ht="15">
      <c r="B770" s="203"/>
      <c r="C770" s="203"/>
      <c r="D770" s="203"/>
      <c r="E770" s="203"/>
      <c r="F770" s="193"/>
      <c r="H770" s="815"/>
      <c r="I770" s="815"/>
      <c r="J770" s="815"/>
      <c r="R770" s="816"/>
      <c r="S770" s="816"/>
    </row>
    <row r="771" spans="2:19" s="202" customFormat="1" ht="15">
      <c r="B771" s="203"/>
      <c r="C771" s="203"/>
      <c r="D771" s="203"/>
      <c r="E771" s="203"/>
      <c r="F771" s="193"/>
      <c r="H771" s="815"/>
      <c r="I771" s="815"/>
      <c r="J771" s="815"/>
      <c r="R771" s="816"/>
      <c r="S771" s="816"/>
    </row>
    <row r="772" spans="2:19" s="202" customFormat="1" ht="15">
      <c r="B772" s="203"/>
      <c r="C772" s="203"/>
      <c r="D772" s="203"/>
      <c r="E772" s="203"/>
      <c r="F772" s="193"/>
      <c r="H772" s="815"/>
      <c r="I772" s="815"/>
      <c r="J772" s="815"/>
      <c r="R772" s="816"/>
      <c r="S772" s="816"/>
    </row>
    <row r="773" spans="2:19" s="202" customFormat="1" ht="15">
      <c r="B773" s="203"/>
      <c r="C773" s="203"/>
      <c r="D773" s="203"/>
      <c r="E773" s="203"/>
      <c r="F773" s="193"/>
      <c r="H773" s="815"/>
      <c r="I773" s="815"/>
      <c r="J773" s="815"/>
      <c r="R773" s="816"/>
      <c r="S773" s="816"/>
    </row>
    <row r="774" spans="2:19" s="202" customFormat="1" ht="15">
      <c r="B774" s="203"/>
      <c r="C774" s="203"/>
      <c r="D774" s="203"/>
      <c r="E774" s="203"/>
      <c r="F774" s="193"/>
      <c r="H774" s="815"/>
      <c r="I774" s="815"/>
      <c r="J774" s="815"/>
      <c r="R774" s="816"/>
      <c r="S774" s="816"/>
    </row>
    <row r="775" spans="2:19" s="202" customFormat="1" ht="15">
      <c r="B775" s="203"/>
      <c r="C775" s="203"/>
      <c r="D775" s="203"/>
      <c r="E775" s="203"/>
      <c r="F775" s="193"/>
      <c r="H775" s="815"/>
      <c r="I775" s="815"/>
      <c r="J775" s="815"/>
      <c r="R775" s="816"/>
      <c r="S775" s="816"/>
    </row>
    <row r="776" spans="2:19" s="202" customFormat="1" ht="15">
      <c r="B776" s="203"/>
      <c r="C776" s="203"/>
      <c r="D776" s="203"/>
      <c r="E776" s="203"/>
      <c r="F776" s="193"/>
      <c r="H776" s="815"/>
      <c r="I776" s="815"/>
      <c r="J776" s="815"/>
      <c r="R776" s="816"/>
      <c r="S776" s="816"/>
    </row>
    <row r="777" spans="2:19" s="202" customFormat="1" ht="15">
      <c r="B777" s="203"/>
      <c r="C777" s="203"/>
      <c r="D777" s="203"/>
      <c r="E777" s="203"/>
      <c r="F777" s="193"/>
      <c r="H777" s="815"/>
      <c r="I777" s="815"/>
      <c r="J777" s="815"/>
      <c r="R777" s="816"/>
      <c r="S777" s="816"/>
    </row>
    <row r="778" spans="2:19" s="202" customFormat="1" ht="15">
      <c r="B778" s="203"/>
      <c r="C778" s="203"/>
      <c r="D778" s="203"/>
      <c r="E778" s="203"/>
      <c r="F778" s="193"/>
      <c r="H778" s="815"/>
      <c r="I778" s="815"/>
      <c r="J778" s="815"/>
      <c r="R778" s="816"/>
      <c r="S778" s="816"/>
    </row>
    <row r="779" spans="2:19" s="202" customFormat="1" ht="15">
      <c r="B779" s="203"/>
      <c r="C779" s="203"/>
      <c r="D779" s="203"/>
      <c r="E779" s="203"/>
      <c r="F779" s="193"/>
      <c r="H779" s="815"/>
      <c r="I779" s="815"/>
      <c r="J779" s="815"/>
      <c r="R779" s="816"/>
      <c r="S779" s="816"/>
    </row>
    <row r="780" spans="2:19" s="202" customFormat="1" ht="15">
      <c r="B780" s="203"/>
      <c r="C780" s="203"/>
      <c r="D780" s="203"/>
      <c r="E780" s="203"/>
      <c r="F780" s="193"/>
      <c r="H780" s="815"/>
      <c r="I780" s="815"/>
      <c r="J780" s="815"/>
      <c r="R780" s="816"/>
      <c r="S780" s="816"/>
    </row>
    <row r="781" spans="2:19" s="202" customFormat="1" ht="15">
      <c r="B781" s="203"/>
      <c r="C781" s="203"/>
      <c r="D781" s="203"/>
      <c r="E781" s="203"/>
      <c r="F781" s="193"/>
      <c r="H781" s="815"/>
      <c r="I781" s="815"/>
      <c r="J781" s="815"/>
      <c r="R781" s="816"/>
      <c r="S781" s="816"/>
    </row>
    <row r="782" spans="2:19" s="202" customFormat="1" ht="15">
      <c r="B782" s="203"/>
      <c r="C782" s="203"/>
      <c r="D782" s="203"/>
      <c r="E782" s="203"/>
      <c r="F782" s="193"/>
      <c r="H782" s="815"/>
      <c r="I782" s="815"/>
      <c r="J782" s="815"/>
      <c r="R782" s="816"/>
      <c r="S782" s="816"/>
    </row>
    <row r="783" spans="2:19" s="202" customFormat="1" ht="15">
      <c r="B783" s="203"/>
      <c r="C783" s="203"/>
      <c r="D783" s="203"/>
      <c r="E783" s="203"/>
      <c r="F783" s="193"/>
      <c r="H783" s="815"/>
      <c r="I783" s="815"/>
      <c r="J783" s="815"/>
      <c r="R783" s="816"/>
      <c r="S783" s="816"/>
    </row>
    <row r="784" spans="2:19" s="202" customFormat="1" ht="15">
      <c r="B784" s="203"/>
      <c r="C784" s="203"/>
      <c r="D784" s="203"/>
      <c r="E784" s="203"/>
      <c r="F784" s="193"/>
      <c r="H784" s="815"/>
      <c r="I784" s="815"/>
      <c r="J784" s="815"/>
      <c r="R784" s="816"/>
      <c r="S784" s="816"/>
    </row>
    <row r="785" spans="2:19" s="202" customFormat="1" ht="15">
      <c r="B785" s="203"/>
      <c r="C785" s="203"/>
      <c r="D785" s="203"/>
      <c r="E785" s="203"/>
      <c r="F785" s="193"/>
      <c r="H785" s="815"/>
      <c r="I785" s="815"/>
      <c r="J785" s="815"/>
      <c r="R785" s="816"/>
      <c r="S785" s="816"/>
    </row>
    <row r="786" spans="2:19" s="202" customFormat="1" ht="15">
      <c r="B786" s="203"/>
      <c r="C786" s="203"/>
      <c r="D786" s="203"/>
      <c r="E786" s="203"/>
      <c r="F786" s="193"/>
      <c r="H786" s="815"/>
      <c r="I786" s="815"/>
      <c r="J786" s="815"/>
      <c r="R786" s="816"/>
      <c r="S786" s="816"/>
    </row>
    <row r="787" spans="2:19" s="202" customFormat="1" ht="15">
      <c r="B787" s="203"/>
      <c r="C787" s="203"/>
      <c r="D787" s="203"/>
      <c r="E787" s="203"/>
      <c r="F787" s="193"/>
      <c r="H787" s="815"/>
      <c r="I787" s="815"/>
      <c r="J787" s="815"/>
      <c r="R787" s="816"/>
      <c r="S787" s="816"/>
    </row>
    <row r="788" spans="2:19" s="202" customFormat="1" ht="15">
      <c r="B788" s="203"/>
      <c r="C788" s="203"/>
      <c r="D788" s="203"/>
      <c r="E788" s="203"/>
      <c r="F788" s="193"/>
      <c r="H788" s="815"/>
      <c r="I788" s="815"/>
      <c r="J788" s="815"/>
      <c r="R788" s="816"/>
      <c r="S788" s="816"/>
    </row>
    <row r="789" spans="2:19" s="202" customFormat="1" ht="15">
      <c r="B789" s="203"/>
      <c r="C789" s="203"/>
      <c r="D789" s="203"/>
      <c r="E789" s="203"/>
      <c r="F789" s="193"/>
      <c r="H789" s="815"/>
      <c r="I789" s="815"/>
      <c r="J789" s="815"/>
      <c r="R789" s="816"/>
      <c r="S789" s="816"/>
    </row>
    <row r="790" spans="2:19" s="202" customFormat="1" ht="15">
      <c r="B790" s="203"/>
      <c r="C790" s="203"/>
      <c r="D790" s="203"/>
      <c r="E790" s="203"/>
      <c r="F790" s="193"/>
      <c r="H790" s="815"/>
      <c r="I790" s="815"/>
      <c r="J790" s="815"/>
      <c r="R790" s="816"/>
      <c r="S790" s="816"/>
    </row>
    <row r="791" spans="2:19" s="202" customFormat="1" ht="15">
      <c r="B791" s="203"/>
      <c r="C791" s="203"/>
      <c r="D791" s="203"/>
      <c r="E791" s="203"/>
      <c r="F791" s="193"/>
      <c r="H791" s="815"/>
      <c r="I791" s="815"/>
      <c r="J791" s="815"/>
      <c r="R791" s="816"/>
      <c r="S791" s="816"/>
    </row>
    <row r="792" spans="2:19" s="202" customFormat="1" ht="15">
      <c r="B792" s="203"/>
      <c r="C792" s="203"/>
      <c r="D792" s="203"/>
      <c r="E792" s="203"/>
      <c r="F792" s="193"/>
      <c r="H792" s="815"/>
      <c r="I792" s="815"/>
      <c r="J792" s="815"/>
      <c r="R792" s="816"/>
      <c r="S792" s="816"/>
    </row>
    <row r="793" spans="2:19" s="202" customFormat="1" ht="15">
      <c r="B793" s="203"/>
      <c r="C793" s="203"/>
      <c r="D793" s="203"/>
      <c r="E793" s="203"/>
      <c r="F793" s="193"/>
      <c r="H793" s="815"/>
      <c r="I793" s="815"/>
      <c r="J793" s="815"/>
      <c r="R793" s="816"/>
      <c r="S793" s="816"/>
    </row>
    <row r="794" spans="2:19" s="202" customFormat="1" ht="15">
      <c r="B794" s="203"/>
      <c r="C794" s="203"/>
      <c r="D794" s="203"/>
      <c r="E794" s="203"/>
      <c r="F794" s="193"/>
      <c r="H794" s="815"/>
      <c r="I794" s="815"/>
      <c r="J794" s="815"/>
      <c r="R794" s="816"/>
      <c r="S794" s="816"/>
    </row>
    <row r="795" spans="2:19" s="202" customFormat="1" ht="15">
      <c r="B795" s="203"/>
      <c r="C795" s="203"/>
      <c r="D795" s="203"/>
      <c r="E795" s="203"/>
      <c r="F795" s="193"/>
      <c r="H795" s="815"/>
      <c r="I795" s="815"/>
      <c r="J795" s="815"/>
      <c r="R795" s="816"/>
      <c r="S795" s="816"/>
    </row>
    <row r="796" spans="2:19" s="202" customFormat="1" ht="15">
      <c r="B796" s="203"/>
      <c r="C796" s="203"/>
      <c r="D796" s="203"/>
      <c r="E796" s="203"/>
      <c r="F796" s="193"/>
      <c r="H796" s="815"/>
      <c r="I796" s="815"/>
      <c r="J796" s="815"/>
      <c r="R796" s="816"/>
      <c r="S796" s="816"/>
    </row>
    <row r="797" spans="2:19" s="202" customFormat="1" ht="15">
      <c r="B797" s="203"/>
      <c r="C797" s="203"/>
      <c r="D797" s="203"/>
      <c r="E797" s="203"/>
      <c r="F797" s="193"/>
      <c r="H797" s="815"/>
      <c r="I797" s="815"/>
      <c r="J797" s="815"/>
      <c r="R797" s="816"/>
      <c r="S797" s="816"/>
    </row>
    <row r="798" spans="2:19" s="202" customFormat="1" ht="15">
      <c r="B798" s="203"/>
      <c r="C798" s="203"/>
      <c r="D798" s="203"/>
      <c r="E798" s="203"/>
      <c r="F798" s="193"/>
      <c r="H798" s="815"/>
      <c r="I798" s="815"/>
      <c r="J798" s="815"/>
      <c r="R798" s="816"/>
      <c r="S798" s="816"/>
    </row>
    <row r="799" spans="2:19" s="202" customFormat="1" ht="15">
      <c r="B799" s="203"/>
      <c r="C799" s="203"/>
      <c r="D799" s="203"/>
      <c r="E799" s="203"/>
      <c r="F799" s="193"/>
      <c r="H799" s="815"/>
      <c r="I799" s="815"/>
      <c r="J799" s="815"/>
      <c r="R799" s="816"/>
      <c r="S799" s="816"/>
    </row>
    <row r="800" spans="2:19" s="202" customFormat="1" ht="15">
      <c r="B800" s="203"/>
      <c r="C800" s="203"/>
      <c r="D800" s="203"/>
      <c r="E800" s="203"/>
      <c r="F800" s="193"/>
      <c r="H800" s="815"/>
      <c r="I800" s="815"/>
      <c r="J800" s="815"/>
      <c r="R800" s="816"/>
      <c r="S800" s="816"/>
    </row>
    <row r="801" spans="2:19" s="202" customFormat="1" ht="15">
      <c r="B801" s="203"/>
      <c r="C801" s="203"/>
      <c r="D801" s="203"/>
      <c r="E801" s="203"/>
      <c r="F801" s="193"/>
      <c r="H801" s="815"/>
      <c r="I801" s="815"/>
      <c r="J801" s="815"/>
      <c r="R801" s="816"/>
      <c r="S801" s="816"/>
    </row>
    <row r="802" spans="2:19" s="202" customFormat="1" ht="15">
      <c r="B802" s="203"/>
      <c r="C802" s="203"/>
      <c r="D802" s="203"/>
      <c r="E802" s="203"/>
      <c r="F802" s="193"/>
      <c r="H802" s="815"/>
      <c r="I802" s="815"/>
      <c r="J802" s="815"/>
      <c r="R802" s="816"/>
      <c r="S802" s="816"/>
    </row>
    <row r="803" spans="2:19" s="202" customFormat="1" ht="15">
      <c r="B803" s="203"/>
      <c r="C803" s="203"/>
      <c r="D803" s="203"/>
      <c r="E803" s="203"/>
      <c r="F803" s="193"/>
      <c r="H803" s="815"/>
      <c r="I803" s="815"/>
      <c r="J803" s="815"/>
      <c r="R803" s="816"/>
      <c r="S803" s="816"/>
    </row>
    <row r="804" spans="2:19" s="202" customFormat="1" ht="15">
      <c r="B804" s="203"/>
      <c r="C804" s="203"/>
      <c r="D804" s="203"/>
      <c r="E804" s="203"/>
      <c r="F804" s="193"/>
      <c r="H804" s="815"/>
      <c r="I804" s="815"/>
      <c r="J804" s="815"/>
      <c r="R804" s="816"/>
      <c r="S804" s="816"/>
    </row>
    <row r="805" spans="2:19" s="202" customFormat="1" ht="15">
      <c r="B805" s="203"/>
      <c r="C805" s="203"/>
      <c r="D805" s="203"/>
      <c r="E805" s="203"/>
      <c r="F805" s="193"/>
      <c r="H805" s="815"/>
      <c r="I805" s="815"/>
      <c r="J805" s="815"/>
      <c r="R805" s="816"/>
      <c r="S805" s="816"/>
    </row>
    <row r="806" spans="2:19" s="202" customFormat="1" ht="15">
      <c r="B806" s="203"/>
      <c r="C806" s="203"/>
      <c r="D806" s="203"/>
      <c r="E806" s="203"/>
      <c r="F806" s="193"/>
      <c r="H806" s="815"/>
      <c r="I806" s="815"/>
      <c r="J806" s="815"/>
      <c r="R806" s="816"/>
      <c r="S806" s="816"/>
    </row>
    <row r="807" spans="2:19" s="202" customFormat="1" ht="15">
      <c r="B807" s="203"/>
      <c r="C807" s="203"/>
      <c r="D807" s="203"/>
      <c r="E807" s="203"/>
      <c r="F807" s="193"/>
      <c r="H807" s="815"/>
      <c r="I807" s="815"/>
      <c r="J807" s="815"/>
      <c r="R807" s="816"/>
      <c r="S807" s="816"/>
    </row>
    <row r="808" spans="2:19" s="202" customFormat="1" ht="15">
      <c r="B808" s="203"/>
      <c r="C808" s="203"/>
      <c r="D808" s="203"/>
      <c r="E808" s="203"/>
      <c r="F808" s="193"/>
      <c r="H808" s="815"/>
      <c r="I808" s="815"/>
      <c r="J808" s="815"/>
      <c r="R808" s="816"/>
      <c r="S808" s="816"/>
    </row>
    <row r="809" spans="2:19" s="202" customFormat="1" ht="15">
      <c r="B809" s="203"/>
      <c r="C809" s="203"/>
      <c r="D809" s="203"/>
      <c r="E809" s="203"/>
      <c r="F809" s="193"/>
      <c r="H809" s="815"/>
      <c r="I809" s="815"/>
      <c r="J809" s="815"/>
      <c r="R809" s="816"/>
      <c r="S809" s="816"/>
    </row>
    <row r="810" spans="2:19" s="202" customFormat="1" ht="15">
      <c r="B810" s="203"/>
      <c r="C810" s="203"/>
      <c r="D810" s="203"/>
      <c r="E810" s="203"/>
      <c r="F810" s="193"/>
      <c r="H810" s="815"/>
      <c r="I810" s="815"/>
      <c r="J810" s="815"/>
      <c r="R810" s="816"/>
      <c r="S810" s="816"/>
    </row>
    <row r="811" spans="2:19" s="202" customFormat="1" ht="15">
      <c r="B811" s="203"/>
      <c r="C811" s="203"/>
      <c r="D811" s="203"/>
      <c r="E811" s="203"/>
      <c r="F811" s="193"/>
      <c r="H811" s="815"/>
      <c r="I811" s="815"/>
      <c r="J811" s="815"/>
      <c r="R811" s="816"/>
      <c r="S811" s="816"/>
    </row>
    <row r="812" spans="2:19" s="202" customFormat="1" ht="15">
      <c r="B812" s="203"/>
      <c r="C812" s="203"/>
      <c r="D812" s="203"/>
      <c r="E812" s="203"/>
      <c r="F812" s="193"/>
      <c r="H812" s="815"/>
      <c r="I812" s="815"/>
      <c r="J812" s="815"/>
      <c r="R812" s="816"/>
      <c r="S812" s="816"/>
    </row>
    <row r="813" spans="2:19" s="202" customFormat="1" ht="15">
      <c r="B813" s="203"/>
      <c r="C813" s="203"/>
      <c r="D813" s="203"/>
      <c r="E813" s="203"/>
      <c r="F813" s="193"/>
      <c r="H813" s="815"/>
      <c r="I813" s="815"/>
      <c r="J813" s="815"/>
      <c r="R813" s="816"/>
      <c r="S813" s="816"/>
    </row>
    <row r="814" spans="2:19" s="202" customFormat="1" ht="15">
      <c r="B814" s="203"/>
      <c r="C814" s="203"/>
      <c r="D814" s="203"/>
      <c r="E814" s="203"/>
      <c r="F814" s="193"/>
      <c r="H814" s="815"/>
      <c r="I814" s="815"/>
      <c r="J814" s="815"/>
      <c r="R814" s="816"/>
      <c r="S814" s="816"/>
    </row>
    <row r="815" spans="2:19" s="202" customFormat="1" ht="15">
      <c r="B815" s="203"/>
      <c r="C815" s="203"/>
      <c r="D815" s="203"/>
      <c r="E815" s="203"/>
      <c r="F815" s="193"/>
      <c r="H815" s="815"/>
      <c r="I815" s="815"/>
      <c r="J815" s="815"/>
      <c r="R815" s="816"/>
      <c r="S815" s="816"/>
    </row>
    <row r="816" spans="2:19" s="202" customFormat="1" ht="15">
      <c r="B816" s="203"/>
      <c r="C816" s="203"/>
      <c r="D816" s="203"/>
      <c r="E816" s="203"/>
      <c r="F816" s="193"/>
      <c r="H816" s="815"/>
      <c r="I816" s="815"/>
      <c r="J816" s="815"/>
      <c r="R816" s="816"/>
      <c r="S816" s="816"/>
    </row>
    <row r="817" spans="2:19" s="202" customFormat="1" ht="15">
      <c r="B817" s="203"/>
      <c r="C817" s="203"/>
      <c r="D817" s="203"/>
      <c r="E817" s="203"/>
      <c r="F817" s="193"/>
      <c r="H817" s="815"/>
      <c r="I817" s="815"/>
      <c r="J817" s="815"/>
      <c r="R817" s="816"/>
      <c r="S817" s="816"/>
    </row>
    <row r="818" spans="2:19" s="202" customFormat="1" ht="15">
      <c r="B818" s="203"/>
      <c r="C818" s="203"/>
      <c r="D818" s="203"/>
      <c r="E818" s="203"/>
      <c r="F818" s="193"/>
      <c r="H818" s="815"/>
      <c r="I818" s="815"/>
      <c r="J818" s="815"/>
      <c r="R818" s="816"/>
      <c r="S818" s="816"/>
    </row>
    <row r="819" spans="2:19" s="202" customFormat="1" ht="15">
      <c r="B819" s="203"/>
      <c r="C819" s="203"/>
      <c r="D819" s="203"/>
      <c r="E819" s="203"/>
      <c r="F819" s="193"/>
      <c r="H819" s="815"/>
      <c r="I819" s="815"/>
      <c r="J819" s="815"/>
      <c r="R819" s="816"/>
      <c r="S819" s="816"/>
    </row>
    <row r="820" spans="2:19" s="202" customFormat="1" ht="15">
      <c r="B820" s="203"/>
      <c r="C820" s="203"/>
      <c r="D820" s="203"/>
      <c r="E820" s="203"/>
      <c r="F820" s="193"/>
      <c r="H820" s="815"/>
      <c r="I820" s="815"/>
      <c r="J820" s="815"/>
      <c r="R820" s="816"/>
      <c r="S820" s="816"/>
    </row>
    <row r="821" spans="2:19" s="202" customFormat="1" ht="15">
      <c r="B821" s="203"/>
      <c r="C821" s="203"/>
      <c r="D821" s="203"/>
      <c r="E821" s="203"/>
      <c r="F821" s="193"/>
      <c r="H821" s="815"/>
      <c r="I821" s="815"/>
      <c r="J821" s="815"/>
      <c r="R821" s="816"/>
      <c r="S821" s="816"/>
    </row>
    <row r="822" spans="2:19" s="202" customFormat="1" ht="15">
      <c r="B822" s="203"/>
      <c r="C822" s="203"/>
      <c r="D822" s="203"/>
      <c r="E822" s="203"/>
      <c r="F822" s="193"/>
      <c r="H822" s="815"/>
      <c r="I822" s="815"/>
      <c r="J822" s="815"/>
      <c r="R822" s="816"/>
      <c r="S822" s="816"/>
    </row>
    <row r="823" spans="2:19" s="202" customFormat="1" ht="15">
      <c r="B823" s="203"/>
      <c r="C823" s="203"/>
      <c r="D823" s="203"/>
      <c r="E823" s="203"/>
      <c r="F823" s="193"/>
      <c r="H823" s="815"/>
      <c r="I823" s="815"/>
      <c r="J823" s="815"/>
      <c r="R823" s="816"/>
      <c r="S823" s="816"/>
    </row>
    <row r="824" spans="2:19" s="202" customFormat="1" ht="15">
      <c r="B824" s="203"/>
      <c r="C824" s="203"/>
      <c r="D824" s="203"/>
      <c r="E824" s="203"/>
      <c r="F824" s="193"/>
      <c r="H824" s="815"/>
      <c r="I824" s="815"/>
      <c r="J824" s="815"/>
      <c r="R824" s="816"/>
      <c r="S824" s="816"/>
    </row>
    <row r="825" spans="2:19" s="202" customFormat="1" ht="15">
      <c r="B825" s="203"/>
      <c r="C825" s="203"/>
      <c r="D825" s="203"/>
      <c r="E825" s="203"/>
      <c r="F825" s="193"/>
      <c r="H825" s="815"/>
      <c r="I825" s="815"/>
      <c r="J825" s="815"/>
      <c r="R825" s="816"/>
      <c r="S825" s="816"/>
    </row>
    <row r="826" spans="2:19" s="202" customFormat="1" ht="15">
      <c r="B826" s="203"/>
      <c r="C826" s="203"/>
      <c r="D826" s="203"/>
      <c r="E826" s="203"/>
      <c r="F826" s="193"/>
      <c r="H826" s="815"/>
      <c r="I826" s="815"/>
      <c r="J826" s="815"/>
      <c r="R826" s="816"/>
      <c r="S826" s="816"/>
    </row>
    <row r="827" spans="2:19" s="202" customFormat="1" ht="15">
      <c r="B827" s="203"/>
      <c r="C827" s="203"/>
      <c r="D827" s="203"/>
      <c r="E827" s="203"/>
      <c r="F827" s="193"/>
      <c r="H827" s="815"/>
      <c r="I827" s="815"/>
      <c r="J827" s="815"/>
      <c r="R827" s="816"/>
      <c r="S827" s="816"/>
    </row>
    <row r="828" spans="2:19" s="202" customFormat="1" ht="15">
      <c r="B828" s="203"/>
      <c r="C828" s="203"/>
      <c r="D828" s="203"/>
      <c r="E828" s="203"/>
      <c r="F828" s="193"/>
      <c r="H828" s="815"/>
      <c r="I828" s="815"/>
      <c r="J828" s="815"/>
      <c r="R828" s="816"/>
      <c r="S828" s="816"/>
    </row>
    <row r="829" spans="2:19" s="202" customFormat="1" ht="15">
      <c r="B829" s="203"/>
      <c r="C829" s="203"/>
      <c r="D829" s="203"/>
      <c r="E829" s="203"/>
      <c r="F829" s="193"/>
      <c r="H829" s="815"/>
      <c r="I829" s="815"/>
      <c r="J829" s="815"/>
      <c r="R829" s="816"/>
      <c r="S829" s="816"/>
    </row>
    <row r="830" spans="2:19" s="202" customFormat="1" ht="15">
      <c r="B830" s="203"/>
      <c r="C830" s="203"/>
      <c r="D830" s="203"/>
      <c r="E830" s="203"/>
      <c r="F830" s="193"/>
      <c r="H830" s="815"/>
      <c r="I830" s="815"/>
      <c r="J830" s="815"/>
      <c r="R830" s="816"/>
      <c r="S830" s="816"/>
    </row>
    <row r="831" spans="2:19" s="202" customFormat="1" ht="15">
      <c r="B831" s="203"/>
      <c r="C831" s="203"/>
      <c r="D831" s="203"/>
      <c r="E831" s="203"/>
      <c r="F831" s="193"/>
      <c r="H831" s="815"/>
      <c r="I831" s="815"/>
      <c r="J831" s="815"/>
      <c r="R831" s="816"/>
      <c r="S831" s="816"/>
    </row>
    <row r="832" spans="2:19" s="202" customFormat="1" ht="15">
      <c r="B832" s="203"/>
      <c r="C832" s="203"/>
      <c r="D832" s="203"/>
      <c r="E832" s="203"/>
      <c r="F832" s="193"/>
      <c r="H832" s="815"/>
      <c r="I832" s="815"/>
      <c r="J832" s="815"/>
      <c r="R832" s="816"/>
      <c r="S832" s="816"/>
    </row>
    <row r="833" spans="2:19" s="202" customFormat="1" ht="15">
      <c r="B833" s="203"/>
      <c r="C833" s="203"/>
      <c r="D833" s="203"/>
      <c r="E833" s="203"/>
      <c r="F833" s="193"/>
      <c r="H833" s="815"/>
      <c r="I833" s="815"/>
      <c r="J833" s="815"/>
      <c r="R833" s="816"/>
      <c r="S833" s="816"/>
    </row>
    <row r="834" spans="2:19" s="202" customFormat="1" ht="15">
      <c r="B834" s="203"/>
      <c r="C834" s="203"/>
      <c r="D834" s="203"/>
      <c r="E834" s="203"/>
      <c r="F834" s="193"/>
      <c r="H834" s="815"/>
      <c r="I834" s="815"/>
      <c r="J834" s="815"/>
      <c r="R834" s="816"/>
      <c r="S834" s="816"/>
    </row>
    <row r="835" spans="2:19" s="202" customFormat="1" ht="15">
      <c r="B835" s="203"/>
      <c r="C835" s="203"/>
      <c r="D835" s="203"/>
      <c r="E835" s="203"/>
      <c r="F835" s="193"/>
      <c r="H835" s="815"/>
      <c r="I835" s="815"/>
      <c r="J835" s="815"/>
      <c r="R835" s="816"/>
      <c r="S835" s="816"/>
    </row>
    <row r="836" spans="2:19" s="202" customFormat="1" ht="15">
      <c r="B836" s="203"/>
      <c r="C836" s="203"/>
      <c r="D836" s="203"/>
      <c r="E836" s="203"/>
      <c r="F836" s="193"/>
      <c r="H836" s="815"/>
      <c r="I836" s="815"/>
      <c r="J836" s="815"/>
      <c r="R836" s="816"/>
      <c r="S836" s="816"/>
    </row>
    <row r="837" spans="2:19" s="202" customFormat="1" ht="15">
      <c r="B837" s="203"/>
      <c r="C837" s="203"/>
      <c r="D837" s="203"/>
      <c r="E837" s="203"/>
      <c r="F837" s="193"/>
      <c r="H837" s="815"/>
      <c r="I837" s="815"/>
      <c r="J837" s="815"/>
      <c r="R837" s="816"/>
      <c r="S837" s="816"/>
    </row>
    <row r="838" spans="2:19" s="202" customFormat="1" ht="15">
      <c r="B838" s="203"/>
      <c r="C838" s="203"/>
      <c r="D838" s="203"/>
      <c r="E838" s="203"/>
      <c r="F838" s="193"/>
      <c r="H838" s="815"/>
      <c r="I838" s="815"/>
      <c r="J838" s="815"/>
      <c r="R838" s="816"/>
      <c r="S838" s="816"/>
    </row>
    <row r="839" spans="2:19" s="202" customFormat="1" ht="15">
      <c r="B839" s="203"/>
      <c r="C839" s="203"/>
      <c r="D839" s="203"/>
      <c r="E839" s="203"/>
      <c r="F839" s="193"/>
      <c r="H839" s="815"/>
      <c r="I839" s="815"/>
      <c r="J839" s="815"/>
      <c r="R839" s="816"/>
      <c r="S839" s="816"/>
    </row>
    <row r="840" spans="2:19" s="202" customFormat="1" ht="15">
      <c r="B840" s="203"/>
      <c r="C840" s="203"/>
      <c r="D840" s="203"/>
      <c r="E840" s="203"/>
      <c r="F840" s="193"/>
      <c r="H840" s="815"/>
      <c r="I840" s="815"/>
      <c r="J840" s="815"/>
      <c r="R840" s="816"/>
      <c r="S840" s="816"/>
    </row>
    <row r="841" spans="2:19" s="202" customFormat="1" ht="15">
      <c r="B841" s="203"/>
      <c r="C841" s="203"/>
      <c r="D841" s="203"/>
      <c r="E841" s="203"/>
      <c r="F841" s="193"/>
      <c r="H841" s="815"/>
      <c r="I841" s="815"/>
      <c r="J841" s="815"/>
      <c r="R841" s="816"/>
      <c r="S841" s="816"/>
    </row>
    <row r="842" spans="2:19" s="202" customFormat="1" ht="15">
      <c r="B842" s="203"/>
      <c r="C842" s="203"/>
      <c r="D842" s="203"/>
      <c r="E842" s="203"/>
      <c r="F842" s="193"/>
      <c r="H842" s="815"/>
      <c r="I842" s="815"/>
      <c r="J842" s="815"/>
      <c r="R842" s="816"/>
      <c r="S842" s="816"/>
    </row>
    <row r="843" spans="2:19" s="202" customFormat="1" ht="15">
      <c r="B843" s="203"/>
      <c r="C843" s="203"/>
      <c r="D843" s="203"/>
      <c r="E843" s="203"/>
      <c r="F843" s="193"/>
      <c r="H843" s="815"/>
      <c r="I843" s="815"/>
      <c r="J843" s="815"/>
      <c r="R843" s="816"/>
      <c r="S843" s="816"/>
    </row>
    <row r="844" spans="2:19" s="202" customFormat="1" ht="15">
      <c r="B844" s="203"/>
      <c r="C844" s="203"/>
      <c r="D844" s="203"/>
      <c r="E844" s="203"/>
      <c r="F844" s="193"/>
      <c r="H844" s="815"/>
      <c r="I844" s="815"/>
      <c r="J844" s="815"/>
      <c r="R844" s="816"/>
      <c r="S844" s="816"/>
    </row>
    <row r="845" spans="2:19" s="202" customFormat="1" ht="15">
      <c r="B845" s="203"/>
      <c r="C845" s="203"/>
      <c r="D845" s="203"/>
      <c r="E845" s="203"/>
      <c r="F845" s="193"/>
      <c r="H845" s="815"/>
      <c r="I845" s="815"/>
      <c r="J845" s="815"/>
      <c r="R845" s="816"/>
      <c r="S845" s="816"/>
    </row>
    <row r="846" spans="2:19" s="202" customFormat="1" ht="15">
      <c r="B846" s="203"/>
      <c r="C846" s="203"/>
      <c r="D846" s="203"/>
      <c r="E846" s="203"/>
      <c r="F846" s="193"/>
      <c r="H846" s="815"/>
      <c r="I846" s="815"/>
      <c r="J846" s="815"/>
      <c r="R846" s="816"/>
      <c r="S846" s="816"/>
    </row>
    <row r="847" spans="2:19" s="202" customFormat="1" ht="15">
      <c r="B847" s="203"/>
      <c r="C847" s="203"/>
      <c r="D847" s="203"/>
      <c r="E847" s="203"/>
      <c r="F847" s="193"/>
      <c r="H847" s="815"/>
      <c r="I847" s="815"/>
      <c r="J847" s="815"/>
      <c r="R847" s="816"/>
      <c r="S847" s="816"/>
    </row>
    <row r="848" spans="2:19" s="202" customFormat="1" ht="15">
      <c r="B848" s="203"/>
      <c r="C848" s="203"/>
      <c r="D848" s="203"/>
      <c r="E848" s="203"/>
      <c r="F848" s="193"/>
      <c r="H848" s="815"/>
      <c r="I848" s="815"/>
      <c r="J848" s="815"/>
      <c r="R848" s="816"/>
      <c r="S848" s="816"/>
    </row>
    <row r="849" spans="2:19" s="202" customFormat="1" ht="15">
      <c r="B849" s="203"/>
      <c r="C849" s="203"/>
      <c r="D849" s="203"/>
      <c r="E849" s="203"/>
      <c r="F849" s="193"/>
      <c r="H849" s="815"/>
      <c r="I849" s="815"/>
      <c r="J849" s="815"/>
      <c r="R849" s="816"/>
      <c r="S849" s="816"/>
    </row>
    <row r="850" spans="2:19" s="202" customFormat="1" ht="15">
      <c r="B850" s="203"/>
      <c r="C850" s="203"/>
      <c r="D850" s="203"/>
      <c r="E850" s="203"/>
      <c r="F850" s="193"/>
      <c r="H850" s="815"/>
      <c r="I850" s="815"/>
      <c r="J850" s="815"/>
      <c r="R850" s="816"/>
      <c r="S850" s="816"/>
    </row>
    <row r="851" spans="2:19" s="202" customFormat="1" ht="15">
      <c r="B851" s="203"/>
      <c r="C851" s="203"/>
      <c r="D851" s="203"/>
      <c r="E851" s="203"/>
      <c r="F851" s="193"/>
      <c r="H851" s="815"/>
      <c r="I851" s="815"/>
      <c r="J851" s="815"/>
      <c r="R851" s="816"/>
      <c r="S851" s="816"/>
    </row>
    <row r="852" spans="2:19" s="202" customFormat="1" ht="15">
      <c r="B852" s="203"/>
      <c r="C852" s="203"/>
      <c r="D852" s="203"/>
      <c r="E852" s="203"/>
      <c r="F852" s="193"/>
      <c r="H852" s="815"/>
      <c r="I852" s="815"/>
      <c r="J852" s="815"/>
      <c r="R852" s="816"/>
      <c r="S852" s="816"/>
    </row>
    <row r="853" spans="2:19" s="202" customFormat="1" ht="15">
      <c r="B853" s="203"/>
      <c r="C853" s="203"/>
      <c r="D853" s="203"/>
      <c r="E853" s="203"/>
      <c r="F853" s="193"/>
      <c r="H853" s="815"/>
      <c r="I853" s="815"/>
      <c r="J853" s="815"/>
      <c r="R853" s="816"/>
      <c r="S853" s="816"/>
    </row>
    <row r="854" spans="2:19" s="202" customFormat="1" ht="15">
      <c r="B854" s="203"/>
      <c r="C854" s="203"/>
      <c r="D854" s="203"/>
      <c r="E854" s="203"/>
      <c r="F854" s="193"/>
      <c r="H854" s="815"/>
      <c r="I854" s="815"/>
      <c r="J854" s="815"/>
      <c r="R854" s="816"/>
      <c r="S854" s="816"/>
    </row>
    <row r="855" spans="2:19" s="202" customFormat="1" ht="15">
      <c r="B855" s="203"/>
      <c r="C855" s="203"/>
      <c r="D855" s="203"/>
      <c r="E855" s="203"/>
      <c r="F855" s="193"/>
      <c r="H855" s="815"/>
      <c r="I855" s="815"/>
      <c r="J855" s="815"/>
      <c r="R855" s="816"/>
      <c r="S855" s="816"/>
    </row>
    <row r="856" spans="2:19" s="202" customFormat="1" ht="15">
      <c r="B856" s="203"/>
      <c r="C856" s="203"/>
      <c r="D856" s="203"/>
      <c r="E856" s="203"/>
      <c r="F856" s="193"/>
      <c r="H856" s="815"/>
      <c r="I856" s="815"/>
      <c r="J856" s="815"/>
      <c r="R856" s="816"/>
      <c r="S856" s="816"/>
    </row>
    <row r="857" spans="2:19" s="202" customFormat="1" ht="15">
      <c r="B857" s="203"/>
      <c r="C857" s="203"/>
      <c r="D857" s="203"/>
      <c r="E857" s="203"/>
      <c r="F857" s="193"/>
      <c r="H857" s="815"/>
      <c r="I857" s="815"/>
      <c r="J857" s="815"/>
      <c r="R857" s="816"/>
      <c r="S857" s="816"/>
    </row>
    <row r="858" spans="2:19" s="202" customFormat="1" ht="15">
      <c r="B858" s="203"/>
      <c r="C858" s="203"/>
      <c r="D858" s="203"/>
      <c r="E858" s="203"/>
      <c r="F858" s="193"/>
      <c r="H858" s="815"/>
      <c r="I858" s="815"/>
      <c r="J858" s="815"/>
      <c r="R858" s="816"/>
      <c r="S858" s="816"/>
    </row>
    <row r="859" spans="2:19" s="202" customFormat="1" ht="15">
      <c r="B859" s="203"/>
      <c r="C859" s="203"/>
      <c r="D859" s="203"/>
      <c r="E859" s="203"/>
      <c r="F859" s="193"/>
      <c r="H859" s="815"/>
      <c r="I859" s="815"/>
      <c r="J859" s="815"/>
      <c r="R859" s="816"/>
      <c r="S859" s="816"/>
    </row>
    <row r="860" spans="2:19" s="202" customFormat="1" ht="15">
      <c r="B860" s="203"/>
      <c r="C860" s="203"/>
      <c r="D860" s="203"/>
      <c r="E860" s="203"/>
      <c r="F860" s="193"/>
      <c r="H860" s="815"/>
      <c r="I860" s="815"/>
      <c r="J860" s="815"/>
      <c r="R860" s="816"/>
      <c r="S860" s="816"/>
    </row>
    <row r="861" spans="2:19" s="202" customFormat="1" ht="15">
      <c r="B861" s="203"/>
      <c r="C861" s="203"/>
      <c r="D861" s="203"/>
      <c r="E861" s="203"/>
      <c r="F861" s="193"/>
      <c r="H861" s="815"/>
      <c r="I861" s="815"/>
      <c r="J861" s="815"/>
      <c r="R861" s="816"/>
      <c r="S861" s="816"/>
    </row>
    <row r="862" spans="2:19" s="202" customFormat="1" ht="15">
      <c r="B862" s="203"/>
      <c r="C862" s="203"/>
      <c r="D862" s="203"/>
      <c r="E862" s="203"/>
      <c r="F862" s="193"/>
      <c r="H862" s="815"/>
      <c r="I862" s="815"/>
      <c r="J862" s="815"/>
      <c r="R862" s="816"/>
      <c r="S862" s="816"/>
    </row>
    <row r="863" spans="2:19" s="202" customFormat="1" ht="15">
      <c r="B863" s="203"/>
      <c r="C863" s="203"/>
      <c r="D863" s="203"/>
      <c r="E863" s="203"/>
      <c r="F863" s="193"/>
      <c r="H863" s="815"/>
      <c r="I863" s="815"/>
      <c r="J863" s="815"/>
      <c r="R863" s="816"/>
      <c r="S863" s="816"/>
    </row>
    <row r="864" spans="2:19" s="202" customFormat="1" ht="15">
      <c r="B864" s="203"/>
      <c r="C864" s="203"/>
      <c r="D864" s="203"/>
      <c r="E864" s="203"/>
      <c r="F864" s="193"/>
      <c r="H864" s="815"/>
      <c r="I864" s="815"/>
      <c r="J864" s="815"/>
      <c r="R864" s="816"/>
      <c r="S864" s="816"/>
    </row>
    <row r="865" spans="2:19" s="202" customFormat="1" ht="15">
      <c r="B865" s="203"/>
      <c r="C865" s="203"/>
      <c r="D865" s="203"/>
      <c r="E865" s="203"/>
      <c r="F865" s="193"/>
      <c r="H865" s="815"/>
      <c r="I865" s="815"/>
      <c r="J865" s="815"/>
      <c r="R865" s="816"/>
      <c r="S865" s="816"/>
    </row>
    <row r="866" spans="2:19" s="202" customFormat="1" ht="15">
      <c r="B866" s="203"/>
      <c r="C866" s="203"/>
      <c r="D866" s="203"/>
      <c r="E866" s="203"/>
      <c r="F866" s="193"/>
      <c r="H866" s="815"/>
      <c r="I866" s="815"/>
      <c r="J866" s="815"/>
      <c r="R866" s="816"/>
      <c r="S866" s="816"/>
    </row>
    <row r="867" spans="2:19" s="202" customFormat="1" ht="15">
      <c r="B867" s="203"/>
      <c r="C867" s="203"/>
      <c r="D867" s="203"/>
      <c r="E867" s="203"/>
      <c r="F867" s="193"/>
      <c r="H867" s="815"/>
      <c r="I867" s="815"/>
      <c r="J867" s="815"/>
      <c r="R867" s="816"/>
      <c r="S867" s="816"/>
    </row>
    <row r="868" spans="2:19" s="202" customFormat="1" ht="15">
      <c r="B868" s="203"/>
      <c r="C868" s="203"/>
      <c r="D868" s="203"/>
      <c r="E868" s="203"/>
      <c r="F868" s="193"/>
      <c r="H868" s="815"/>
      <c r="I868" s="815"/>
      <c r="J868" s="815"/>
      <c r="R868" s="816"/>
      <c r="S868" s="816"/>
    </row>
    <row r="869" spans="2:19" s="202" customFormat="1" ht="15">
      <c r="B869" s="203"/>
      <c r="C869" s="203"/>
      <c r="D869" s="203"/>
      <c r="E869" s="203"/>
      <c r="F869" s="193"/>
      <c r="H869" s="815"/>
      <c r="I869" s="815"/>
      <c r="J869" s="815"/>
      <c r="R869" s="816"/>
      <c r="S869" s="816"/>
    </row>
    <row r="870" spans="2:19" s="202" customFormat="1" ht="15">
      <c r="B870" s="203"/>
      <c r="C870" s="203"/>
      <c r="D870" s="203"/>
      <c r="E870" s="203"/>
      <c r="F870" s="193"/>
      <c r="H870" s="815"/>
      <c r="I870" s="815"/>
      <c r="J870" s="815"/>
      <c r="R870" s="816"/>
      <c r="S870" s="816"/>
    </row>
    <row r="871" spans="2:19" s="202" customFormat="1" ht="15">
      <c r="B871" s="203"/>
      <c r="C871" s="203"/>
      <c r="D871" s="203"/>
      <c r="E871" s="203"/>
      <c r="F871" s="193"/>
      <c r="H871" s="815"/>
      <c r="I871" s="815"/>
      <c r="J871" s="815"/>
      <c r="R871" s="816"/>
      <c r="S871" s="816"/>
    </row>
    <row r="872" spans="2:19" s="202" customFormat="1" ht="15">
      <c r="B872" s="203"/>
      <c r="C872" s="203"/>
      <c r="D872" s="203"/>
      <c r="E872" s="203"/>
      <c r="F872" s="193"/>
      <c r="H872" s="815"/>
      <c r="I872" s="815"/>
      <c r="J872" s="815"/>
      <c r="R872" s="816"/>
      <c r="S872" s="816"/>
    </row>
    <row r="873" spans="2:19" s="202" customFormat="1" ht="15">
      <c r="B873" s="203"/>
      <c r="C873" s="203"/>
      <c r="D873" s="203"/>
      <c r="E873" s="203"/>
      <c r="F873" s="193"/>
      <c r="H873" s="815"/>
      <c r="I873" s="815"/>
      <c r="J873" s="815"/>
      <c r="R873" s="816"/>
      <c r="S873" s="816"/>
    </row>
    <row r="874" spans="2:19" s="202" customFormat="1" ht="15">
      <c r="B874" s="203"/>
      <c r="C874" s="203"/>
      <c r="D874" s="203"/>
      <c r="E874" s="203"/>
      <c r="F874" s="193"/>
      <c r="H874" s="815"/>
      <c r="I874" s="815"/>
      <c r="J874" s="815"/>
      <c r="R874" s="816"/>
      <c r="S874" s="816"/>
    </row>
    <row r="875" spans="2:19" s="202" customFormat="1" ht="15">
      <c r="B875" s="203"/>
      <c r="C875" s="203"/>
      <c r="D875" s="203"/>
      <c r="E875" s="203"/>
      <c r="F875" s="193"/>
      <c r="H875" s="815"/>
      <c r="I875" s="815"/>
      <c r="J875" s="815"/>
      <c r="R875" s="816"/>
      <c r="S875" s="816"/>
    </row>
    <row r="876" spans="2:19" s="202" customFormat="1" ht="15">
      <c r="B876" s="203"/>
      <c r="C876" s="203"/>
      <c r="D876" s="203"/>
      <c r="E876" s="203"/>
      <c r="F876" s="193"/>
      <c r="H876" s="815"/>
      <c r="I876" s="815"/>
      <c r="J876" s="815"/>
      <c r="R876" s="816"/>
      <c r="S876" s="816"/>
    </row>
    <row r="877" spans="2:19" s="202" customFormat="1" ht="15">
      <c r="B877" s="203"/>
      <c r="C877" s="203"/>
      <c r="D877" s="203"/>
      <c r="E877" s="203"/>
      <c r="F877" s="193"/>
      <c r="H877" s="815"/>
      <c r="I877" s="815"/>
      <c r="J877" s="815"/>
      <c r="R877" s="816"/>
      <c r="S877" s="816"/>
    </row>
    <row r="878" spans="2:19" s="202" customFormat="1" ht="15">
      <c r="B878" s="203"/>
      <c r="C878" s="203"/>
      <c r="D878" s="203"/>
      <c r="E878" s="203"/>
      <c r="F878" s="193"/>
      <c r="H878" s="815"/>
      <c r="I878" s="815"/>
      <c r="J878" s="815"/>
      <c r="R878" s="816"/>
      <c r="S878" s="816"/>
    </row>
    <row r="879" spans="2:19" s="202" customFormat="1" ht="15">
      <c r="B879" s="203"/>
      <c r="C879" s="203"/>
      <c r="D879" s="203"/>
      <c r="E879" s="203"/>
      <c r="F879" s="193"/>
      <c r="H879" s="815"/>
      <c r="I879" s="815"/>
      <c r="J879" s="815"/>
      <c r="R879" s="816"/>
      <c r="S879" s="816"/>
    </row>
    <row r="880" spans="2:19" s="202" customFormat="1" ht="15">
      <c r="B880" s="203"/>
      <c r="C880" s="203"/>
      <c r="D880" s="203"/>
      <c r="E880" s="203"/>
      <c r="F880" s="193"/>
      <c r="H880" s="815"/>
      <c r="I880" s="815"/>
      <c r="J880" s="815"/>
      <c r="R880" s="816"/>
      <c r="S880" s="816"/>
    </row>
    <row r="881" spans="2:19" s="202" customFormat="1" ht="15">
      <c r="B881" s="203"/>
      <c r="C881" s="203"/>
      <c r="D881" s="203"/>
      <c r="E881" s="203"/>
      <c r="F881" s="193"/>
      <c r="H881" s="815"/>
      <c r="I881" s="815"/>
      <c r="J881" s="815"/>
      <c r="R881" s="816"/>
      <c r="S881" s="816"/>
    </row>
    <row r="882" spans="2:19" s="202" customFormat="1" ht="15">
      <c r="B882" s="203"/>
      <c r="C882" s="203"/>
      <c r="D882" s="203"/>
      <c r="E882" s="203"/>
      <c r="F882" s="193"/>
      <c r="H882" s="815"/>
      <c r="I882" s="815"/>
      <c r="J882" s="815"/>
      <c r="R882" s="816"/>
      <c r="S882" s="816"/>
    </row>
    <row r="883" spans="2:19" s="202" customFormat="1" ht="15">
      <c r="B883" s="203"/>
      <c r="C883" s="203"/>
      <c r="D883" s="203"/>
      <c r="E883" s="203"/>
      <c r="F883" s="193"/>
      <c r="H883" s="815"/>
      <c r="I883" s="815"/>
      <c r="J883" s="815"/>
      <c r="R883" s="816"/>
      <c r="S883" s="816"/>
    </row>
    <row r="884" spans="2:19" s="202" customFormat="1" ht="15">
      <c r="B884" s="203"/>
      <c r="C884" s="203"/>
      <c r="D884" s="203"/>
      <c r="E884" s="203"/>
      <c r="F884" s="193"/>
      <c r="H884" s="815"/>
      <c r="I884" s="815"/>
      <c r="J884" s="815"/>
      <c r="R884" s="816"/>
      <c r="S884" s="816"/>
    </row>
    <row r="885" spans="2:19" s="202" customFormat="1" ht="15">
      <c r="B885" s="203"/>
      <c r="C885" s="203"/>
      <c r="D885" s="203"/>
      <c r="E885" s="203"/>
      <c r="F885" s="193"/>
      <c r="H885" s="815"/>
      <c r="I885" s="815"/>
      <c r="J885" s="815"/>
      <c r="R885" s="816"/>
      <c r="S885" s="816"/>
    </row>
    <row r="886" spans="2:19" s="202" customFormat="1" ht="15">
      <c r="B886" s="203"/>
      <c r="C886" s="203"/>
      <c r="D886" s="203"/>
      <c r="E886" s="203"/>
      <c r="F886" s="193"/>
      <c r="H886" s="815"/>
      <c r="I886" s="815"/>
      <c r="J886" s="815"/>
      <c r="R886" s="816"/>
      <c r="S886" s="816"/>
    </row>
    <row r="887" spans="2:19" s="202" customFormat="1" ht="15">
      <c r="B887" s="203"/>
      <c r="C887" s="203"/>
      <c r="D887" s="203"/>
      <c r="E887" s="203"/>
      <c r="F887" s="193"/>
      <c r="H887" s="815"/>
      <c r="I887" s="815"/>
      <c r="J887" s="815"/>
      <c r="R887" s="816"/>
      <c r="S887" s="816"/>
    </row>
    <row r="888" spans="2:19" s="202" customFormat="1" ht="15">
      <c r="B888" s="203"/>
      <c r="C888" s="203"/>
      <c r="D888" s="203"/>
      <c r="E888" s="203"/>
      <c r="F888" s="193"/>
      <c r="H888" s="815"/>
      <c r="I888" s="815"/>
      <c r="J888" s="815"/>
      <c r="R888" s="816"/>
      <c r="S888" s="816"/>
    </row>
    <row r="889" spans="2:19" s="202" customFormat="1" ht="15">
      <c r="B889" s="203"/>
      <c r="C889" s="203"/>
      <c r="D889" s="203"/>
      <c r="E889" s="203"/>
      <c r="F889" s="193"/>
      <c r="H889" s="815"/>
      <c r="I889" s="815"/>
      <c r="J889" s="815"/>
      <c r="R889" s="816"/>
      <c r="S889" s="816"/>
    </row>
    <row r="890" spans="2:19" s="202" customFormat="1" ht="15">
      <c r="B890" s="203"/>
      <c r="C890" s="203"/>
      <c r="D890" s="203"/>
      <c r="E890" s="203"/>
      <c r="F890" s="193"/>
      <c r="H890" s="815"/>
      <c r="I890" s="815"/>
      <c r="J890" s="815"/>
      <c r="R890" s="816"/>
      <c r="S890" s="816"/>
    </row>
    <row r="891" spans="2:19" s="202" customFormat="1" ht="15">
      <c r="B891" s="203"/>
      <c r="C891" s="203"/>
      <c r="D891" s="203"/>
      <c r="E891" s="203"/>
      <c r="F891" s="193"/>
      <c r="H891" s="815"/>
      <c r="I891" s="815"/>
      <c r="J891" s="815"/>
      <c r="R891" s="816"/>
      <c r="S891" s="816"/>
    </row>
    <row r="892" spans="2:19" s="202" customFormat="1" ht="15">
      <c r="B892" s="203"/>
      <c r="C892" s="203"/>
      <c r="D892" s="203"/>
      <c r="E892" s="203"/>
      <c r="F892" s="193"/>
      <c r="H892" s="815"/>
      <c r="I892" s="815"/>
      <c r="J892" s="815"/>
      <c r="R892" s="816"/>
      <c r="S892" s="816"/>
    </row>
    <row r="893" spans="2:19" s="202" customFormat="1" ht="15">
      <c r="B893" s="203"/>
      <c r="C893" s="203"/>
      <c r="D893" s="203"/>
      <c r="E893" s="203"/>
      <c r="F893" s="193"/>
      <c r="H893" s="815"/>
      <c r="I893" s="815"/>
      <c r="J893" s="815"/>
      <c r="R893" s="816"/>
      <c r="S893" s="816"/>
    </row>
    <row r="894" spans="2:19" s="202" customFormat="1" ht="15">
      <c r="B894" s="203"/>
      <c r="C894" s="203"/>
      <c r="D894" s="203"/>
      <c r="E894" s="203"/>
      <c r="F894" s="193"/>
      <c r="H894" s="815"/>
      <c r="I894" s="815"/>
      <c r="J894" s="815"/>
      <c r="R894" s="816"/>
      <c r="S894" s="816"/>
    </row>
    <row r="895" spans="2:19" s="202" customFormat="1" ht="15">
      <c r="B895" s="203"/>
      <c r="C895" s="203"/>
      <c r="D895" s="203"/>
      <c r="E895" s="203"/>
      <c r="F895" s="193"/>
      <c r="H895" s="815"/>
      <c r="I895" s="815"/>
      <c r="J895" s="815"/>
      <c r="R895" s="816"/>
      <c r="S895" s="816"/>
    </row>
    <row r="896" spans="2:19" s="202" customFormat="1" ht="15">
      <c r="B896" s="203"/>
      <c r="C896" s="203"/>
      <c r="D896" s="203"/>
      <c r="E896" s="203"/>
      <c r="F896" s="193"/>
      <c r="H896" s="815"/>
      <c r="I896" s="815"/>
      <c r="J896" s="815"/>
      <c r="R896" s="816"/>
      <c r="S896" s="816"/>
    </row>
    <row r="897" spans="2:19" s="202" customFormat="1" ht="15">
      <c r="B897" s="203"/>
      <c r="C897" s="203"/>
      <c r="D897" s="203"/>
      <c r="E897" s="203"/>
      <c r="F897" s="193"/>
      <c r="H897" s="815"/>
      <c r="I897" s="815"/>
      <c r="J897" s="815"/>
      <c r="R897" s="816"/>
      <c r="S897" s="816"/>
    </row>
    <row r="898" spans="2:19" s="202" customFormat="1" ht="15">
      <c r="B898" s="203"/>
      <c r="C898" s="203"/>
      <c r="D898" s="203"/>
      <c r="E898" s="203"/>
      <c r="F898" s="193"/>
      <c r="H898" s="815"/>
      <c r="I898" s="815"/>
      <c r="J898" s="815"/>
      <c r="R898" s="816"/>
      <c r="S898" s="816"/>
    </row>
    <row r="899" spans="2:19" s="202" customFormat="1" ht="15">
      <c r="B899" s="203"/>
      <c r="C899" s="203"/>
      <c r="D899" s="203"/>
      <c r="E899" s="203"/>
      <c r="F899" s="193"/>
      <c r="H899" s="815"/>
      <c r="I899" s="815"/>
      <c r="J899" s="815"/>
      <c r="R899" s="816"/>
      <c r="S899" s="816"/>
    </row>
    <row r="900" spans="2:19" s="202" customFormat="1" ht="15">
      <c r="B900" s="203"/>
      <c r="C900" s="203"/>
      <c r="D900" s="203"/>
      <c r="E900" s="203"/>
      <c r="F900" s="193"/>
      <c r="H900" s="815"/>
      <c r="I900" s="815"/>
      <c r="J900" s="815"/>
      <c r="R900" s="816"/>
      <c r="S900" s="816"/>
    </row>
    <row r="901" spans="2:19" s="202" customFormat="1" ht="15">
      <c r="B901" s="203"/>
      <c r="C901" s="203"/>
      <c r="D901" s="203"/>
      <c r="E901" s="203"/>
      <c r="F901" s="193"/>
      <c r="H901" s="815"/>
      <c r="I901" s="815"/>
      <c r="J901" s="815"/>
      <c r="R901" s="816"/>
      <c r="S901" s="816"/>
    </row>
    <row r="902" spans="2:19" s="202" customFormat="1" ht="15">
      <c r="B902" s="203"/>
      <c r="C902" s="203"/>
      <c r="D902" s="203"/>
      <c r="E902" s="203"/>
      <c r="F902" s="193"/>
      <c r="H902" s="815"/>
      <c r="I902" s="815"/>
      <c r="J902" s="815"/>
      <c r="R902" s="816"/>
      <c r="S902" s="816"/>
    </row>
    <row r="903" spans="2:19" s="202" customFormat="1" ht="15">
      <c r="B903" s="203"/>
      <c r="C903" s="203"/>
      <c r="D903" s="203"/>
      <c r="E903" s="203"/>
      <c r="F903" s="193"/>
      <c r="H903" s="815"/>
      <c r="I903" s="815"/>
      <c r="J903" s="815"/>
      <c r="R903" s="816"/>
      <c r="S903" s="816"/>
    </row>
    <row r="904" spans="2:19" s="202" customFormat="1" ht="15">
      <c r="B904" s="203"/>
      <c r="C904" s="203"/>
      <c r="D904" s="203"/>
      <c r="E904" s="203"/>
      <c r="F904" s="193"/>
      <c r="H904" s="815"/>
      <c r="I904" s="815"/>
      <c r="J904" s="815"/>
      <c r="R904" s="816"/>
      <c r="S904" s="816"/>
    </row>
    <row r="905" spans="2:19" s="202" customFormat="1" ht="15">
      <c r="B905" s="203"/>
      <c r="C905" s="203"/>
      <c r="D905" s="203"/>
      <c r="E905" s="203"/>
      <c r="F905" s="193"/>
      <c r="H905" s="815"/>
      <c r="I905" s="815"/>
      <c r="J905" s="815"/>
      <c r="R905" s="816"/>
      <c r="S905" s="816"/>
    </row>
    <row r="906" spans="2:19" s="202" customFormat="1" ht="15">
      <c r="B906" s="203"/>
      <c r="C906" s="203"/>
      <c r="D906" s="203"/>
      <c r="E906" s="203"/>
      <c r="F906" s="193"/>
      <c r="H906" s="815"/>
      <c r="I906" s="815"/>
      <c r="J906" s="815"/>
      <c r="R906" s="816"/>
      <c r="S906" s="816"/>
    </row>
    <row r="907" spans="2:19" s="202" customFormat="1" ht="15">
      <c r="B907" s="203"/>
      <c r="C907" s="203"/>
      <c r="D907" s="203"/>
      <c r="E907" s="203"/>
      <c r="F907" s="193"/>
      <c r="H907" s="815"/>
      <c r="I907" s="815"/>
      <c r="J907" s="815"/>
      <c r="R907" s="816"/>
      <c r="S907" s="816"/>
    </row>
    <row r="908" spans="2:19" s="202" customFormat="1" ht="15">
      <c r="B908" s="203"/>
      <c r="C908" s="203"/>
      <c r="D908" s="203"/>
      <c r="E908" s="203"/>
      <c r="F908" s="193"/>
      <c r="H908" s="815"/>
      <c r="I908" s="815"/>
      <c r="J908" s="815"/>
      <c r="R908" s="816"/>
      <c r="S908" s="816"/>
    </row>
    <row r="909" spans="2:19" s="202" customFormat="1" ht="15">
      <c r="B909" s="203"/>
      <c r="C909" s="203"/>
      <c r="D909" s="203"/>
      <c r="E909" s="203"/>
      <c r="F909" s="193"/>
      <c r="H909" s="815"/>
      <c r="I909" s="815"/>
      <c r="J909" s="815"/>
      <c r="R909" s="816"/>
      <c r="S909" s="816"/>
    </row>
    <row r="910" spans="2:19" s="202" customFormat="1" ht="15">
      <c r="B910" s="203"/>
      <c r="C910" s="203"/>
      <c r="D910" s="203"/>
      <c r="E910" s="203"/>
      <c r="F910" s="193"/>
      <c r="H910" s="815"/>
      <c r="I910" s="815"/>
      <c r="J910" s="815"/>
      <c r="R910" s="816"/>
      <c r="S910" s="816"/>
    </row>
    <row r="911" spans="2:19" s="202" customFormat="1" ht="15">
      <c r="B911" s="203"/>
      <c r="C911" s="203"/>
      <c r="D911" s="203"/>
      <c r="E911" s="203"/>
      <c r="F911" s="193"/>
      <c r="H911" s="815"/>
      <c r="I911" s="815"/>
      <c r="J911" s="815"/>
      <c r="R911" s="816"/>
      <c r="S911" s="816"/>
    </row>
    <row r="912" spans="2:19" s="202" customFormat="1" ht="15">
      <c r="B912" s="203"/>
      <c r="C912" s="203"/>
      <c r="D912" s="203"/>
      <c r="E912" s="203"/>
      <c r="F912" s="193"/>
      <c r="H912" s="815"/>
      <c r="I912" s="815"/>
      <c r="J912" s="815"/>
      <c r="R912" s="816"/>
      <c r="S912" s="816"/>
    </row>
    <row r="913" spans="2:19" s="202" customFormat="1" ht="15">
      <c r="B913" s="203"/>
      <c r="C913" s="203"/>
      <c r="D913" s="203"/>
      <c r="E913" s="203"/>
      <c r="F913" s="193"/>
      <c r="H913" s="815"/>
      <c r="I913" s="815"/>
      <c r="J913" s="815"/>
      <c r="R913" s="816"/>
      <c r="S913" s="816"/>
    </row>
    <row r="914" spans="2:19" s="202" customFormat="1" ht="15">
      <c r="B914" s="203"/>
      <c r="C914" s="203"/>
      <c r="D914" s="203"/>
      <c r="E914" s="203"/>
      <c r="F914" s="193"/>
      <c r="H914" s="815"/>
      <c r="I914" s="815"/>
      <c r="J914" s="815"/>
      <c r="R914" s="816"/>
      <c r="S914" s="816"/>
    </row>
    <row r="915" spans="2:19" s="202" customFormat="1" ht="15">
      <c r="B915" s="203"/>
      <c r="C915" s="203"/>
      <c r="D915" s="203"/>
      <c r="E915" s="203"/>
      <c r="F915" s="193"/>
      <c r="H915" s="815"/>
      <c r="I915" s="815"/>
      <c r="J915" s="815"/>
      <c r="R915" s="816"/>
      <c r="S915" s="816"/>
    </row>
    <row r="916" spans="2:19" s="202" customFormat="1" ht="15">
      <c r="B916" s="203"/>
      <c r="C916" s="203"/>
      <c r="D916" s="203"/>
      <c r="E916" s="203"/>
      <c r="F916" s="193"/>
      <c r="H916" s="815"/>
      <c r="I916" s="815"/>
      <c r="J916" s="815"/>
      <c r="R916" s="816"/>
      <c r="S916" s="816"/>
    </row>
    <row r="917" spans="2:19" s="202" customFormat="1" ht="15">
      <c r="B917" s="203"/>
      <c r="C917" s="203"/>
      <c r="D917" s="203"/>
      <c r="E917" s="203"/>
      <c r="F917" s="193"/>
      <c r="H917" s="815"/>
      <c r="I917" s="815"/>
      <c r="J917" s="815"/>
      <c r="R917" s="816"/>
      <c r="S917" s="816"/>
    </row>
    <row r="918" spans="2:19" s="202" customFormat="1" ht="15">
      <c r="B918" s="203"/>
      <c r="C918" s="203"/>
      <c r="D918" s="203"/>
      <c r="E918" s="203"/>
      <c r="F918" s="193"/>
      <c r="H918" s="815"/>
      <c r="I918" s="815"/>
      <c r="J918" s="815"/>
      <c r="R918" s="816"/>
      <c r="S918" s="816"/>
    </row>
    <row r="919" spans="2:19" s="202" customFormat="1" ht="15">
      <c r="B919" s="203"/>
      <c r="C919" s="203"/>
      <c r="D919" s="203"/>
      <c r="E919" s="203"/>
      <c r="F919" s="193"/>
      <c r="H919" s="815"/>
      <c r="I919" s="815"/>
      <c r="J919" s="815"/>
      <c r="R919" s="816"/>
      <c r="S919" s="816"/>
    </row>
    <row r="920" spans="2:19" s="202" customFormat="1" ht="15">
      <c r="B920" s="203"/>
      <c r="C920" s="203"/>
      <c r="D920" s="203"/>
      <c r="E920" s="203"/>
      <c r="F920" s="193"/>
      <c r="H920" s="815"/>
      <c r="I920" s="815"/>
      <c r="J920" s="815"/>
      <c r="R920" s="816"/>
      <c r="S920" s="816"/>
    </row>
    <row r="921" spans="2:19" s="202" customFormat="1" ht="15">
      <c r="B921" s="203"/>
      <c r="C921" s="203"/>
      <c r="D921" s="203"/>
      <c r="E921" s="203"/>
      <c r="F921" s="193"/>
      <c r="H921" s="815"/>
      <c r="I921" s="815"/>
      <c r="J921" s="815"/>
      <c r="R921" s="816"/>
      <c r="S921" s="816"/>
    </row>
    <row r="922" spans="2:19" s="202" customFormat="1" ht="15">
      <c r="B922" s="203"/>
      <c r="C922" s="203"/>
      <c r="D922" s="203"/>
      <c r="E922" s="203"/>
      <c r="F922" s="193"/>
      <c r="H922" s="815"/>
      <c r="I922" s="815"/>
      <c r="J922" s="815"/>
      <c r="R922" s="816"/>
      <c r="S922" s="816"/>
    </row>
    <row r="923" spans="2:19" s="202" customFormat="1" ht="15">
      <c r="B923" s="203"/>
      <c r="C923" s="203"/>
      <c r="D923" s="203"/>
      <c r="E923" s="203"/>
      <c r="F923" s="193"/>
      <c r="H923" s="815"/>
      <c r="I923" s="815"/>
      <c r="J923" s="815"/>
      <c r="R923" s="816"/>
      <c r="S923" s="816"/>
    </row>
    <row r="924" spans="2:19" s="202" customFormat="1" ht="15">
      <c r="B924" s="203"/>
      <c r="C924" s="203"/>
      <c r="D924" s="203"/>
      <c r="E924" s="203"/>
      <c r="F924" s="193"/>
      <c r="H924" s="815"/>
      <c r="I924" s="815"/>
      <c r="J924" s="815"/>
      <c r="R924" s="816"/>
      <c r="S924" s="816"/>
    </row>
    <row r="925" spans="2:19" s="202" customFormat="1" ht="15">
      <c r="B925" s="203"/>
      <c r="C925" s="203"/>
      <c r="D925" s="203"/>
      <c r="E925" s="203"/>
      <c r="F925" s="193"/>
      <c r="H925" s="815"/>
      <c r="I925" s="815"/>
      <c r="J925" s="815"/>
      <c r="R925" s="816"/>
      <c r="S925" s="816"/>
    </row>
    <row r="926" spans="2:19" s="202" customFormat="1" ht="15">
      <c r="B926" s="203"/>
      <c r="C926" s="203"/>
      <c r="D926" s="203"/>
      <c r="E926" s="203"/>
      <c r="F926" s="193"/>
      <c r="H926" s="815"/>
      <c r="I926" s="815"/>
      <c r="J926" s="815"/>
      <c r="R926" s="816"/>
      <c r="S926" s="816"/>
    </row>
    <row r="927" spans="2:19" s="202" customFormat="1" ht="15">
      <c r="B927" s="203"/>
      <c r="C927" s="203"/>
      <c r="D927" s="203"/>
      <c r="E927" s="203"/>
      <c r="F927" s="193"/>
      <c r="H927" s="815"/>
      <c r="I927" s="815"/>
      <c r="J927" s="815"/>
      <c r="R927" s="816"/>
      <c r="S927" s="816"/>
    </row>
    <row r="928" spans="2:19" s="202" customFormat="1" ht="15">
      <c r="B928" s="203"/>
      <c r="C928" s="203"/>
      <c r="D928" s="203"/>
      <c r="E928" s="203"/>
      <c r="F928" s="193"/>
      <c r="H928" s="815"/>
      <c r="I928" s="815"/>
      <c r="J928" s="815"/>
      <c r="R928" s="816"/>
      <c r="S928" s="816"/>
    </row>
    <row r="929" spans="2:19" s="202" customFormat="1" ht="15">
      <c r="B929" s="203"/>
      <c r="C929" s="203"/>
      <c r="D929" s="203"/>
      <c r="E929" s="203"/>
      <c r="F929" s="193"/>
      <c r="H929" s="815"/>
      <c r="I929" s="815"/>
      <c r="J929" s="815"/>
      <c r="R929" s="816"/>
      <c r="S929" s="816"/>
    </row>
    <row r="930" spans="2:19" s="202" customFormat="1" ht="15">
      <c r="B930" s="203"/>
      <c r="C930" s="203"/>
      <c r="D930" s="203"/>
      <c r="E930" s="203"/>
      <c r="F930" s="193"/>
      <c r="H930" s="815"/>
      <c r="I930" s="815"/>
      <c r="J930" s="815"/>
      <c r="R930" s="816"/>
      <c r="S930" s="816"/>
    </row>
    <row r="931" spans="2:19" s="202" customFormat="1" ht="15">
      <c r="B931" s="203"/>
      <c r="C931" s="203"/>
      <c r="D931" s="203"/>
      <c r="E931" s="203"/>
      <c r="F931" s="193"/>
      <c r="H931" s="815"/>
      <c r="I931" s="815"/>
      <c r="J931" s="815"/>
      <c r="R931" s="816"/>
      <c r="S931" s="816"/>
    </row>
    <row r="932" spans="2:19" s="202" customFormat="1" ht="15">
      <c r="B932" s="203"/>
      <c r="C932" s="203"/>
      <c r="D932" s="203"/>
      <c r="E932" s="203"/>
      <c r="F932" s="193"/>
      <c r="H932" s="815"/>
      <c r="I932" s="815"/>
      <c r="J932" s="815"/>
      <c r="R932" s="816"/>
      <c r="S932" s="816"/>
    </row>
    <row r="933" spans="2:19" s="202" customFormat="1" ht="15">
      <c r="B933" s="203"/>
      <c r="C933" s="203"/>
      <c r="D933" s="203"/>
      <c r="E933" s="203"/>
      <c r="F933" s="193"/>
      <c r="H933" s="815"/>
      <c r="I933" s="815"/>
      <c r="J933" s="815"/>
      <c r="R933" s="816"/>
      <c r="S933" s="816"/>
    </row>
    <row r="934" spans="2:19" s="202" customFormat="1" ht="15">
      <c r="B934" s="203"/>
      <c r="C934" s="203"/>
      <c r="D934" s="203"/>
      <c r="E934" s="203"/>
      <c r="F934" s="193"/>
      <c r="H934" s="815"/>
      <c r="I934" s="815"/>
      <c r="J934" s="815"/>
      <c r="R934" s="816"/>
      <c r="S934" s="816"/>
    </row>
    <row r="935" spans="2:19" s="202" customFormat="1" ht="15">
      <c r="B935" s="203"/>
      <c r="C935" s="203"/>
      <c r="D935" s="203"/>
      <c r="E935" s="203"/>
      <c r="F935" s="193"/>
      <c r="H935" s="815"/>
      <c r="I935" s="815"/>
      <c r="J935" s="815"/>
      <c r="R935" s="816"/>
      <c r="S935" s="816"/>
    </row>
    <row r="936" spans="2:19" s="202" customFormat="1" ht="15">
      <c r="B936" s="203"/>
      <c r="C936" s="203"/>
      <c r="D936" s="203"/>
      <c r="E936" s="203"/>
      <c r="F936" s="193"/>
      <c r="H936" s="815"/>
      <c r="I936" s="815"/>
      <c r="J936" s="815"/>
      <c r="R936" s="816"/>
      <c r="S936" s="816"/>
    </row>
    <row r="937" spans="2:19" s="202" customFormat="1" ht="15">
      <c r="B937" s="203"/>
      <c r="C937" s="203"/>
      <c r="D937" s="203"/>
      <c r="E937" s="203"/>
      <c r="F937" s="193"/>
      <c r="H937" s="815"/>
      <c r="I937" s="815"/>
      <c r="J937" s="815"/>
      <c r="R937" s="816"/>
      <c r="S937" s="816"/>
    </row>
    <row r="938" spans="2:19" s="202" customFormat="1" ht="15">
      <c r="B938" s="203"/>
      <c r="C938" s="203"/>
      <c r="D938" s="203"/>
      <c r="E938" s="203"/>
      <c r="F938" s="193"/>
      <c r="H938" s="815"/>
      <c r="I938" s="815"/>
      <c r="J938" s="815"/>
      <c r="R938" s="816"/>
      <c r="S938" s="816"/>
    </row>
    <row r="939" spans="2:19" s="202" customFormat="1" ht="15">
      <c r="B939" s="203"/>
      <c r="C939" s="203"/>
      <c r="D939" s="203"/>
      <c r="E939" s="203"/>
      <c r="F939" s="193"/>
      <c r="H939" s="815"/>
      <c r="I939" s="815"/>
      <c r="J939" s="815"/>
      <c r="R939" s="816"/>
      <c r="S939" s="816"/>
    </row>
    <row r="940" spans="2:19" s="202" customFormat="1" ht="15">
      <c r="B940" s="203"/>
      <c r="C940" s="203"/>
      <c r="D940" s="203"/>
      <c r="E940" s="203"/>
      <c r="F940" s="193"/>
      <c r="H940" s="815"/>
      <c r="I940" s="815"/>
      <c r="J940" s="815"/>
      <c r="R940" s="816"/>
      <c r="S940" s="816"/>
    </row>
    <row r="941" spans="2:19" s="202" customFormat="1" ht="15">
      <c r="B941" s="203"/>
      <c r="C941" s="203"/>
      <c r="D941" s="203"/>
      <c r="E941" s="203"/>
      <c r="F941" s="193"/>
      <c r="H941" s="815"/>
      <c r="I941" s="815"/>
      <c r="J941" s="815"/>
      <c r="R941" s="816"/>
      <c r="S941" s="816"/>
    </row>
    <row r="942" spans="2:19" s="202" customFormat="1" ht="15">
      <c r="B942" s="203"/>
      <c r="C942" s="203"/>
      <c r="D942" s="203"/>
      <c r="E942" s="203"/>
      <c r="F942" s="193"/>
      <c r="H942" s="815"/>
      <c r="I942" s="815"/>
      <c r="J942" s="815"/>
      <c r="R942" s="816"/>
      <c r="S942" s="816"/>
    </row>
    <row r="943" spans="2:19" s="202" customFormat="1" ht="15">
      <c r="B943" s="203"/>
      <c r="C943" s="203"/>
      <c r="D943" s="203"/>
      <c r="E943" s="203"/>
      <c r="F943" s="193"/>
      <c r="H943" s="815"/>
      <c r="I943" s="815"/>
      <c r="J943" s="815"/>
      <c r="R943" s="816"/>
      <c r="S943" s="816"/>
    </row>
    <row r="944" spans="2:19" s="202" customFormat="1" ht="15">
      <c r="B944" s="203"/>
      <c r="C944" s="203"/>
      <c r="D944" s="203"/>
      <c r="E944" s="203"/>
      <c r="F944" s="193"/>
      <c r="H944" s="815"/>
      <c r="I944" s="815"/>
      <c r="J944" s="815"/>
      <c r="R944" s="816"/>
      <c r="S944" s="816"/>
    </row>
    <row r="945" spans="2:19" s="202" customFormat="1" ht="15">
      <c r="B945" s="203"/>
      <c r="C945" s="203"/>
      <c r="D945" s="203"/>
      <c r="E945" s="203"/>
      <c r="F945" s="193"/>
      <c r="H945" s="815"/>
      <c r="I945" s="815"/>
      <c r="J945" s="815"/>
      <c r="R945" s="816"/>
      <c r="S945" s="816"/>
    </row>
    <row r="946" spans="2:19" s="202" customFormat="1" ht="15">
      <c r="B946" s="203"/>
      <c r="C946" s="203"/>
      <c r="D946" s="203"/>
      <c r="E946" s="203"/>
      <c r="F946" s="193"/>
      <c r="H946" s="815"/>
      <c r="I946" s="815"/>
      <c r="J946" s="815"/>
      <c r="R946" s="816"/>
      <c r="S946" s="816"/>
    </row>
    <row r="947" spans="2:19" s="202" customFormat="1" ht="15">
      <c r="B947" s="203"/>
      <c r="C947" s="203"/>
      <c r="D947" s="203"/>
      <c r="E947" s="203"/>
      <c r="F947" s="193"/>
      <c r="H947" s="815"/>
      <c r="I947" s="815"/>
      <c r="J947" s="815"/>
      <c r="R947" s="816"/>
      <c r="S947" s="816"/>
    </row>
    <row r="948" spans="2:19" s="202" customFormat="1" ht="15">
      <c r="B948" s="203"/>
      <c r="C948" s="203"/>
      <c r="D948" s="203"/>
      <c r="E948" s="203"/>
      <c r="F948" s="193"/>
      <c r="H948" s="815"/>
      <c r="I948" s="815"/>
      <c r="J948" s="815"/>
      <c r="R948" s="816"/>
      <c r="S948" s="816"/>
    </row>
    <row r="949" spans="2:19" s="202" customFormat="1" ht="15">
      <c r="B949" s="203"/>
      <c r="C949" s="203"/>
      <c r="D949" s="203"/>
      <c r="E949" s="203"/>
      <c r="F949" s="193"/>
      <c r="H949" s="815"/>
      <c r="I949" s="815"/>
      <c r="J949" s="815"/>
      <c r="R949" s="816"/>
      <c r="S949" s="816"/>
    </row>
    <row r="950" spans="2:19" s="202" customFormat="1" ht="15">
      <c r="B950" s="203"/>
      <c r="C950" s="203"/>
      <c r="D950" s="203"/>
      <c r="E950" s="203"/>
      <c r="F950" s="193"/>
      <c r="H950" s="815"/>
      <c r="I950" s="815"/>
      <c r="J950" s="815"/>
      <c r="R950" s="816"/>
      <c r="S950" s="816"/>
    </row>
    <row r="951" spans="2:19" s="202" customFormat="1" ht="15">
      <c r="B951" s="203"/>
      <c r="C951" s="203"/>
      <c r="D951" s="203"/>
      <c r="E951" s="203"/>
      <c r="F951" s="193"/>
      <c r="H951" s="815"/>
      <c r="I951" s="815"/>
      <c r="J951" s="815"/>
      <c r="R951" s="816"/>
      <c r="S951" s="816"/>
    </row>
    <row r="952" spans="2:19" s="202" customFormat="1" ht="15">
      <c r="B952" s="203"/>
      <c r="C952" s="203"/>
      <c r="D952" s="203"/>
      <c r="E952" s="203"/>
      <c r="F952" s="193"/>
      <c r="H952" s="815"/>
      <c r="I952" s="815"/>
      <c r="J952" s="815"/>
      <c r="R952" s="816"/>
      <c r="S952" s="816"/>
    </row>
    <row r="953" spans="2:19" s="202" customFormat="1" ht="15">
      <c r="B953" s="203"/>
      <c r="C953" s="203"/>
      <c r="D953" s="203"/>
      <c r="E953" s="203"/>
      <c r="F953" s="193"/>
      <c r="H953" s="815"/>
      <c r="I953" s="815"/>
      <c r="J953" s="815"/>
      <c r="R953" s="816"/>
      <c r="S953" s="816"/>
    </row>
    <row r="954" spans="2:19" s="202" customFormat="1" ht="15">
      <c r="B954" s="203"/>
      <c r="C954" s="203"/>
      <c r="D954" s="203"/>
      <c r="E954" s="203"/>
      <c r="F954" s="193"/>
      <c r="H954" s="815"/>
      <c r="I954" s="815"/>
      <c r="J954" s="815"/>
      <c r="R954" s="816"/>
      <c r="S954" s="816"/>
    </row>
    <row r="955" spans="2:19" s="202" customFormat="1" ht="15">
      <c r="B955" s="203"/>
      <c r="C955" s="203"/>
      <c r="D955" s="203"/>
      <c r="E955" s="203"/>
      <c r="F955" s="193"/>
      <c r="H955" s="815"/>
      <c r="I955" s="815"/>
      <c r="J955" s="815"/>
      <c r="R955" s="816"/>
      <c r="S955" s="816"/>
    </row>
    <row r="956" spans="2:19" s="202" customFormat="1" ht="15">
      <c r="B956" s="203"/>
      <c r="C956" s="203"/>
      <c r="D956" s="203"/>
      <c r="E956" s="203"/>
      <c r="F956" s="193"/>
      <c r="H956" s="815"/>
      <c r="I956" s="815"/>
      <c r="J956" s="815"/>
      <c r="R956" s="816"/>
      <c r="S956" s="816"/>
    </row>
    <row r="957" spans="2:19" s="202" customFormat="1" ht="15">
      <c r="B957" s="203"/>
      <c r="C957" s="203"/>
      <c r="D957" s="203"/>
      <c r="E957" s="203"/>
      <c r="F957" s="193"/>
      <c r="H957" s="815"/>
      <c r="I957" s="815"/>
      <c r="J957" s="815"/>
      <c r="R957" s="816"/>
      <c r="S957" s="816"/>
    </row>
    <row r="958" spans="2:19" s="202" customFormat="1" ht="15">
      <c r="B958" s="203"/>
      <c r="C958" s="203"/>
      <c r="D958" s="203"/>
      <c r="E958" s="203"/>
      <c r="F958" s="193"/>
      <c r="H958" s="815"/>
      <c r="I958" s="815"/>
      <c r="J958" s="815"/>
      <c r="R958" s="816"/>
      <c r="S958" s="816"/>
    </row>
    <row r="959" spans="2:19" s="202" customFormat="1" ht="15">
      <c r="B959" s="203"/>
      <c r="C959" s="203"/>
      <c r="D959" s="203"/>
      <c r="E959" s="203"/>
      <c r="F959" s="193"/>
      <c r="H959" s="815"/>
      <c r="I959" s="815"/>
      <c r="J959" s="815"/>
      <c r="R959" s="816"/>
      <c r="S959" s="816"/>
    </row>
    <row r="960" spans="2:19" s="202" customFormat="1" ht="15">
      <c r="B960" s="203"/>
      <c r="C960" s="203"/>
      <c r="D960" s="203"/>
      <c r="E960" s="203"/>
      <c r="F960" s="193"/>
      <c r="H960" s="815"/>
      <c r="I960" s="815"/>
      <c r="J960" s="815"/>
      <c r="R960" s="816"/>
      <c r="S960" s="816"/>
    </row>
    <row r="961" spans="2:19" s="202" customFormat="1" ht="15">
      <c r="B961" s="203"/>
      <c r="C961" s="203"/>
      <c r="D961" s="203"/>
      <c r="E961" s="203"/>
      <c r="F961" s="193"/>
      <c r="H961" s="815"/>
      <c r="I961" s="815"/>
      <c r="J961" s="815"/>
      <c r="R961" s="816"/>
      <c r="S961" s="816"/>
    </row>
    <row r="962" spans="2:19" s="202" customFormat="1" ht="15">
      <c r="B962" s="203"/>
      <c r="C962" s="203"/>
      <c r="D962" s="203"/>
      <c r="E962" s="203"/>
      <c r="F962" s="193"/>
      <c r="H962" s="815"/>
      <c r="I962" s="815"/>
      <c r="J962" s="815"/>
      <c r="R962" s="816"/>
      <c r="S962" s="816"/>
    </row>
    <row r="963" spans="2:19" s="202" customFormat="1" ht="15">
      <c r="B963" s="203"/>
      <c r="C963" s="203"/>
      <c r="D963" s="203"/>
      <c r="E963" s="203"/>
      <c r="F963" s="193"/>
      <c r="H963" s="815"/>
      <c r="I963" s="815"/>
      <c r="J963" s="815"/>
      <c r="R963" s="816"/>
      <c r="S963" s="816"/>
    </row>
    <row r="964" spans="2:19" s="202" customFormat="1" ht="15">
      <c r="B964" s="203"/>
      <c r="C964" s="203"/>
      <c r="D964" s="203"/>
      <c r="E964" s="203"/>
      <c r="F964" s="193"/>
      <c r="H964" s="815"/>
      <c r="I964" s="815"/>
      <c r="J964" s="815"/>
      <c r="R964" s="816"/>
      <c r="S964" s="816"/>
    </row>
    <row r="965" spans="2:19" s="202" customFormat="1" ht="15">
      <c r="B965" s="203"/>
      <c r="C965" s="203"/>
      <c r="D965" s="203"/>
      <c r="E965" s="203"/>
      <c r="F965" s="193"/>
      <c r="H965" s="815"/>
      <c r="I965" s="815"/>
      <c r="J965" s="815"/>
      <c r="R965" s="816"/>
      <c r="S965" s="816"/>
    </row>
    <row r="966" spans="2:19" s="202" customFormat="1" ht="15">
      <c r="B966" s="203"/>
      <c r="C966" s="203"/>
      <c r="D966" s="203"/>
      <c r="E966" s="203"/>
      <c r="F966" s="193"/>
      <c r="H966" s="815"/>
      <c r="I966" s="815"/>
      <c r="J966" s="815"/>
      <c r="R966" s="816"/>
      <c r="S966" s="816"/>
    </row>
    <row r="967" spans="2:19" s="202" customFormat="1" ht="15">
      <c r="B967" s="203"/>
      <c r="C967" s="203"/>
      <c r="D967" s="203"/>
      <c r="E967" s="203"/>
      <c r="F967" s="193"/>
      <c r="H967" s="815"/>
      <c r="I967" s="815"/>
      <c r="J967" s="815"/>
      <c r="R967" s="816"/>
      <c r="S967" s="816"/>
    </row>
    <row r="968" spans="2:19" s="202" customFormat="1" ht="15">
      <c r="B968" s="203"/>
      <c r="C968" s="203"/>
      <c r="D968" s="203"/>
      <c r="E968" s="203"/>
      <c r="F968" s="193"/>
      <c r="H968" s="815"/>
      <c r="I968" s="815"/>
      <c r="J968" s="815"/>
      <c r="R968" s="816"/>
      <c r="S968" s="816"/>
    </row>
    <row r="969" spans="2:19" s="202" customFormat="1" ht="15">
      <c r="B969" s="203"/>
      <c r="C969" s="203"/>
      <c r="D969" s="203"/>
      <c r="E969" s="203"/>
      <c r="F969" s="193"/>
      <c r="H969" s="815"/>
      <c r="I969" s="815"/>
      <c r="J969" s="815"/>
      <c r="R969" s="816"/>
      <c r="S969" s="816"/>
    </row>
    <row r="970" spans="2:19" s="202" customFormat="1" ht="15">
      <c r="B970" s="203"/>
      <c r="C970" s="203"/>
      <c r="D970" s="203"/>
      <c r="E970" s="203"/>
      <c r="F970" s="193"/>
      <c r="H970" s="815"/>
      <c r="I970" s="815"/>
      <c r="J970" s="815"/>
      <c r="R970" s="816"/>
      <c r="S970" s="816"/>
    </row>
    <row r="971" spans="2:19" s="202" customFormat="1" ht="15">
      <c r="B971" s="203"/>
      <c r="C971" s="203"/>
      <c r="D971" s="203"/>
      <c r="E971" s="203"/>
      <c r="F971" s="193"/>
      <c r="H971" s="815"/>
      <c r="I971" s="815"/>
      <c r="J971" s="815"/>
      <c r="R971" s="816"/>
      <c r="S971" s="816"/>
    </row>
    <row r="972" spans="2:19" s="202" customFormat="1" ht="15">
      <c r="B972" s="203"/>
      <c r="C972" s="203"/>
      <c r="D972" s="203"/>
      <c r="E972" s="203"/>
      <c r="F972" s="193"/>
      <c r="H972" s="815"/>
      <c r="I972" s="815"/>
      <c r="J972" s="815"/>
      <c r="R972" s="816"/>
      <c r="S972" s="816"/>
    </row>
    <row r="973" spans="2:19" s="202" customFormat="1" ht="15">
      <c r="B973" s="203"/>
      <c r="C973" s="203"/>
      <c r="D973" s="203"/>
      <c r="E973" s="203"/>
      <c r="F973" s="193"/>
      <c r="H973" s="815"/>
      <c r="I973" s="815"/>
      <c r="J973" s="815"/>
      <c r="R973" s="816"/>
      <c r="S973" s="816"/>
    </row>
    <row r="974" spans="2:19" s="202" customFormat="1" ht="15">
      <c r="B974" s="203"/>
      <c r="C974" s="203"/>
      <c r="D974" s="203"/>
      <c r="E974" s="203"/>
      <c r="F974" s="193"/>
      <c r="H974" s="815"/>
      <c r="I974" s="815"/>
      <c r="J974" s="815"/>
      <c r="R974" s="816"/>
      <c r="S974" s="816"/>
    </row>
    <row r="975" spans="2:19" s="202" customFormat="1" ht="15">
      <c r="B975" s="203"/>
      <c r="C975" s="203"/>
      <c r="D975" s="203"/>
      <c r="E975" s="203"/>
      <c r="F975" s="193"/>
      <c r="H975" s="815"/>
      <c r="I975" s="815"/>
      <c r="J975" s="815"/>
      <c r="R975" s="816"/>
      <c r="S975" s="816"/>
    </row>
    <row r="976" spans="2:19" s="202" customFormat="1" ht="15">
      <c r="B976" s="203"/>
      <c r="C976" s="203"/>
      <c r="D976" s="203"/>
      <c r="E976" s="203"/>
      <c r="F976" s="193"/>
      <c r="H976" s="815"/>
      <c r="I976" s="815"/>
      <c r="J976" s="815"/>
      <c r="R976" s="816"/>
      <c r="S976" s="816"/>
    </row>
    <row r="977" spans="2:19" s="202" customFormat="1" ht="15">
      <c r="B977" s="203"/>
      <c r="C977" s="203"/>
      <c r="D977" s="203"/>
      <c r="E977" s="203"/>
      <c r="F977" s="193"/>
      <c r="H977" s="815"/>
      <c r="I977" s="815"/>
      <c r="J977" s="815"/>
      <c r="R977" s="816"/>
      <c r="S977" s="816"/>
    </row>
    <row r="978" spans="2:19" s="202" customFormat="1" ht="15">
      <c r="B978" s="203"/>
      <c r="C978" s="203"/>
      <c r="D978" s="203"/>
      <c r="E978" s="203"/>
      <c r="F978" s="193"/>
      <c r="H978" s="815"/>
      <c r="I978" s="815"/>
      <c r="J978" s="815"/>
      <c r="R978" s="816"/>
      <c r="S978" s="816"/>
    </row>
    <row r="979" spans="2:19" s="202" customFormat="1" ht="15">
      <c r="B979" s="203"/>
      <c r="C979" s="203"/>
      <c r="D979" s="203"/>
      <c r="E979" s="203"/>
      <c r="F979" s="193"/>
      <c r="H979" s="815"/>
      <c r="I979" s="815"/>
      <c r="J979" s="815"/>
      <c r="R979" s="816"/>
      <c r="S979" s="816"/>
    </row>
    <row r="980" spans="2:19" s="202" customFormat="1" ht="15">
      <c r="B980" s="203"/>
      <c r="C980" s="203"/>
      <c r="D980" s="203"/>
      <c r="E980" s="203"/>
      <c r="F980" s="193"/>
      <c r="H980" s="815"/>
      <c r="I980" s="815"/>
      <c r="J980" s="815"/>
      <c r="R980" s="816"/>
      <c r="S980" s="816"/>
    </row>
    <row r="981" spans="2:19" s="202" customFormat="1" ht="15">
      <c r="B981" s="203"/>
      <c r="C981" s="203"/>
      <c r="D981" s="203"/>
      <c r="E981" s="203"/>
      <c r="F981" s="193"/>
      <c r="H981" s="815"/>
      <c r="I981" s="815"/>
      <c r="J981" s="815"/>
      <c r="R981" s="816"/>
      <c r="S981" s="816"/>
    </row>
    <row r="982" spans="2:19" s="202" customFormat="1" ht="15">
      <c r="B982" s="203"/>
      <c r="C982" s="203"/>
      <c r="D982" s="203"/>
      <c r="E982" s="203"/>
      <c r="F982" s="193"/>
      <c r="H982" s="815"/>
      <c r="I982" s="815"/>
      <c r="J982" s="815"/>
      <c r="R982" s="816"/>
      <c r="S982" s="816"/>
    </row>
    <row r="983" spans="2:19" s="202" customFormat="1" ht="15">
      <c r="B983" s="203"/>
      <c r="C983" s="203"/>
      <c r="D983" s="203"/>
      <c r="E983" s="203"/>
      <c r="F983" s="193"/>
      <c r="H983" s="815"/>
      <c r="I983" s="815"/>
      <c r="J983" s="815"/>
      <c r="R983" s="816"/>
      <c r="S983" s="816"/>
    </row>
    <row r="984" spans="2:19" s="202" customFormat="1" ht="15">
      <c r="B984" s="203"/>
      <c r="C984" s="203"/>
      <c r="D984" s="203"/>
      <c r="E984" s="203"/>
      <c r="F984" s="193"/>
      <c r="H984" s="815"/>
      <c r="I984" s="815"/>
      <c r="J984" s="815"/>
      <c r="R984" s="816"/>
      <c r="S984" s="816"/>
    </row>
    <row r="985" spans="2:19" s="202" customFormat="1" ht="15">
      <c r="B985" s="203"/>
      <c r="C985" s="203"/>
      <c r="D985" s="203"/>
      <c r="E985" s="203"/>
      <c r="F985" s="193"/>
      <c r="H985" s="815"/>
      <c r="I985" s="815"/>
      <c r="J985" s="815"/>
      <c r="R985" s="816"/>
      <c r="S985" s="816"/>
    </row>
    <row r="986" spans="2:19" s="202" customFormat="1" ht="15">
      <c r="B986" s="203"/>
      <c r="C986" s="203"/>
      <c r="D986" s="203"/>
      <c r="E986" s="203"/>
      <c r="F986" s="193"/>
      <c r="H986" s="815"/>
      <c r="I986" s="815"/>
      <c r="J986" s="815"/>
      <c r="R986" s="816"/>
      <c r="S986" s="816"/>
    </row>
    <row r="987" spans="2:19" s="202" customFormat="1" ht="15">
      <c r="B987" s="203"/>
      <c r="C987" s="203"/>
      <c r="D987" s="203"/>
      <c r="E987" s="203"/>
      <c r="F987" s="193"/>
      <c r="H987" s="815"/>
      <c r="I987" s="815"/>
      <c r="J987" s="815"/>
      <c r="R987" s="816"/>
      <c r="S987" s="816"/>
    </row>
    <row r="988" spans="2:19" s="202" customFormat="1" ht="15">
      <c r="B988" s="203"/>
      <c r="C988" s="203"/>
      <c r="D988" s="203"/>
      <c r="E988" s="203"/>
      <c r="F988" s="193"/>
      <c r="H988" s="815"/>
      <c r="I988" s="815"/>
      <c r="J988" s="815"/>
      <c r="R988" s="816"/>
      <c r="S988" s="816"/>
    </row>
    <row r="989" spans="2:19" s="202" customFormat="1" ht="15">
      <c r="B989" s="203"/>
      <c r="C989" s="203"/>
      <c r="D989" s="203"/>
      <c r="E989" s="203"/>
      <c r="F989" s="193"/>
      <c r="H989" s="815"/>
      <c r="I989" s="815"/>
      <c r="J989" s="815"/>
      <c r="R989" s="816"/>
      <c r="S989" s="816"/>
    </row>
    <row r="990" spans="2:19" s="202" customFormat="1" ht="15">
      <c r="B990" s="203"/>
      <c r="C990" s="203"/>
      <c r="D990" s="203"/>
      <c r="E990" s="203"/>
      <c r="F990" s="193"/>
      <c r="H990" s="815"/>
      <c r="I990" s="815"/>
      <c r="J990" s="815"/>
      <c r="R990" s="816"/>
      <c r="S990" s="816"/>
    </row>
    <row r="991" spans="2:19" s="202" customFormat="1" ht="15">
      <c r="B991" s="203"/>
      <c r="C991" s="203"/>
      <c r="D991" s="203"/>
      <c r="E991" s="203"/>
      <c r="F991" s="193"/>
      <c r="H991" s="815"/>
      <c r="I991" s="815"/>
      <c r="J991" s="815"/>
      <c r="R991" s="816"/>
      <c r="S991" s="816"/>
    </row>
    <row r="992" spans="2:19" s="202" customFormat="1" ht="15">
      <c r="B992" s="203"/>
      <c r="C992" s="203"/>
      <c r="D992" s="203"/>
      <c r="E992" s="203"/>
      <c r="F992" s="193"/>
      <c r="H992" s="815"/>
      <c r="I992" s="815"/>
      <c r="J992" s="815"/>
      <c r="R992" s="816"/>
      <c r="S992" s="816"/>
    </row>
    <row r="993" spans="2:19" s="202" customFormat="1" ht="15">
      <c r="B993" s="203"/>
      <c r="C993" s="203"/>
      <c r="D993" s="203"/>
      <c r="E993" s="203"/>
      <c r="F993" s="193"/>
      <c r="H993" s="815"/>
      <c r="I993" s="815"/>
      <c r="J993" s="815"/>
      <c r="R993" s="816"/>
      <c r="S993" s="816"/>
    </row>
    <row r="994" spans="2:19" s="202" customFormat="1" ht="15">
      <c r="B994" s="203"/>
      <c r="C994" s="203"/>
      <c r="D994" s="203"/>
      <c r="E994" s="203"/>
      <c r="F994" s="193"/>
      <c r="H994" s="815"/>
      <c r="I994" s="815"/>
      <c r="J994" s="815"/>
      <c r="R994" s="816"/>
      <c r="S994" s="816"/>
    </row>
    <row r="995" spans="2:19" s="202" customFormat="1" ht="15">
      <c r="B995" s="203"/>
      <c r="C995" s="203"/>
      <c r="D995" s="203"/>
      <c r="E995" s="203"/>
      <c r="F995" s="193"/>
      <c r="H995" s="815"/>
      <c r="I995" s="815"/>
      <c r="J995" s="815"/>
      <c r="R995" s="816"/>
      <c r="S995" s="816"/>
    </row>
    <row r="996" spans="2:19" s="202" customFormat="1" ht="15">
      <c r="B996" s="203"/>
      <c r="C996" s="203"/>
      <c r="D996" s="203"/>
      <c r="E996" s="203"/>
      <c r="F996" s="193"/>
      <c r="H996" s="815"/>
      <c r="I996" s="815"/>
      <c r="J996" s="815"/>
      <c r="R996" s="816"/>
      <c r="S996" s="816"/>
    </row>
    <row r="997" spans="2:19" s="202" customFormat="1" ht="15">
      <c r="B997" s="203"/>
      <c r="C997" s="203"/>
      <c r="D997" s="203"/>
      <c r="E997" s="203"/>
      <c r="F997" s="193"/>
      <c r="H997" s="815"/>
      <c r="I997" s="815"/>
      <c r="J997" s="815"/>
      <c r="R997" s="816"/>
      <c r="S997" s="816"/>
    </row>
    <row r="998" spans="2:19" s="202" customFormat="1" ht="15">
      <c r="B998" s="203"/>
      <c r="C998" s="203"/>
      <c r="D998" s="203"/>
      <c r="E998" s="203"/>
      <c r="F998" s="193"/>
      <c r="H998" s="815"/>
      <c r="I998" s="815"/>
      <c r="J998" s="815"/>
      <c r="R998" s="816"/>
      <c r="S998" s="816"/>
    </row>
    <row r="999" spans="2:19" s="202" customFormat="1" ht="15">
      <c r="B999" s="203"/>
      <c r="C999" s="203"/>
      <c r="D999" s="203"/>
      <c r="E999" s="203"/>
      <c r="F999" s="193"/>
      <c r="H999" s="815"/>
      <c r="I999" s="815"/>
      <c r="J999" s="815"/>
      <c r="R999" s="816"/>
      <c r="S999" s="816"/>
    </row>
    <row r="1000" spans="2:19" s="202" customFormat="1" ht="15">
      <c r="B1000" s="203"/>
      <c r="C1000" s="203"/>
      <c r="D1000" s="203"/>
      <c r="E1000" s="203"/>
      <c r="F1000" s="193"/>
      <c r="H1000" s="815"/>
      <c r="I1000" s="815"/>
      <c r="J1000" s="815"/>
      <c r="R1000" s="816"/>
      <c r="S1000" s="816"/>
    </row>
    <row r="1001" spans="2:19" s="202" customFormat="1" ht="15">
      <c r="B1001" s="203"/>
      <c r="C1001" s="203"/>
      <c r="D1001" s="203"/>
      <c r="E1001" s="203"/>
      <c r="F1001" s="193"/>
      <c r="H1001" s="815"/>
      <c r="I1001" s="815"/>
      <c r="J1001" s="815"/>
      <c r="R1001" s="816"/>
      <c r="S1001" s="816"/>
    </row>
    <row r="1002" spans="2:19" s="202" customFormat="1" ht="15">
      <c r="B1002" s="203"/>
      <c r="C1002" s="203"/>
      <c r="D1002" s="203"/>
      <c r="E1002" s="203"/>
      <c r="F1002" s="193"/>
      <c r="H1002" s="815"/>
      <c r="I1002" s="815"/>
      <c r="J1002" s="815"/>
      <c r="R1002" s="816"/>
      <c r="S1002" s="816"/>
    </row>
    <row r="1003" spans="2:19" s="202" customFormat="1" ht="15">
      <c r="B1003" s="203"/>
      <c r="C1003" s="203"/>
      <c r="D1003" s="203"/>
      <c r="E1003" s="203"/>
      <c r="F1003" s="193"/>
      <c r="H1003" s="815"/>
      <c r="I1003" s="815"/>
      <c r="J1003" s="815"/>
      <c r="R1003" s="816"/>
      <c r="S1003" s="816"/>
    </row>
    <row r="1004" spans="2:19" s="202" customFormat="1" ht="15">
      <c r="B1004" s="203"/>
      <c r="C1004" s="203"/>
      <c r="D1004" s="203"/>
      <c r="E1004" s="203"/>
      <c r="F1004" s="193"/>
      <c r="H1004" s="815"/>
      <c r="I1004" s="815"/>
      <c r="J1004" s="815"/>
      <c r="R1004" s="816"/>
      <c r="S1004" s="816"/>
    </row>
    <row r="1005" spans="2:19" s="202" customFormat="1" ht="15">
      <c r="B1005" s="203"/>
      <c r="C1005" s="203"/>
      <c r="D1005" s="203"/>
      <c r="E1005" s="203"/>
      <c r="F1005" s="193"/>
      <c r="H1005" s="815"/>
      <c r="I1005" s="815"/>
      <c r="J1005" s="815"/>
      <c r="R1005" s="816"/>
      <c r="S1005" s="816"/>
    </row>
    <row r="1006" spans="2:19" s="202" customFormat="1" ht="15">
      <c r="B1006" s="203"/>
      <c r="C1006" s="203"/>
      <c r="D1006" s="203"/>
      <c r="E1006" s="203"/>
      <c r="F1006" s="193"/>
      <c r="H1006" s="815"/>
      <c r="I1006" s="815"/>
      <c r="J1006" s="815"/>
      <c r="R1006" s="816"/>
      <c r="S1006" s="816"/>
    </row>
    <row r="1007" spans="2:19" s="202" customFormat="1" ht="15">
      <c r="B1007" s="203"/>
      <c r="C1007" s="203"/>
      <c r="D1007" s="203"/>
      <c r="E1007" s="203"/>
      <c r="F1007" s="193"/>
      <c r="H1007" s="815"/>
      <c r="I1007" s="815"/>
      <c r="J1007" s="815"/>
      <c r="R1007" s="816"/>
      <c r="S1007" s="816"/>
    </row>
    <row r="1008" spans="2:19" s="202" customFormat="1" ht="15">
      <c r="B1008" s="203"/>
      <c r="C1008" s="203"/>
      <c r="D1008" s="203"/>
      <c r="E1008" s="203"/>
      <c r="F1008" s="193"/>
      <c r="H1008" s="815"/>
      <c r="I1008" s="815"/>
      <c r="J1008" s="815"/>
      <c r="R1008" s="816"/>
      <c r="S1008" s="816"/>
    </row>
    <row r="1009" spans="2:19" s="202" customFormat="1" ht="15">
      <c r="B1009" s="203"/>
      <c r="C1009" s="203"/>
      <c r="D1009" s="203"/>
      <c r="E1009" s="203"/>
      <c r="F1009" s="193"/>
      <c r="H1009" s="815"/>
      <c r="I1009" s="815"/>
      <c r="J1009" s="815"/>
      <c r="R1009" s="816"/>
      <c r="S1009" s="816"/>
    </row>
    <row r="1010" spans="2:19" s="202" customFormat="1" ht="15">
      <c r="B1010" s="203"/>
      <c r="C1010" s="203"/>
      <c r="D1010" s="203"/>
      <c r="E1010" s="203"/>
      <c r="F1010" s="193"/>
      <c r="H1010" s="815"/>
      <c r="I1010" s="815"/>
      <c r="J1010" s="815"/>
      <c r="R1010" s="816"/>
      <c r="S1010" s="816"/>
    </row>
    <row r="1011" spans="2:19" s="202" customFormat="1" ht="15">
      <c r="B1011" s="203"/>
      <c r="C1011" s="203"/>
      <c r="D1011" s="203"/>
      <c r="E1011" s="203"/>
      <c r="F1011" s="193"/>
      <c r="H1011" s="815"/>
      <c r="I1011" s="815"/>
      <c r="J1011" s="815"/>
      <c r="R1011" s="816"/>
      <c r="S1011" s="816"/>
    </row>
    <row r="1012" spans="2:19" s="202" customFormat="1" ht="15">
      <c r="B1012" s="203"/>
      <c r="C1012" s="203"/>
      <c r="D1012" s="203"/>
      <c r="E1012" s="203"/>
      <c r="F1012" s="193"/>
      <c r="H1012" s="815"/>
      <c r="I1012" s="815"/>
      <c r="J1012" s="815"/>
      <c r="R1012" s="816"/>
      <c r="S1012" s="816"/>
    </row>
    <row r="1013" spans="2:19" s="202" customFormat="1" ht="15">
      <c r="B1013" s="203"/>
      <c r="C1013" s="203"/>
      <c r="D1013" s="203"/>
      <c r="E1013" s="203"/>
      <c r="F1013" s="193"/>
      <c r="H1013" s="815"/>
      <c r="I1013" s="815"/>
      <c r="J1013" s="815"/>
      <c r="R1013" s="816"/>
      <c r="S1013" s="816"/>
    </row>
    <row r="1014" spans="2:19" s="202" customFormat="1" ht="15">
      <c r="B1014" s="203"/>
      <c r="C1014" s="203"/>
      <c r="D1014" s="203"/>
      <c r="E1014" s="203"/>
      <c r="F1014" s="193"/>
      <c r="H1014" s="815"/>
      <c r="I1014" s="815"/>
      <c r="J1014" s="815"/>
      <c r="R1014" s="816"/>
      <c r="S1014" s="816"/>
    </row>
    <row r="1015" spans="2:19" s="202" customFormat="1" ht="15">
      <c r="B1015" s="203"/>
      <c r="C1015" s="203"/>
      <c r="D1015" s="203"/>
      <c r="E1015" s="203"/>
      <c r="F1015" s="193"/>
      <c r="H1015" s="815"/>
      <c r="I1015" s="815"/>
      <c r="J1015" s="815"/>
      <c r="R1015" s="816"/>
      <c r="S1015" s="816"/>
    </row>
    <row r="1016" spans="2:19" s="202" customFormat="1" ht="15">
      <c r="B1016" s="203"/>
      <c r="C1016" s="203"/>
      <c r="D1016" s="203"/>
      <c r="E1016" s="203"/>
      <c r="F1016" s="193"/>
      <c r="H1016" s="815"/>
      <c r="I1016" s="815"/>
      <c r="J1016" s="815"/>
      <c r="R1016" s="816"/>
      <c r="S1016" s="816"/>
    </row>
    <row r="1017" spans="2:19" s="202" customFormat="1" ht="15">
      <c r="B1017" s="203"/>
      <c r="C1017" s="203"/>
      <c r="D1017" s="203"/>
      <c r="E1017" s="203"/>
      <c r="F1017" s="193"/>
      <c r="H1017" s="815"/>
      <c r="I1017" s="815"/>
      <c r="J1017" s="815"/>
      <c r="R1017" s="816"/>
      <c r="S1017" s="816"/>
    </row>
    <row r="1018" spans="2:19" s="202" customFormat="1" ht="15">
      <c r="B1018" s="203"/>
      <c r="C1018" s="203"/>
      <c r="D1018" s="203"/>
      <c r="E1018" s="203"/>
      <c r="F1018" s="193"/>
      <c r="H1018" s="815"/>
      <c r="I1018" s="815"/>
      <c r="J1018" s="815"/>
      <c r="R1018" s="816"/>
      <c r="S1018" s="816"/>
    </row>
    <row r="1019" spans="2:19" s="202" customFormat="1" ht="15">
      <c r="B1019" s="203"/>
      <c r="C1019" s="203"/>
      <c r="D1019" s="203"/>
      <c r="E1019" s="203"/>
      <c r="F1019" s="193"/>
      <c r="H1019" s="815"/>
      <c r="I1019" s="815"/>
      <c r="J1019" s="815"/>
      <c r="R1019" s="816"/>
      <c r="S1019" s="816"/>
    </row>
    <row r="1020" spans="2:19" s="202" customFormat="1" ht="15">
      <c r="B1020" s="203"/>
      <c r="C1020" s="203"/>
      <c r="D1020" s="203"/>
      <c r="E1020" s="203"/>
      <c r="F1020" s="193"/>
      <c r="H1020" s="815"/>
      <c r="I1020" s="815"/>
      <c r="J1020" s="815"/>
      <c r="R1020" s="816"/>
      <c r="S1020" s="816"/>
    </row>
    <row r="1021" spans="2:19" s="202" customFormat="1" ht="15">
      <c r="B1021" s="203"/>
      <c r="C1021" s="203"/>
      <c r="D1021" s="203"/>
      <c r="E1021" s="203"/>
      <c r="F1021" s="193"/>
      <c r="H1021" s="815"/>
      <c r="I1021" s="815"/>
      <c r="J1021" s="815"/>
      <c r="R1021" s="816"/>
      <c r="S1021" s="816"/>
    </row>
    <row r="1022" spans="2:19" s="202" customFormat="1" ht="15">
      <c r="B1022" s="203"/>
      <c r="C1022" s="203"/>
      <c r="D1022" s="203"/>
      <c r="E1022" s="203"/>
      <c r="F1022" s="193"/>
      <c r="H1022" s="815"/>
      <c r="I1022" s="815"/>
      <c r="J1022" s="815"/>
      <c r="R1022" s="816"/>
      <c r="S1022" s="816"/>
    </row>
    <row r="1023" spans="2:19" s="202" customFormat="1" ht="15">
      <c r="B1023" s="203"/>
      <c r="C1023" s="203"/>
      <c r="D1023" s="203"/>
      <c r="E1023" s="203"/>
      <c r="F1023" s="193"/>
      <c r="H1023" s="815"/>
      <c r="I1023" s="815"/>
      <c r="J1023" s="815"/>
      <c r="R1023" s="816"/>
      <c r="S1023" s="816"/>
    </row>
    <row r="1024" spans="2:19" s="202" customFormat="1" ht="15">
      <c r="B1024" s="203"/>
      <c r="C1024" s="203"/>
      <c r="D1024" s="203"/>
      <c r="E1024" s="203"/>
      <c r="F1024" s="193"/>
      <c r="H1024" s="815"/>
      <c r="I1024" s="815"/>
      <c r="J1024" s="815"/>
      <c r="R1024" s="816"/>
      <c r="S1024" s="816"/>
    </row>
    <row r="1025" spans="2:19" s="202" customFormat="1" ht="15">
      <c r="B1025" s="203"/>
      <c r="C1025" s="203"/>
      <c r="D1025" s="203"/>
      <c r="E1025" s="203"/>
      <c r="F1025" s="193"/>
      <c r="H1025" s="815"/>
      <c r="I1025" s="815"/>
      <c r="J1025" s="815"/>
      <c r="R1025" s="816"/>
      <c r="S1025" s="816"/>
    </row>
    <row r="1026" spans="2:19" s="202" customFormat="1" ht="15">
      <c r="B1026" s="203"/>
      <c r="C1026" s="203"/>
      <c r="D1026" s="203"/>
      <c r="E1026" s="203"/>
      <c r="F1026" s="193"/>
      <c r="H1026" s="815"/>
      <c r="I1026" s="815"/>
      <c r="J1026" s="815"/>
      <c r="R1026" s="816"/>
      <c r="S1026" s="816"/>
    </row>
    <row r="1027" spans="2:19" s="202" customFormat="1" ht="15">
      <c r="B1027" s="203"/>
      <c r="C1027" s="203"/>
      <c r="D1027" s="203"/>
      <c r="E1027" s="203"/>
      <c r="F1027" s="193"/>
      <c r="H1027" s="815"/>
      <c r="I1027" s="815"/>
      <c r="J1027" s="815"/>
      <c r="R1027" s="816"/>
      <c r="S1027" s="816"/>
    </row>
    <row r="1028" spans="2:19" s="202" customFormat="1" ht="15">
      <c r="B1028" s="203"/>
      <c r="C1028" s="203"/>
      <c r="D1028" s="203"/>
      <c r="E1028" s="203"/>
      <c r="F1028" s="193"/>
      <c r="H1028" s="815"/>
      <c r="I1028" s="815"/>
      <c r="J1028" s="815"/>
      <c r="R1028" s="816"/>
      <c r="S1028" s="816"/>
    </row>
    <row r="1029" spans="2:19" s="202" customFormat="1" ht="15">
      <c r="B1029" s="203"/>
      <c r="C1029" s="203"/>
      <c r="D1029" s="203"/>
      <c r="E1029" s="203"/>
      <c r="F1029" s="193"/>
      <c r="H1029" s="815"/>
      <c r="I1029" s="815"/>
      <c r="J1029" s="815"/>
      <c r="R1029" s="816"/>
      <c r="S1029" s="816"/>
    </row>
    <row r="1030" spans="2:19" s="202" customFormat="1" ht="15">
      <c r="B1030" s="203"/>
      <c r="C1030" s="203"/>
      <c r="D1030" s="203"/>
      <c r="E1030" s="203"/>
      <c r="F1030" s="193"/>
      <c r="H1030" s="815"/>
      <c r="I1030" s="815"/>
      <c r="J1030" s="815"/>
      <c r="R1030" s="816"/>
      <c r="S1030" s="816"/>
    </row>
    <row r="1031" spans="2:19" s="202" customFormat="1" ht="15">
      <c r="B1031" s="203"/>
      <c r="C1031" s="203"/>
      <c r="D1031" s="203"/>
      <c r="E1031" s="203"/>
      <c r="F1031" s="193"/>
      <c r="H1031" s="815"/>
      <c r="I1031" s="815"/>
      <c r="J1031" s="815"/>
      <c r="R1031" s="816"/>
      <c r="S1031" s="816"/>
    </row>
    <row r="1032" spans="2:19" s="202" customFormat="1" ht="15">
      <c r="B1032" s="203"/>
      <c r="C1032" s="203"/>
      <c r="D1032" s="203"/>
      <c r="E1032" s="203"/>
      <c r="F1032" s="193"/>
      <c r="H1032" s="815"/>
      <c r="I1032" s="815"/>
      <c r="J1032" s="815"/>
      <c r="R1032" s="816"/>
      <c r="S1032" s="816"/>
    </row>
    <row r="1033" spans="2:19" s="202" customFormat="1" ht="15">
      <c r="B1033" s="203"/>
      <c r="C1033" s="203"/>
      <c r="D1033" s="203"/>
      <c r="E1033" s="203"/>
      <c r="F1033" s="193"/>
      <c r="H1033" s="815"/>
      <c r="I1033" s="815"/>
      <c r="J1033" s="815"/>
      <c r="R1033" s="816"/>
      <c r="S1033" s="816"/>
    </row>
    <row r="1034" spans="2:19" s="202" customFormat="1" ht="15">
      <c r="B1034" s="203"/>
      <c r="C1034" s="203"/>
      <c r="D1034" s="203"/>
      <c r="E1034" s="203"/>
      <c r="F1034" s="193"/>
      <c r="H1034" s="815"/>
      <c r="I1034" s="815"/>
      <c r="J1034" s="815"/>
      <c r="R1034" s="816"/>
      <c r="S1034" s="816"/>
    </row>
    <row r="1035" spans="2:19" s="202" customFormat="1" ht="15">
      <c r="B1035" s="203"/>
      <c r="C1035" s="203"/>
      <c r="D1035" s="203"/>
      <c r="E1035" s="203"/>
      <c r="F1035" s="193"/>
      <c r="H1035" s="815"/>
      <c r="I1035" s="815"/>
      <c r="J1035" s="815"/>
      <c r="R1035" s="816"/>
      <c r="S1035" s="816"/>
    </row>
    <row r="1036" spans="2:19" s="202" customFormat="1" ht="15">
      <c r="B1036" s="203"/>
      <c r="C1036" s="203"/>
      <c r="D1036" s="203"/>
      <c r="E1036" s="203"/>
      <c r="F1036" s="193"/>
      <c r="H1036" s="815"/>
      <c r="I1036" s="815"/>
      <c r="J1036" s="815"/>
      <c r="R1036" s="816"/>
      <c r="S1036" s="816"/>
    </row>
    <row r="1037" spans="2:19" s="202" customFormat="1" ht="15">
      <c r="B1037" s="203"/>
      <c r="C1037" s="203"/>
      <c r="D1037" s="203"/>
      <c r="E1037" s="203"/>
      <c r="F1037" s="193"/>
      <c r="H1037" s="815"/>
      <c r="I1037" s="815"/>
      <c r="J1037" s="815"/>
      <c r="R1037" s="816"/>
      <c r="S1037" s="816"/>
    </row>
    <row r="1038" spans="2:19" s="202" customFormat="1" ht="15">
      <c r="B1038" s="203"/>
      <c r="C1038" s="203"/>
      <c r="D1038" s="203"/>
      <c r="E1038" s="203"/>
      <c r="F1038" s="193"/>
      <c r="H1038" s="815"/>
      <c r="I1038" s="815"/>
      <c r="J1038" s="815"/>
      <c r="R1038" s="816"/>
      <c r="S1038" s="816"/>
    </row>
    <row r="1039" spans="2:19" s="202" customFormat="1" ht="15">
      <c r="B1039" s="203"/>
      <c r="C1039" s="203"/>
      <c r="D1039" s="203"/>
      <c r="E1039" s="203"/>
      <c r="F1039" s="193"/>
      <c r="H1039" s="815"/>
      <c r="I1039" s="815"/>
      <c r="J1039" s="815"/>
      <c r="R1039" s="816"/>
      <c r="S1039" s="816"/>
    </row>
    <row r="1040" spans="2:19" s="202" customFormat="1" ht="15">
      <c r="B1040" s="203"/>
      <c r="C1040" s="203"/>
      <c r="D1040" s="203"/>
      <c r="E1040" s="203"/>
      <c r="F1040" s="193"/>
      <c r="H1040" s="815"/>
      <c r="I1040" s="815"/>
      <c r="J1040" s="815"/>
      <c r="R1040" s="816"/>
      <c r="S1040" s="816"/>
    </row>
    <row r="1041" spans="2:19" s="202" customFormat="1" ht="15">
      <c r="B1041" s="203"/>
      <c r="C1041" s="203"/>
      <c r="D1041" s="203"/>
      <c r="E1041" s="203"/>
      <c r="F1041" s="193"/>
      <c r="H1041" s="815"/>
      <c r="I1041" s="815"/>
      <c r="J1041" s="815"/>
      <c r="R1041" s="816"/>
      <c r="S1041" s="816"/>
    </row>
    <row r="1042" spans="2:19" s="202" customFormat="1" ht="15">
      <c r="B1042" s="203"/>
      <c r="C1042" s="203"/>
      <c r="D1042" s="203"/>
      <c r="E1042" s="203"/>
      <c r="F1042" s="193"/>
      <c r="H1042" s="815"/>
      <c r="I1042" s="815"/>
      <c r="J1042" s="815"/>
      <c r="R1042" s="816"/>
      <c r="S1042" s="816"/>
    </row>
    <row r="1043" spans="2:19" s="202" customFormat="1" ht="15">
      <c r="B1043" s="203"/>
      <c r="C1043" s="203"/>
      <c r="D1043" s="203"/>
      <c r="E1043" s="203"/>
      <c r="F1043" s="193"/>
      <c r="H1043" s="815"/>
      <c r="I1043" s="815"/>
      <c r="J1043" s="815"/>
      <c r="R1043" s="816"/>
      <c r="S1043" s="816"/>
    </row>
    <row r="1044" spans="2:19" s="202" customFormat="1" ht="15">
      <c r="B1044" s="203"/>
      <c r="C1044" s="203"/>
      <c r="D1044" s="203"/>
      <c r="E1044" s="203"/>
      <c r="F1044" s="193"/>
      <c r="H1044" s="815"/>
      <c r="I1044" s="815"/>
      <c r="J1044" s="815"/>
      <c r="R1044" s="816"/>
      <c r="S1044" s="816"/>
    </row>
    <row r="1045" spans="2:19" s="202" customFormat="1" ht="15">
      <c r="B1045" s="203"/>
      <c r="C1045" s="203"/>
      <c r="D1045" s="203"/>
      <c r="E1045" s="203"/>
      <c r="F1045" s="193"/>
      <c r="H1045" s="815"/>
      <c r="I1045" s="815"/>
      <c r="J1045" s="815"/>
      <c r="R1045" s="816"/>
      <c r="S1045" s="816"/>
    </row>
    <row r="1046" spans="2:19" s="202" customFormat="1" ht="15">
      <c r="B1046" s="203"/>
      <c r="C1046" s="203"/>
      <c r="D1046" s="203"/>
      <c r="E1046" s="203"/>
      <c r="F1046" s="193"/>
      <c r="H1046" s="815"/>
      <c r="I1046" s="815"/>
      <c r="J1046" s="815"/>
      <c r="R1046" s="816"/>
      <c r="S1046" s="816"/>
    </row>
    <row r="1047" spans="2:19" s="202" customFormat="1" ht="15">
      <c r="B1047" s="203"/>
      <c r="C1047" s="203"/>
      <c r="D1047" s="203"/>
      <c r="E1047" s="203"/>
      <c r="F1047" s="193"/>
      <c r="H1047" s="815"/>
      <c r="I1047" s="815"/>
      <c r="J1047" s="815"/>
      <c r="R1047" s="816"/>
      <c r="S1047" s="816"/>
    </row>
    <row r="1048" spans="2:19" s="202" customFormat="1" ht="15">
      <c r="B1048" s="203"/>
      <c r="C1048" s="203"/>
      <c r="D1048" s="203"/>
      <c r="E1048" s="203"/>
      <c r="F1048" s="193"/>
      <c r="H1048" s="815"/>
      <c r="I1048" s="815"/>
      <c r="J1048" s="815"/>
      <c r="R1048" s="816"/>
      <c r="S1048" s="816"/>
    </row>
    <row r="1049" spans="2:19" s="202" customFormat="1" ht="15">
      <c r="B1049" s="203"/>
      <c r="C1049" s="203"/>
      <c r="D1049" s="203"/>
      <c r="E1049" s="203"/>
      <c r="F1049" s="193"/>
      <c r="H1049" s="815"/>
      <c r="I1049" s="815"/>
      <c r="J1049" s="815"/>
      <c r="R1049" s="816"/>
      <c r="S1049" s="816"/>
    </row>
    <row r="1050" spans="2:19" s="202" customFormat="1" ht="15">
      <c r="B1050" s="203"/>
      <c r="C1050" s="203"/>
      <c r="D1050" s="203"/>
      <c r="E1050" s="203"/>
      <c r="F1050" s="193"/>
      <c r="H1050" s="815"/>
      <c r="I1050" s="815"/>
      <c r="J1050" s="815"/>
      <c r="R1050" s="816"/>
      <c r="S1050" s="816"/>
    </row>
    <row r="1051" spans="2:19" s="202" customFormat="1" ht="15">
      <c r="B1051" s="203"/>
      <c r="C1051" s="203"/>
      <c r="D1051" s="203"/>
      <c r="E1051" s="203"/>
      <c r="F1051" s="193"/>
      <c r="H1051" s="815"/>
      <c r="I1051" s="815"/>
      <c r="J1051" s="815"/>
      <c r="R1051" s="816"/>
      <c r="S1051" s="816"/>
    </row>
    <row r="1052" spans="2:19" s="202" customFormat="1" ht="15">
      <c r="B1052" s="203"/>
      <c r="C1052" s="203"/>
      <c r="D1052" s="203"/>
      <c r="E1052" s="203"/>
      <c r="F1052" s="193"/>
      <c r="H1052" s="815"/>
      <c r="I1052" s="815"/>
      <c r="J1052" s="815"/>
      <c r="R1052" s="816"/>
      <c r="S1052" s="816"/>
    </row>
    <row r="1053" spans="2:19" s="202" customFormat="1" ht="15">
      <c r="B1053" s="203"/>
      <c r="C1053" s="203"/>
      <c r="D1053" s="203"/>
      <c r="E1053" s="203"/>
      <c r="F1053" s="193"/>
      <c r="H1053" s="815"/>
      <c r="I1053" s="815"/>
      <c r="J1053" s="815"/>
      <c r="R1053" s="816"/>
      <c r="S1053" s="816"/>
    </row>
    <row r="1054" spans="2:19" s="202" customFormat="1" ht="15">
      <c r="B1054" s="203"/>
      <c r="C1054" s="203"/>
      <c r="D1054" s="203"/>
      <c r="E1054" s="203"/>
      <c r="F1054" s="193"/>
      <c r="H1054" s="815"/>
      <c r="I1054" s="815"/>
      <c r="J1054" s="815"/>
      <c r="R1054" s="816"/>
      <c r="S1054" s="816"/>
    </row>
    <row r="1055" spans="2:19" s="202" customFormat="1" ht="15">
      <c r="B1055" s="203"/>
      <c r="C1055" s="203"/>
      <c r="D1055" s="203"/>
      <c r="E1055" s="203"/>
      <c r="F1055" s="193"/>
      <c r="H1055" s="815"/>
      <c r="I1055" s="815"/>
      <c r="J1055" s="815"/>
      <c r="R1055" s="816"/>
      <c r="S1055" s="816"/>
    </row>
    <row r="1056" spans="2:19" s="202" customFormat="1" ht="15">
      <c r="B1056" s="203"/>
      <c r="C1056" s="203"/>
      <c r="D1056" s="203"/>
      <c r="E1056" s="203"/>
      <c r="F1056" s="193"/>
      <c r="H1056" s="815"/>
      <c r="I1056" s="815"/>
      <c r="J1056" s="815"/>
      <c r="R1056" s="816"/>
      <c r="S1056" s="816"/>
    </row>
    <row r="1057" spans="2:19" s="202" customFormat="1" ht="15">
      <c r="B1057" s="203"/>
      <c r="C1057" s="203"/>
      <c r="D1057" s="203"/>
      <c r="E1057" s="203"/>
      <c r="F1057" s="193"/>
      <c r="H1057" s="815"/>
      <c r="I1057" s="815"/>
      <c r="J1057" s="815"/>
      <c r="R1057" s="816"/>
      <c r="S1057" s="816"/>
    </row>
    <row r="1058" spans="2:19" s="202" customFormat="1" ht="15">
      <c r="B1058" s="203"/>
      <c r="C1058" s="203"/>
      <c r="D1058" s="203"/>
      <c r="E1058" s="203"/>
      <c r="F1058" s="193"/>
      <c r="H1058" s="815"/>
      <c r="I1058" s="815"/>
      <c r="J1058" s="815"/>
      <c r="R1058" s="816"/>
      <c r="S1058" s="816"/>
    </row>
    <row r="1059" spans="2:19" s="202" customFormat="1" ht="15">
      <c r="B1059" s="203"/>
      <c r="C1059" s="203"/>
      <c r="D1059" s="203"/>
      <c r="E1059" s="203"/>
      <c r="F1059" s="193"/>
      <c r="H1059" s="815"/>
      <c r="I1059" s="815"/>
      <c r="J1059" s="815"/>
      <c r="R1059" s="816"/>
      <c r="S1059" s="816"/>
    </row>
    <row r="1060" spans="2:19" s="202" customFormat="1" ht="15">
      <c r="B1060" s="203"/>
      <c r="C1060" s="203"/>
      <c r="D1060" s="203"/>
      <c r="E1060" s="203"/>
      <c r="F1060" s="193"/>
      <c r="H1060" s="815"/>
      <c r="I1060" s="815"/>
      <c r="J1060" s="815"/>
      <c r="R1060" s="816"/>
      <c r="S1060" s="816"/>
    </row>
    <row r="1061" spans="2:19" s="202" customFormat="1" ht="15">
      <c r="B1061" s="203"/>
      <c r="C1061" s="203"/>
      <c r="D1061" s="203"/>
      <c r="E1061" s="203"/>
      <c r="F1061" s="193"/>
      <c r="H1061" s="815"/>
      <c r="I1061" s="815"/>
      <c r="J1061" s="815"/>
      <c r="R1061" s="816"/>
      <c r="S1061" s="816"/>
    </row>
    <row r="1062" spans="2:19" s="202" customFormat="1" ht="15">
      <c r="B1062" s="203"/>
      <c r="C1062" s="203"/>
      <c r="D1062" s="203"/>
      <c r="E1062" s="203"/>
      <c r="F1062" s="193"/>
      <c r="H1062" s="815"/>
      <c r="I1062" s="815"/>
      <c r="J1062" s="815"/>
      <c r="R1062" s="816"/>
      <c r="S1062" s="816"/>
    </row>
    <row r="1063" spans="2:19" s="202" customFormat="1" ht="15">
      <c r="B1063" s="203"/>
      <c r="C1063" s="203"/>
      <c r="D1063" s="203"/>
      <c r="E1063" s="203"/>
      <c r="F1063" s="193"/>
      <c r="H1063" s="815"/>
      <c r="I1063" s="815"/>
      <c r="J1063" s="815"/>
      <c r="R1063" s="816"/>
      <c r="S1063" s="816"/>
    </row>
    <row r="1064" spans="2:19" s="202" customFormat="1" ht="15">
      <c r="B1064" s="203"/>
      <c r="C1064" s="203"/>
      <c r="D1064" s="203"/>
      <c r="E1064" s="203"/>
      <c r="F1064" s="193"/>
      <c r="H1064" s="815"/>
      <c r="I1064" s="815"/>
      <c r="J1064" s="815"/>
      <c r="R1064" s="816"/>
      <c r="S1064" s="816"/>
    </row>
    <row r="1065" spans="2:19" s="202" customFormat="1" ht="15">
      <c r="B1065" s="203"/>
      <c r="C1065" s="203"/>
      <c r="D1065" s="203"/>
      <c r="E1065" s="203"/>
      <c r="F1065" s="193"/>
      <c r="H1065" s="815"/>
      <c r="I1065" s="815"/>
      <c r="J1065" s="815"/>
      <c r="R1065" s="816"/>
      <c r="S1065" s="816"/>
    </row>
    <row r="1066" spans="2:19" s="202" customFormat="1" ht="15">
      <c r="B1066" s="203"/>
      <c r="C1066" s="203"/>
      <c r="D1066" s="203"/>
      <c r="E1066" s="203"/>
      <c r="F1066" s="193"/>
      <c r="H1066" s="815"/>
      <c r="I1066" s="815"/>
      <c r="J1066" s="815"/>
      <c r="R1066" s="816"/>
      <c r="S1066" s="816"/>
    </row>
    <row r="1067" spans="2:19" s="202" customFormat="1" ht="15">
      <c r="B1067" s="203"/>
      <c r="C1067" s="203"/>
      <c r="D1067" s="203"/>
      <c r="E1067" s="203"/>
      <c r="F1067" s="193"/>
      <c r="H1067" s="815"/>
      <c r="I1067" s="815"/>
      <c r="J1067" s="815"/>
      <c r="R1067" s="816"/>
      <c r="S1067" s="816"/>
    </row>
    <row r="1068" spans="2:19" s="202" customFormat="1" ht="15">
      <c r="B1068" s="203"/>
      <c r="C1068" s="203"/>
      <c r="D1068" s="203"/>
      <c r="E1068" s="203"/>
      <c r="F1068" s="193"/>
      <c r="H1068" s="815"/>
      <c r="I1068" s="815"/>
      <c r="J1068" s="815"/>
      <c r="R1068" s="816"/>
      <c r="S1068" s="816"/>
    </row>
    <row r="1069" spans="2:19" s="202" customFormat="1" ht="15">
      <c r="B1069" s="203"/>
      <c r="C1069" s="203"/>
      <c r="D1069" s="203"/>
      <c r="E1069" s="203"/>
      <c r="F1069" s="193"/>
      <c r="H1069" s="815"/>
      <c r="I1069" s="815"/>
      <c r="J1069" s="815"/>
      <c r="R1069" s="816"/>
      <c r="S1069" s="816"/>
    </row>
    <row r="1070" spans="2:19" s="202" customFormat="1" ht="15">
      <c r="B1070" s="203"/>
      <c r="C1070" s="203"/>
      <c r="D1070" s="203"/>
      <c r="E1070" s="203"/>
      <c r="F1070" s="193"/>
      <c r="H1070" s="815"/>
      <c r="I1070" s="815"/>
      <c r="J1070" s="815"/>
      <c r="R1070" s="816"/>
      <c r="S1070" s="816"/>
    </row>
    <row r="1071" spans="2:19" s="202" customFormat="1" ht="15">
      <c r="B1071" s="203"/>
      <c r="C1071" s="203"/>
      <c r="D1071" s="203"/>
      <c r="E1071" s="203"/>
      <c r="F1071" s="193"/>
      <c r="H1071" s="815"/>
      <c r="I1071" s="815"/>
      <c r="J1071" s="815"/>
      <c r="R1071" s="816"/>
      <c r="S1071" s="816"/>
    </row>
    <row r="1072" spans="2:19" s="202" customFormat="1" ht="15">
      <c r="B1072" s="203"/>
      <c r="C1072" s="203"/>
      <c r="D1072" s="203"/>
      <c r="E1072" s="203"/>
      <c r="F1072" s="193"/>
      <c r="H1072" s="815"/>
      <c r="I1072" s="815"/>
      <c r="J1072" s="815"/>
      <c r="R1072" s="816"/>
      <c r="S1072" s="816"/>
    </row>
    <row r="1073" spans="2:19" s="202" customFormat="1" ht="15">
      <c r="B1073" s="203"/>
      <c r="C1073" s="203"/>
      <c r="D1073" s="203"/>
      <c r="E1073" s="203"/>
      <c r="F1073" s="193"/>
      <c r="H1073" s="815"/>
      <c r="I1073" s="815"/>
      <c r="J1073" s="815"/>
      <c r="R1073" s="816"/>
      <c r="S1073" s="816"/>
    </row>
    <row r="1074" spans="2:19" s="202" customFormat="1" ht="15">
      <c r="B1074" s="203"/>
      <c r="C1074" s="203"/>
      <c r="D1074" s="203"/>
      <c r="E1074" s="203"/>
      <c r="F1074" s="193"/>
      <c r="H1074" s="815"/>
      <c r="I1074" s="815"/>
      <c r="J1074" s="815"/>
      <c r="R1074" s="816"/>
      <c r="S1074" s="816"/>
    </row>
    <row r="1075" spans="2:19" s="202" customFormat="1" ht="15">
      <c r="B1075" s="203"/>
      <c r="C1075" s="203"/>
      <c r="D1075" s="203"/>
      <c r="E1075" s="203"/>
      <c r="F1075" s="193"/>
      <c r="H1075" s="815"/>
      <c r="I1075" s="815"/>
      <c r="J1075" s="815"/>
      <c r="R1075" s="816"/>
      <c r="S1075" s="816"/>
    </row>
    <row r="1076" spans="2:19" s="202" customFormat="1" ht="15">
      <c r="B1076" s="203"/>
      <c r="C1076" s="203"/>
      <c r="D1076" s="203"/>
      <c r="E1076" s="203"/>
      <c r="F1076" s="193"/>
      <c r="H1076" s="815"/>
      <c r="I1076" s="815"/>
      <c r="J1076" s="815"/>
      <c r="R1076" s="816"/>
      <c r="S1076" s="816"/>
    </row>
    <row r="1077" spans="2:19" s="202" customFormat="1" ht="15">
      <c r="B1077" s="203"/>
      <c r="C1077" s="203"/>
      <c r="D1077" s="203"/>
      <c r="E1077" s="203"/>
      <c r="F1077" s="193"/>
      <c r="H1077" s="815"/>
      <c r="I1077" s="815"/>
      <c r="J1077" s="815"/>
      <c r="R1077" s="816"/>
      <c r="S1077" s="816"/>
    </row>
    <row r="1078" spans="2:19" s="202" customFormat="1" ht="15">
      <c r="B1078" s="203"/>
      <c r="C1078" s="203"/>
      <c r="D1078" s="203"/>
      <c r="E1078" s="203"/>
      <c r="F1078" s="193"/>
      <c r="H1078" s="815"/>
      <c r="I1078" s="815"/>
      <c r="J1078" s="815"/>
      <c r="R1078" s="816"/>
      <c r="S1078" s="816"/>
    </row>
    <row r="1079" spans="2:19" s="202" customFormat="1" ht="15">
      <c r="B1079" s="203"/>
      <c r="C1079" s="203"/>
      <c r="D1079" s="203"/>
      <c r="E1079" s="203"/>
      <c r="F1079" s="193"/>
      <c r="H1079" s="815"/>
      <c r="I1079" s="815"/>
      <c r="J1079" s="815"/>
      <c r="R1079" s="816"/>
      <c r="S1079" s="816"/>
    </row>
    <row r="1080" spans="2:19" s="202" customFormat="1" ht="15">
      <c r="B1080" s="203"/>
      <c r="C1080" s="203"/>
      <c r="D1080" s="203"/>
      <c r="E1080" s="203"/>
      <c r="F1080" s="193"/>
      <c r="H1080" s="815"/>
      <c r="I1080" s="815"/>
      <c r="J1080" s="815"/>
      <c r="R1080" s="816"/>
      <c r="S1080" s="816"/>
    </row>
    <row r="1081" spans="2:19" s="202" customFormat="1" ht="15">
      <c r="B1081" s="203"/>
      <c r="C1081" s="203"/>
      <c r="D1081" s="203"/>
      <c r="E1081" s="203"/>
      <c r="F1081" s="193"/>
      <c r="H1081" s="815"/>
      <c r="I1081" s="815"/>
      <c r="J1081" s="815"/>
      <c r="R1081" s="816"/>
      <c r="S1081" s="816"/>
    </row>
    <row r="1082" spans="2:19" s="202" customFormat="1" ht="15">
      <c r="B1082" s="203"/>
      <c r="C1082" s="203"/>
      <c r="D1082" s="203"/>
      <c r="E1082" s="203"/>
      <c r="F1082" s="193"/>
      <c r="H1082" s="815"/>
      <c r="I1082" s="815"/>
      <c r="J1082" s="815"/>
      <c r="R1082" s="816"/>
      <c r="S1082" s="816"/>
    </row>
    <row r="1083" spans="2:19" s="202" customFormat="1" ht="15">
      <c r="B1083" s="203"/>
      <c r="C1083" s="203"/>
      <c r="D1083" s="203"/>
      <c r="E1083" s="203"/>
      <c r="F1083" s="193"/>
      <c r="H1083" s="815"/>
      <c r="I1083" s="815"/>
      <c r="J1083" s="815"/>
      <c r="R1083" s="816"/>
      <c r="S1083" s="816"/>
    </row>
    <row r="1084" spans="2:19" s="202" customFormat="1" ht="15">
      <c r="B1084" s="203"/>
      <c r="C1084" s="203"/>
      <c r="D1084" s="203"/>
      <c r="E1084" s="203"/>
      <c r="F1084" s="193"/>
      <c r="H1084" s="815"/>
      <c r="I1084" s="815"/>
      <c r="J1084" s="815"/>
      <c r="R1084" s="816"/>
      <c r="S1084" s="816"/>
    </row>
    <row r="1085" spans="2:19" s="202" customFormat="1" ht="15">
      <c r="B1085" s="203"/>
      <c r="C1085" s="203"/>
      <c r="D1085" s="203"/>
      <c r="E1085" s="203"/>
      <c r="F1085" s="193"/>
      <c r="H1085" s="815"/>
      <c r="I1085" s="815"/>
      <c r="J1085" s="815"/>
      <c r="R1085" s="816"/>
      <c r="S1085" s="816"/>
    </row>
    <row r="1086" spans="2:19" s="202" customFormat="1" ht="15">
      <c r="B1086" s="203"/>
      <c r="C1086" s="203"/>
      <c r="D1086" s="203"/>
      <c r="E1086" s="203"/>
      <c r="F1086" s="193"/>
      <c r="H1086" s="815"/>
      <c r="I1086" s="815"/>
      <c r="J1086" s="815"/>
      <c r="R1086" s="816"/>
      <c r="S1086" s="816"/>
    </row>
    <row r="1087" spans="2:19" s="202" customFormat="1" ht="15">
      <c r="B1087" s="203"/>
      <c r="C1087" s="203"/>
      <c r="D1087" s="203"/>
      <c r="E1087" s="203"/>
      <c r="F1087" s="193"/>
      <c r="H1087" s="815"/>
      <c r="I1087" s="815"/>
      <c r="J1087" s="815"/>
      <c r="R1087" s="816"/>
      <c r="S1087" s="816"/>
    </row>
    <row r="1088" spans="2:19" s="202" customFormat="1" ht="15">
      <c r="B1088" s="203"/>
      <c r="C1088" s="203"/>
      <c r="D1088" s="203"/>
      <c r="E1088" s="203"/>
      <c r="F1088" s="193"/>
      <c r="H1088" s="815"/>
      <c r="I1088" s="815"/>
      <c r="J1088" s="815"/>
      <c r="R1088" s="816"/>
      <c r="S1088" s="816"/>
    </row>
    <row r="1089" spans="2:19" s="202" customFormat="1" ht="15">
      <c r="B1089" s="203"/>
      <c r="C1089" s="203"/>
      <c r="D1089" s="203"/>
      <c r="E1089" s="203"/>
      <c r="F1089" s="193"/>
      <c r="H1089" s="815"/>
      <c r="I1089" s="815"/>
      <c r="J1089" s="815"/>
      <c r="R1089" s="816"/>
      <c r="S1089" s="816"/>
    </row>
    <row r="1090" spans="2:19" s="202" customFormat="1" ht="15">
      <c r="B1090" s="203"/>
      <c r="C1090" s="203"/>
      <c r="D1090" s="203"/>
      <c r="E1090" s="203"/>
      <c r="F1090" s="193"/>
      <c r="H1090" s="815"/>
      <c r="I1090" s="815"/>
      <c r="J1090" s="815"/>
      <c r="R1090" s="816"/>
      <c r="S1090" s="816"/>
    </row>
    <row r="1091" spans="2:19" s="202" customFormat="1" ht="15">
      <c r="B1091" s="203"/>
      <c r="C1091" s="203"/>
      <c r="D1091" s="203"/>
      <c r="E1091" s="203"/>
      <c r="F1091" s="193"/>
      <c r="H1091" s="815"/>
      <c r="I1091" s="815"/>
      <c r="J1091" s="815"/>
      <c r="R1091" s="816"/>
      <c r="S1091" s="816"/>
    </row>
    <row r="1092" spans="2:19" s="202" customFormat="1" ht="15">
      <c r="B1092" s="203"/>
      <c r="C1092" s="203"/>
      <c r="D1092" s="203"/>
      <c r="E1092" s="203"/>
      <c r="F1092" s="193"/>
      <c r="H1092" s="815"/>
      <c r="I1092" s="815"/>
      <c r="J1092" s="815"/>
      <c r="R1092" s="816"/>
      <c r="S1092" s="816"/>
    </row>
    <row r="1093" spans="2:19" s="202" customFormat="1" ht="15">
      <c r="B1093" s="203"/>
      <c r="C1093" s="203"/>
      <c r="D1093" s="203"/>
      <c r="E1093" s="203"/>
      <c r="F1093" s="193"/>
      <c r="H1093" s="815"/>
      <c r="I1093" s="815"/>
      <c r="J1093" s="815"/>
      <c r="R1093" s="816"/>
      <c r="S1093" s="816"/>
    </row>
    <row r="1094" spans="2:19" s="202" customFormat="1" ht="15">
      <c r="B1094" s="203"/>
      <c r="C1094" s="203"/>
      <c r="D1094" s="203"/>
      <c r="E1094" s="203"/>
      <c r="F1094" s="193"/>
      <c r="H1094" s="815"/>
      <c r="I1094" s="815"/>
      <c r="J1094" s="815"/>
      <c r="R1094" s="816"/>
      <c r="S1094" s="816"/>
    </row>
    <row r="1095" spans="2:19" s="202" customFormat="1" ht="15">
      <c r="B1095" s="203"/>
      <c r="C1095" s="203"/>
      <c r="D1095" s="203"/>
      <c r="E1095" s="203"/>
      <c r="F1095" s="193"/>
      <c r="H1095" s="815"/>
      <c r="I1095" s="815"/>
      <c r="J1095" s="815"/>
      <c r="R1095" s="816"/>
      <c r="S1095" s="816"/>
    </row>
    <row r="1096" spans="2:19" s="202" customFormat="1" ht="15">
      <c r="B1096" s="203"/>
      <c r="C1096" s="203"/>
      <c r="D1096" s="203"/>
      <c r="E1096" s="203"/>
      <c r="F1096" s="193"/>
      <c r="H1096" s="815"/>
      <c r="I1096" s="815"/>
      <c r="J1096" s="815"/>
      <c r="R1096" s="816"/>
      <c r="S1096" s="816"/>
    </row>
    <row r="1097" spans="2:19" s="202" customFormat="1" ht="15">
      <c r="B1097" s="203"/>
      <c r="C1097" s="203"/>
      <c r="D1097" s="203"/>
      <c r="E1097" s="203"/>
      <c r="F1097" s="193"/>
      <c r="H1097" s="815"/>
      <c r="I1097" s="815"/>
      <c r="J1097" s="815"/>
      <c r="R1097" s="816"/>
      <c r="S1097" s="816"/>
    </row>
    <row r="1098" spans="2:19" s="202" customFormat="1" ht="15">
      <c r="B1098" s="203"/>
      <c r="C1098" s="203"/>
      <c r="D1098" s="203"/>
      <c r="E1098" s="203"/>
      <c r="F1098" s="193"/>
      <c r="H1098" s="815"/>
      <c r="I1098" s="815"/>
      <c r="J1098" s="815"/>
      <c r="R1098" s="816"/>
      <c r="S1098" s="816"/>
    </row>
    <row r="1099" spans="2:19" s="202" customFormat="1" ht="15">
      <c r="B1099" s="203"/>
      <c r="C1099" s="203"/>
      <c r="D1099" s="203"/>
      <c r="E1099" s="203"/>
      <c r="F1099" s="193"/>
      <c r="H1099" s="815"/>
      <c r="I1099" s="815"/>
      <c r="J1099" s="815"/>
      <c r="R1099" s="816"/>
      <c r="S1099" s="816"/>
    </row>
    <row r="1100" spans="2:19" s="202" customFormat="1" ht="15">
      <c r="B1100" s="203"/>
      <c r="C1100" s="203"/>
      <c r="D1100" s="203"/>
      <c r="E1100" s="203"/>
      <c r="F1100" s="193"/>
      <c r="H1100" s="815"/>
      <c r="I1100" s="815"/>
      <c r="J1100" s="815"/>
      <c r="R1100" s="816"/>
      <c r="S1100" s="816"/>
    </row>
    <row r="1101" spans="2:19" s="202" customFormat="1" ht="15">
      <c r="B1101" s="203"/>
      <c r="C1101" s="203"/>
      <c r="D1101" s="203"/>
      <c r="E1101" s="203"/>
      <c r="F1101" s="193"/>
      <c r="H1101" s="815"/>
      <c r="I1101" s="815"/>
      <c r="J1101" s="815"/>
      <c r="R1101" s="816"/>
      <c r="S1101" s="816"/>
    </row>
    <row r="1102" spans="2:19" s="202" customFormat="1" ht="15">
      <c r="B1102" s="203"/>
      <c r="C1102" s="203"/>
      <c r="D1102" s="203"/>
      <c r="E1102" s="203"/>
      <c r="F1102" s="193"/>
      <c r="H1102" s="815"/>
      <c r="I1102" s="815"/>
      <c r="J1102" s="815"/>
      <c r="R1102" s="816"/>
      <c r="S1102" s="816"/>
    </row>
    <row r="1103" spans="2:19" s="202" customFormat="1" ht="15">
      <c r="B1103" s="203"/>
      <c r="C1103" s="203"/>
      <c r="D1103" s="203"/>
      <c r="E1103" s="203"/>
      <c r="F1103" s="193"/>
      <c r="H1103" s="815"/>
      <c r="I1103" s="815"/>
      <c r="J1103" s="815"/>
      <c r="R1103" s="816"/>
      <c r="S1103" s="816"/>
    </row>
    <row r="1104" spans="2:19" s="202" customFormat="1" ht="15">
      <c r="B1104" s="203"/>
      <c r="C1104" s="203"/>
      <c r="D1104" s="203"/>
      <c r="E1104" s="203"/>
      <c r="F1104" s="193"/>
      <c r="H1104" s="815"/>
      <c r="I1104" s="815"/>
      <c r="J1104" s="815"/>
      <c r="R1104" s="816"/>
      <c r="S1104" s="816"/>
    </row>
    <row r="1105" spans="2:19" s="202" customFormat="1" ht="15">
      <c r="B1105" s="203"/>
      <c r="C1105" s="203"/>
      <c r="D1105" s="203"/>
      <c r="E1105" s="203"/>
      <c r="F1105" s="193"/>
      <c r="H1105" s="815"/>
      <c r="I1105" s="815"/>
      <c r="J1105" s="815"/>
      <c r="R1105" s="816"/>
      <c r="S1105" s="816"/>
    </row>
    <row r="1106" spans="2:19" s="202" customFormat="1" ht="15">
      <c r="B1106" s="203"/>
      <c r="C1106" s="203"/>
      <c r="D1106" s="203"/>
      <c r="E1106" s="203"/>
      <c r="F1106" s="193"/>
      <c r="H1106" s="815"/>
      <c r="I1106" s="815"/>
      <c r="J1106" s="815"/>
      <c r="R1106" s="816"/>
      <c r="S1106" s="816"/>
    </row>
    <row r="1107" spans="2:19" s="202" customFormat="1" ht="15">
      <c r="B1107" s="203"/>
      <c r="C1107" s="203"/>
      <c r="D1107" s="203"/>
      <c r="E1107" s="203"/>
      <c r="F1107" s="193"/>
      <c r="H1107" s="815"/>
      <c r="I1107" s="815"/>
      <c r="J1107" s="815"/>
      <c r="R1107" s="816"/>
      <c r="S1107" s="816"/>
    </row>
    <row r="1108" spans="2:19" s="202" customFormat="1" ht="15">
      <c r="B1108" s="203"/>
      <c r="C1108" s="203"/>
      <c r="D1108" s="203"/>
      <c r="E1108" s="203"/>
      <c r="F1108" s="193"/>
      <c r="H1108" s="815"/>
      <c r="I1108" s="815"/>
      <c r="J1108" s="815"/>
      <c r="R1108" s="816"/>
      <c r="S1108" s="816"/>
    </row>
    <row r="1109" spans="2:19" s="202" customFormat="1" ht="15">
      <c r="B1109" s="203"/>
      <c r="C1109" s="203"/>
      <c r="D1109" s="203"/>
      <c r="E1109" s="203"/>
      <c r="F1109" s="193"/>
      <c r="H1109" s="815"/>
      <c r="I1109" s="815"/>
      <c r="J1109" s="815"/>
      <c r="R1109" s="816"/>
      <c r="S1109" s="816"/>
    </row>
    <row r="1110" spans="2:19" s="202" customFormat="1" ht="15">
      <c r="B1110" s="203"/>
      <c r="C1110" s="203"/>
      <c r="D1110" s="203"/>
      <c r="E1110" s="203"/>
      <c r="F1110" s="193"/>
      <c r="H1110" s="815"/>
      <c r="I1110" s="815"/>
      <c r="J1110" s="815"/>
      <c r="R1110" s="816"/>
      <c r="S1110" s="816"/>
    </row>
    <row r="1111" spans="2:19" s="202" customFormat="1" ht="15">
      <c r="B1111" s="203"/>
      <c r="C1111" s="203"/>
      <c r="D1111" s="203"/>
      <c r="E1111" s="203"/>
      <c r="F1111" s="193"/>
      <c r="H1111" s="815"/>
      <c r="I1111" s="815"/>
      <c r="J1111" s="815"/>
      <c r="R1111" s="816"/>
      <c r="S1111" s="816"/>
    </row>
    <row r="1112" spans="2:19" s="202" customFormat="1" ht="15">
      <c r="B1112" s="203"/>
      <c r="C1112" s="203"/>
      <c r="D1112" s="203"/>
      <c r="E1112" s="203"/>
      <c r="F1112" s="193"/>
      <c r="H1112" s="815"/>
      <c r="I1112" s="815"/>
      <c r="J1112" s="815"/>
      <c r="R1112" s="816"/>
      <c r="S1112" s="816"/>
    </row>
    <row r="1113" spans="2:19" s="202" customFormat="1" ht="15">
      <c r="B1113" s="203"/>
      <c r="C1113" s="203"/>
      <c r="D1113" s="203"/>
      <c r="E1113" s="203"/>
      <c r="F1113" s="193"/>
      <c r="H1113" s="815"/>
      <c r="I1113" s="815"/>
      <c r="J1113" s="815"/>
      <c r="R1113" s="816"/>
      <c r="S1113" s="816"/>
    </row>
    <row r="1114" spans="2:19" s="202" customFormat="1" ht="15">
      <c r="B1114" s="203"/>
      <c r="C1114" s="203"/>
      <c r="D1114" s="203"/>
      <c r="E1114" s="203"/>
      <c r="F1114" s="193"/>
      <c r="H1114" s="815"/>
      <c r="I1114" s="815"/>
      <c r="J1114" s="815"/>
      <c r="R1114" s="816"/>
      <c r="S1114" s="816"/>
    </row>
    <row r="1115" spans="2:19" s="202" customFormat="1" ht="15">
      <c r="B1115" s="203"/>
      <c r="C1115" s="203"/>
      <c r="D1115" s="203"/>
      <c r="E1115" s="203"/>
      <c r="F1115" s="193"/>
      <c r="H1115" s="815"/>
      <c r="I1115" s="815"/>
      <c r="J1115" s="815"/>
      <c r="R1115" s="816"/>
      <c r="S1115" s="816"/>
    </row>
    <row r="1116" spans="2:19" s="202" customFormat="1" ht="15">
      <c r="B1116" s="203"/>
      <c r="C1116" s="203"/>
      <c r="D1116" s="203"/>
      <c r="E1116" s="203"/>
      <c r="F1116" s="193"/>
      <c r="H1116" s="815"/>
      <c r="I1116" s="815"/>
      <c r="J1116" s="815"/>
      <c r="R1116" s="816"/>
      <c r="S1116" s="816"/>
    </row>
    <row r="1117" spans="2:19" s="202" customFormat="1" ht="15">
      <c r="B1117" s="203"/>
      <c r="C1117" s="203"/>
      <c r="D1117" s="203"/>
      <c r="E1117" s="203"/>
      <c r="F1117" s="193"/>
      <c r="H1117" s="815"/>
      <c r="I1117" s="815"/>
      <c r="J1117" s="815"/>
      <c r="R1117" s="816"/>
      <c r="S1117" s="816"/>
    </row>
    <row r="1118" spans="2:19" s="202" customFormat="1" ht="15">
      <c r="B1118" s="203"/>
      <c r="C1118" s="203"/>
      <c r="D1118" s="203"/>
      <c r="E1118" s="203"/>
      <c r="F1118" s="193"/>
      <c r="H1118" s="815"/>
      <c r="I1118" s="815"/>
      <c r="J1118" s="815"/>
      <c r="R1118" s="816"/>
      <c r="S1118" s="816"/>
    </row>
    <row r="1119" spans="2:19" s="202" customFormat="1" ht="15">
      <c r="B1119" s="203"/>
      <c r="C1119" s="203"/>
      <c r="D1119" s="203"/>
      <c r="E1119" s="203"/>
      <c r="F1119" s="193"/>
      <c r="H1119" s="815"/>
      <c r="I1119" s="815"/>
      <c r="J1119" s="815"/>
      <c r="R1119" s="816"/>
      <c r="S1119" s="816"/>
    </row>
    <row r="1120" spans="2:19" s="202" customFormat="1" ht="15">
      <c r="B1120" s="203"/>
      <c r="C1120" s="203"/>
      <c r="D1120" s="203"/>
      <c r="E1120" s="203"/>
      <c r="F1120" s="193"/>
      <c r="H1120" s="815"/>
      <c r="I1120" s="815"/>
      <c r="J1120" s="815"/>
      <c r="R1120" s="816"/>
      <c r="S1120" s="816"/>
    </row>
    <row r="1121" spans="2:19" s="202" customFormat="1" ht="15">
      <c r="B1121" s="203"/>
      <c r="C1121" s="203"/>
      <c r="D1121" s="203"/>
      <c r="E1121" s="203"/>
      <c r="F1121" s="193"/>
      <c r="H1121" s="815"/>
      <c r="I1121" s="815"/>
      <c r="J1121" s="815"/>
      <c r="R1121" s="816"/>
      <c r="S1121" s="816"/>
    </row>
    <row r="1122" spans="2:19" s="202" customFormat="1" ht="15">
      <c r="B1122" s="203"/>
      <c r="C1122" s="203"/>
      <c r="D1122" s="203"/>
      <c r="E1122" s="203"/>
      <c r="F1122" s="193"/>
      <c r="H1122" s="815"/>
      <c r="I1122" s="815"/>
      <c r="J1122" s="815"/>
      <c r="R1122" s="816"/>
      <c r="S1122" s="816"/>
    </row>
    <row r="1123" spans="2:19" s="202" customFormat="1" ht="15">
      <c r="B1123" s="203"/>
      <c r="C1123" s="203"/>
      <c r="D1123" s="203"/>
      <c r="E1123" s="203"/>
      <c r="F1123" s="193"/>
      <c r="H1123" s="815"/>
      <c r="I1123" s="815"/>
      <c r="J1123" s="815"/>
      <c r="R1123" s="816"/>
      <c r="S1123" s="816"/>
    </row>
    <row r="1124" spans="2:19" s="202" customFormat="1" ht="15">
      <c r="B1124" s="203"/>
      <c r="C1124" s="203"/>
      <c r="D1124" s="203"/>
      <c r="E1124" s="203"/>
      <c r="F1124" s="193"/>
      <c r="H1124" s="815"/>
      <c r="I1124" s="815"/>
      <c r="J1124" s="815"/>
      <c r="R1124" s="816"/>
      <c r="S1124" s="816"/>
    </row>
    <row r="1125" spans="2:19" s="202" customFormat="1" ht="15">
      <c r="B1125" s="203"/>
      <c r="C1125" s="203"/>
      <c r="D1125" s="203"/>
      <c r="E1125" s="203"/>
      <c r="F1125" s="193"/>
      <c r="H1125" s="815"/>
      <c r="I1125" s="815"/>
      <c r="J1125" s="815"/>
      <c r="R1125" s="816"/>
      <c r="S1125" s="816"/>
    </row>
    <row r="1126" spans="2:19" s="202" customFormat="1" ht="15">
      <c r="B1126" s="203"/>
      <c r="C1126" s="203"/>
      <c r="D1126" s="203"/>
      <c r="E1126" s="203"/>
      <c r="F1126" s="193"/>
      <c r="H1126" s="815"/>
      <c r="I1126" s="815"/>
      <c r="J1126" s="815"/>
      <c r="R1126" s="816"/>
      <c r="S1126" s="816"/>
    </row>
    <row r="1127" spans="2:19" s="202" customFormat="1" ht="15">
      <c r="B1127" s="203"/>
      <c r="C1127" s="203"/>
      <c r="D1127" s="203"/>
      <c r="E1127" s="203"/>
      <c r="F1127" s="193"/>
      <c r="H1127" s="815"/>
      <c r="I1127" s="815"/>
      <c r="J1127" s="815"/>
      <c r="R1127" s="816"/>
      <c r="S1127" s="816"/>
    </row>
    <row r="1128" spans="2:19" s="202" customFormat="1" ht="15">
      <c r="B1128" s="203"/>
      <c r="C1128" s="203"/>
      <c r="D1128" s="203"/>
      <c r="E1128" s="203"/>
      <c r="F1128" s="193"/>
      <c r="H1128" s="815"/>
      <c r="I1128" s="815"/>
      <c r="J1128" s="815"/>
      <c r="R1128" s="816"/>
      <c r="S1128" s="816"/>
    </row>
    <row r="1129" spans="2:19" s="202" customFormat="1" ht="15">
      <c r="B1129" s="203"/>
      <c r="C1129" s="203"/>
      <c r="D1129" s="203"/>
      <c r="E1129" s="203"/>
      <c r="F1129" s="193"/>
      <c r="H1129" s="815"/>
      <c r="I1129" s="815"/>
      <c r="J1129" s="815"/>
      <c r="R1129" s="816"/>
      <c r="S1129" s="816"/>
    </row>
    <row r="1130" spans="2:19" s="202" customFormat="1" ht="15">
      <c r="B1130" s="203"/>
      <c r="C1130" s="203"/>
      <c r="D1130" s="203"/>
      <c r="E1130" s="203"/>
      <c r="F1130" s="193"/>
      <c r="H1130" s="815"/>
      <c r="I1130" s="815"/>
      <c r="J1130" s="815"/>
      <c r="R1130" s="816"/>
      <c r="S1130" s="816"/>
    </row>
    <row r="1131" spans="2:19" s="202" customFormat="1" ht="15">
      <c r="B1131" s="203"/>
      <c r="C1131" s="203"/>
      <c r="D1131" s="203"/>
      <c r="E1131" s="203"/>
      <c r="F1131" s="193"/>
      <c r="H1131" s="815"/>
      <c r="I1131" s="815"/>
      <c r="J1131" s="815"/>
      <c r="R1131" s="816"/>
      <c r="S1131" s="816"/>
    </row>
    <row r="1132" spans="2:19" s="202" customFormat="1" ht="15">
      <c r="B1132" s="203"/>
      <c r="C1132" s="203"/>
      <c r="D1132" s="203"/>
      <c r="E1132" s="203"/>
      <c r="F1132" s="193"/>
      <c r="H1132" s="815"/>
      <c r="I1132" s="815"/>
      <c r="J1132" s="815"/>
      <c r="R1132" s="816"/>
      <c r="S1132" s="816"/>
    </row>
    <row r="1133" spans="2:19" s="202" customFormat="1" ht="15">
      <c r="B1133" s="203"/>
      <c r="C1133" s="203"/>
      <c r="D1133" s="203"/>
      <c r="E1133" s="203"/>
      <c r="F1133" s="193"/>
      <c r="H1133" s="815"/>
      <c r="I1133" s="815"/>
      <c r="J1133" s="815"/>
      <c r="R1133" s="816"/>
      <c r="S1133" s="816"/>
    </row>
    <row r="1134" spans="2:19" s="202" customFormat="1" ht="15">
      <c r="B1134" s="203"/>
      <c r="C1134" s="203"/>
      <c r="D1134" s="203"/>
      <c r="E1134" s="203"/>
      <c r="F1134" s="193"/>
      <c r="H1134" s="815"/>
      <c r="I1134" s="815"/>
      <c r="J1134" s="815"/>
      <c r="R1134" s="816"/>
      <c r="S1134" s="816"/>
    </row>
    <row r="1135" spans="2:19" s="202" customFormat="1" ht="15">
      <c r="B1135" s="203"/>
      <c r="C1135" s="203"/>
      <c r="D1135" s="203"/>
      <c r="E1135" s="203"/>
      <c r="F1135" s="193"/>
      <c r="H1135" s="815"/>
      <c r="I1135" s="815"/>
      <c r="J1135" s="815"/>
      <c r="R1135" s="816"/>
      <c r="S1135" s="816"/>
    </row>
    <row r="1136" spans="2:19" s="202" customFormat="1" ht="15">
      <c r="B1136" s="203"/>
      <c r="C1136" s="203"/>
      <c r="D1136" s="203"/>
      <c r="E1136" s="203"/>
      <c r="F1136" s="193"/>
      <c r="H1136" s="815"/>
      <c r="I1136" s="815"/>
      <c r="J1136" s="815"/>
      <c r="R1136" s="816"/>
      <c r="S1136" s="816"/>
    </row>
    <row r="1137" spans="2:19" s="202" customFormat="1" ht="15">
      <c r="B1137" s="203"/>
      <c r="C1137" s="203"/>
      <c r="D1137" s="203"/>
      <c r="E1137" s="203"/>
      <c r="F1137" s="193"/>
      <c r="H1137" s="815"/>
      <c r="I1137" s="815"/>
      <c r="J1137" s="815"/>
      <c r="R1137" s="816"/>
      <c r="S1137" s="816"/>
    </row>
    <row r="1138" spans="2:19" s="202" customFormat="1" ht="15">
      <c r="B1138" s="203"/>
      <c r="C1138" s="203"/>
      <c r="D1138" s="203"/>
      <c r="E1138" s="203"/>
      <c r="F1138" s="193"/>
      <c r="H1138" s="815"/>
      <c r="I1138" s="815"/>
      <c r="J1138" s="815"/>
      <c r="R1138" s="816"/>
      <c r="S1138" s="816"/>
    </row>
    <row r="1139" spans="2:19" s="202" customFormat="1" ht="15">
      <c r="B1139" s="203"/>
      <c r="C1139" s="203"/>
      <c r="D1139" s="203"/>
      <c r="E1139" s="203"/>
      <c r="F1139" s="193"/>
      <c r="H1139" s="815"/>
      <c r="I1139" s="815"/>
      <c r="J1139" s="815"/>
      <c r="R1139" s="816"/>
      <c r="S1139" s="816"/>
    </row>
    <row r="1140" spans="2:19" s="202" customFormat="1" ht="15">
      <c r="B1140" s="203"/>
      <c r="C1140" s="203"/>
      <c r="D1140" s="203"/>
      <c r="E1140" s="203"/>
      <c r="F1140" s="193"/>
      <c r="H1140" s="815"/>
      <c r="I1140" s="815"/>
      <c r="J1140" s="815"/>
      <c r="R1140" s="816"/>
      <c r="S1140" s="816"/>
    </row>
    <row r="1141" spans="2:19" s="202" customFormat="1" ht="15">
      <c r="B1141" s="203"/>
      <c r="C1141" s="203"/>
      <c r="D1141" s="203"/>
      <c r="E1141" s="203"/>
      <c r="F1141" s="193"/>
      <c r="H1141" s="815"/>
      <c r="I1141" s="815"/>
      <c r="J1141" s="815"/>
      <c r="R1141" s="816"/>
      <c r="S1141" s="816"/>
    </row>
    <row r="1142" spans="2:19" s="202" customFormat="1" ht="15">
      <c r="B1142" s="203"/>
      <c r="C1142" s="203"/>
      <c r="D1142" s="203"/>
      <c r="E1142" s="203"/>
      <c r="F1142" s="193"/>
      <c r="H1142" s="815"/>
      <c r="I1142" s="815"/>
      <c r="J1142" s="815"/>
      <c r="R1142" s="816"/>
      <c r="S1142" s="816"/>
    </row>
    <row r="1143" spans="2:19" s="202" customFormat="1" ht="15">
      <c r="B1143" s="203"/>
      <c r="C1143" s="203"/>
      <c r="D1143" s="203"/>
      <c r="E1143" s="203"/>
      <c r="F1143" s="193"/>
      <c r="H1143" s="815"/>
      <c r="I1143" s="815"/>
      <c r="J1143" s="815"/>
      <c r="R1143" s="816"/>
      <c r="S1143" s="816"/>
    </row>
    <row r="1144" spans="2:19" s="202" customFormat="1" ht="15">
      <c r="B1144" s="203"/>
      <c r="C1144" s="203"/>
      <c r="D1144" s="203"/>
      <c r="E1144" s="203"/>
      <c r="F1144" s="193"/>
      <c r="H1144" s="815"/>
      <c r="I1144" s="815"/>
      <c r="J1144" s="815"/>
      <c r="R1144" s="816"/>
      <c r="S1144" s="816"/>
    </row>
    <row r="1145" spans="2:19" s="202" customFormat="1" ht="15">
      <c r="B1145" s="203"/>
      <c r="C1145" s="203"/>
      <c r="D1145" s="203"/>
      <c r="E1145" s="203"/>
      <c r="F1145" s="193"/>
      <c r="H1145" s="815"/>
      <c r="I1145" s="815"/>
      <c r="J1145" s="815"/>
      <c r="R1145" s="816"/>
      <c r="S1145" s="816"/>
    </row>
    <row r="1146" spans="2:19" s="202" customFormat="1" ht="15">
      <c r="B1146" s="203"/>
      <c r="C1146" s="203"/>
      <c r="D1146" s="203"/>
      <c r="E1146" s="203"/>
      <c r="F1146" s="193"/>
      <c r="H1146" s="815"/>
      <c r="I1146" s="815"/>
      <c r="J1146" s="815"/>
      <c r="R1146" s="816"/>
      <c r="S1146" s="816"/>
    </row>
    <row r="1147" spans="2:19" s="202" customFormat="1" ht="15">
      <c r="B1147" s="203"/>
      <c r="C1147" s="203"/>
      <c r="D1147" s="203"/>
      <c r="E1147" s="203"/>
      <c r="F1147" s="193"/>
      <c r="H1147" s="815"/>
      <c r="I1147" s="815"/>
      <c r="J1147" s="815"/>
      <c r="R1147" s="816"/>
      <c r="S1147" s="816"/>
    </row>
    <row r="1148" spans="2:19" s="202" customFormat="1" ht="15">
      <c r="B1148" s="203"/>
      <c r="C1148" s="203"/>
      <c r="D1148" s="203"/>
      <c r="E1148" s="203"/>
      <c r="F1148" s="193"/>
      <c r="H1148" s="815"/>
      <c r="I1148" s="815"/>
      <c r="J1148" s="815"/>
      <c r="R1148" s="816"/>
      <c r="S1148" s="816"/>
    </row>
    <row r="1149" spans="2:19" s="202" customFormat="1" ht="15">
      <c r="B1149" s="203"/>
      <c r="C1149" s="203"/>
      <c r="D1149" s="203"/>
      <c r="E1149" s="203"/>
      <c r="F1149" s="193"/>
      <c r="H1149" s="815"/>
      <c r="I1149" s="815"/>
      <c r="J1149" s="815"/>
      <c r="R1149" s="816"/>
      <c r="S1149" s="816"/>
    </row>
    <row r="1150" spans="2:19" s="202" customFormat="1" ht="15">
      <c r="B1150" s="203"/>
      <c r="C1150" s="203"/>
      <c r="D1150" s="203"/>
      <c r="E1150" s="203"/>
      <c r="F1150" s="193"/>
      <c r="H1150" s="815"/>
      <c r="I1150" s="815"/>
      <c r="J1150" s="815"/>
      <c r="R1150" s="816"/>
      <c r="S1150" s="816"/>
    </row>
    <row r="1151" spans="2:19" s="202" customFormat="1" ht="15">
      <c r="B1151" s="203"/>
      <c r="C1151" s="203"/>
      <c r="D1151" s="203"/>
      <c r="E1151" s="203"/>
      <c r="F1151" s="193"/>
      <c r="H1151" s="815"/>
      <c r="I1151" s="815"/>
      <c r="J1151" s="815"/>
      <c r="R1151" s="816"/>
      <c r="S1151" s="816"/>
    </row>
    <row r="1152" spans="2:19" s="202" customFormat="1" ht="15">
      <c r="B1152" s="203"/>
      <c r="C1152" s="203"/>
      <c r="D1152" s="203"/>
      <c r="E1152" s="203"/>
      <c r="F1152" s="193"/>
      <c r="H1152" s="815"/>
      <c r="I1152" s="815"/>
      <c r="J1152" s="815"/>
      <c r="R1152" s="816"/>
      <c r="S1152" s="816"/>
    </row>
    <row r="1153" spans="2:19" s="202" customFormat="1" ht="15">
      <c r="B1153" s="203"/>
      <c r="C1153" s="203"/>
      <c r="D1153" s="203"/>
      <c r="E1153" s="203"/>
      <c r="F1153" s="193"/>
      <c r="H1153" s="815"/>
      <c r="I1153" s="815"/>
      <c r="J1153" s="815"/>
      <c r="R1153" s="816"/>
      <c r="S1153" s="816"/>
    </row>
    <row r="1154" spans="2:19" s="202" customFormat="1" ht="15">
      <c r="B1154" s="203"/>
      <c r="C1154" s="203"/>
      <c r="D1154" s="203"/>
      <c r="E1154" s="203"/>
      <c r="F1154" s="193"/>
      <c r="H1154" s="815"/>
      <c r="I1154" s="815"/>
      <c r="J1154" s="815"/>
      <c r="R1154" s="816"/>
      <c r="S1154" s="816"/>
    </row>
    <row r="1155" spans="2:19" s="202" customFormat="1" ht="15">
      <c r="B1155" s="203"/>
      <c r="C1155" s="203"/>
      <c r="D1155" s="203"/>
      <c r="E1155" s="203"/>
      <c r="F1155" s="193"/>
      <c r="H1155" s="815"/>
      <c r="I1155" s="815"/>
      <c r="J1155" s="815"/>
      <c r="R1155" s="816"/>
      <c r="S1155" s="816"/>
    </row>
    <row r="1156" spans="2:19" s="202" customFormat="1" ht="15">
      <c r="B1156" s="203"/>
      <c r="C1156" s="203"/>
      <c r="D1156" s="203"/>
      <c r="E1156" s="203"/>
      <c r="F1156" s="193"/>
      <c r="H1156" s="815"/>
      <c r="I1156" s="815"/>
      <c r="J1156" s="815"/>
      <c r="R1156" s="816"/>
      <c r="S1156" s="816"/>
    </row>
    <row r="1157" spans="2:19" s="202" customFormat="1" ht="15">
      <c r="B1157" s="203"/>
      <c r="C1157" s="203"/>
      <c r="D1157" s="203"/>
      <c r="E1157" s="203"/>
      <c r="F1157" s="193"/>
      <c r="H1157" s="815"/>
      <c r="I1157" s="815"/>
      <c r="J1157" s="815"/>
      <c r="R1157" s="816"/>
      <c r="S1157" s="816"/>
    </row>
    <row r="1158" spans="2:19" s="202" customFormat="1" ht="15">
      <c r="B1158" s="203"/>
      <c r="C1158" s="203"/>
      <c r="D1158" s="203"/>
      <c r="E1158" s="203"/>
      <c r="F1158" s="193"/>
      <c r="H1158" s="815"/>
      <c r="I1158" s="815"/>
      <c r="J1158" s="815"/>
      <c r="R1158" s="816"/>
      <c r="S1158" s="816"/>
    </row>
    <row r="1159" spans="2:19" s="202" customFormat="1" ht="15">
      <c r="B1159" s="203"/>
      <c r="C1159" s="203"/>
      <c r="D1159" s="203"/>
      <c r="E1159" s="203"/>
      <c r="F1159" s="193"/>
      <c r="H1159" s="815"/>
      <c r="I1159" s="815"/>
      <c r="J1159" s="815"/>
      <c r="R1159" s="816"/>
      <c r="S1159" s="816"/>
    </row>
    <row r="1160" spans="2:19" s="202" customFormat="1" ht="15">
      <c r="B1160" s="203"/>
      <c r="C1160" s="203"/>
      <c r="D1160" s="203"/>
      <c r="E1160" s="203"/>
      <c r="F1160" s="193"/>
      <c r="H1160" s="815"/>
      <c r="I1160" s="815"/>
      <c r="J1160" s="815"/>
      <c r="R1160" s="816"/>
      <c r="S1160" s="816"/>
    </row>
    <row r="1161" spans="2:19" s="202" customFormat="1" ht="15">
      <c r="B1161" s="203"/>
      <c r="C1161" s="203"/>
      <c r="D1161" s="203"/>
      <c r="E1161" s="203"/>
      <c r="F1161" s="193"/>
      <c r="H1161" s="815"/>
      <c r="I1161" s="815"/>
      <c r="J1161" s="815"/>
      <c r="R1161" s="816"/>
      <c r="S1161" s="816"/>
    </row>
    <row r="1162" spans="2:19" s="202" customFormat="1" ht="15">
      <c r="B1162" s="203"/>
      <c r="C1162" s="203"/>
      <c r="D1162" s="203"/>
      <c r="E1162" s="203"/>
      <c r="F1162" s="193"/>
      <c r="H1162" s="815"/>
      <c r="I1162" s="815"/>
      <c r="J1162" s="815"/>
      <c r="R1162" s="816"/>
      <c r="S1162" s="816"/>
    </row>
    <row r="1163" spans="2:19" s="202" customFormat="1" ht="15">
      <c r="B1163" s="203"/>
      <c r="C1163" s="203"/>
      <c r="D1163" s="203"/>
      <c r="E1163" s="203"/>
      <c r="F1163" s="193"/>
      <c r="H1163" s="815"/>
      <c r="I1163" s="815"/>
      <c r="J1163" s="815"/>
      <c r="R1163" s="816"/>
      <c r="S1163" s="816"/>
    </row>
    <row r="1164" spans="2:19" s="202" customFormat="1" ht="15">
      <c r="B1164" s="203"/>
      <c r="C1164" s="203"/>
      <c r="D1164" s="203"/>
      <c r="E1164" s="203"/>
      <c r="F1164" s="193"/>
      <c r="H1164" s="815"/>
      <c r="I1164" s="815"/>
      <c r="J1164" s="815"/>
      <c r="R1164" s="816"/>
      <c r="S1164" s="816"/>
    </row>
    <row r="1165" spans="2:19" s="202" customFormat="1" ht="15">
      <c r="B1165" s="203"/>
      <c r="C1165" s="203"/>
      <c r="D1165" s="203"/>
      <c r="E1165" s="203"/>
      <c r="F1165" s="193"/>
      <c r="H1165" s="815"/>
      <c r="I1165" s="815"/>
      <c r="J1165" s="815"/>
      <c r="R1165" s="816"/>
      <c r="S1165" s="816"/>
    </row>
    <row r="1166" spans="2:19" s="202" customFormat="1" ht="15">
      <c r="B1166" s="203"/>
      <c r="C1166" s="203"/>
      <c r="D1166" s="203"/>
      <c r="E1166" s="203"/>
      <c r="F1166" s="193"/>
      <c r="H1166" s="815"/>
      <c r="I1166" s="815"/>
      <c r="J1166" s="815"/>
      <c r="R1166" s="816"/>
      <c r="S1166" s="816"/>
    </row>
    <row r="1167" spans="2:19" s="202" customFormat="1" ht="15">
      <c r="B1167" s="203"/>
      <c r="C1167" s="203"/>
      <c r="D1167" s="203"/>
      <c r="E1167" s="203"/>
      <c r="F1167" s="193"/>
      <c r="H1167" s="815"/>
      <c r="I1167" s="815"/>
      <c r="J1167" s="815"/>
      <c r="R1167" s="816"/>
      <c r="S1167" s="816"/>
    </row>
    <row r="1168" spans="2:19" s="202" customFormat="1" ht="15">
      <c r="B1168" s="203"/>
      <c r="C1168" s="203"/>
      <c r="D1168" s="203"/>
      <c r="E1168" s="203"/>
      <c r="F1168" s="193"/>
      <c r="H1168" s="815"/>
      <c r="I1168" s="815"/>
      <c r="J1168" s="815"/>
      <c r="R1168" s="816"/>
      <c r="S1168" s="816"/>
    </row>
    <row r="1169" spans="2:19" s="202" customFormat="1" ht="15">
      <c r="B1169" s="203"/>
      <c r="C1169" s="203"/>
      <c r="D1169" s="203"/>
      <c r="E1169" s="203"/>
      <c r="F1169" s="193"/>
      <c r="H1169" s="815"/>
      <c r="I1169" s="815"/>
      <c r="J1169" s="815"/>
      <c r="R1169" s="816"/>
      <c r="S1169" s="816"/>
    </row>
    <row r="1170" spans="2:19" s="202" customFormat="1" ht="15">
      <c r="B1170" s="203"/>
      <c r="C1170" s="203"/>
      <c r="D1170" s="203"/>
      <c r="E1170" s="203"/>
      <c r="F1170" s="193"/>
      <c r="H1170" s="815"/>
      <c r="I1170" s="815"/>
      <c r="J1170" s="815"/>
      <c r="R1170" s="816"/>
      <c r="S1170" s="816"/>
    </row>
    <row r="1171" spans="2:19" s="202" customFormat="1" ht="15">
      <c r="B1171" s="203"/>
      <c r="C1171" s="203"/>
      <c r="D1171" s="203"/>
      <c r="E1171" s="203"/>
      <c r="F1171" s="193"/>
      <c r="H1171" s="815"/>
      <c r="I1171" s="815"/>
      <c r="J1171" s="815"/>
      <c r="R1171" s="816"/>
      <c r="S1171" s="816"/>
    </row>
    <row r="1172" spans="2:19" s="202" customFormat="1" ht="15">
      <c r="B1172" s="203"/>
      <c r="C1172" s="203"/>
      <c r="D1172" s="203"/>
      <c r="E1172" s="203"/>
      <c r="F1172" s="193"/>
      <c r="H1172" s="815"/>
      <c r="I1172" s="815"/>
      <c r="J1172" s="815"/>
      <c r="R1172" s="816"/>
      <c r="S1172" s="816"/>
    </row>
    <row r="1173" spans="2:19" s="202" customFormat="1" ht="15">
      <c r="B1173" s="203"/>
      <c r="C1173" s="203"/>
      <c r="D1173" s="203"/>
      <c r="E1173" s="203"/>
      <c r="F1173" s="193"/>
      <c r="H1173" s="815"/>
      <c r="I1173" s="815"/>
      <c r="J1173" s="815"/>
      <c r="R1173" s="816"/>
      <c r="S1173" s="816"/>
    </row>
    <row r="1174" spans="2:19" s="202" customFormat="1" ht="15">
      <c r="B1174" s="203"/>
      <c r="C1174" s="203"/>
      <c r="D1174" s="203"/>
      <c r="E1174" s="203"/>
      <c r="F1174" s="193"/>
      <c r="H1174" s="815"/>
      <c r="I1174" s="815"/>
      <c r="J1174" s="815"/>
      <c r="R1174" s="816"/>
      <c r="S1174" s="816"/>
    </row>
    <row r="1175" spans="2:19" s="202" customFormat="1" ht="15">
      <c r="B1175" s="203"/>
      <c r="C1175" s="203"/>
      <c r="D1175" s="203"/>
      <c r="E1175" s="203"/>
      <c r="F1175" s="193"/>
      <c r="H1175" s="815"/>
      <c r="I1175" s="815"/>
      <c r="J1175" s="815"/>
      <c r="R1175" s="816"/>
      <c r="S1175" s="816"/>
    </row>
    <row r="1176" spans="2:19" s="202" customFormat="1" ht="15">
      <c r="B1176" s="203"/>
      <c r="C1176" s="203"/>
      <c r="D1176" s="203"/>
      <c r="E1176" s="203"/>
      <c r="F1176" s="193"/>
      <c r="H1176" s="815"/>
      <c r="I1176" s="815"/>
      <c r="J1176" s="815"/>
      <c r="R1176" s="816"/>
      <c r="S1176" s="816"/>
    </row>
    <row r="1177" spans="2:19" s="202" customFormat="1" ht="15">
      <c r="B1177" s="203"/>
      <c r="C1177" s="203"/>
      <c r="D1177" s="203"/>
      <c r="E1177" s="203"/>
      <c r="F1177" s="193"/>
      <c r="H1177" s="815"/>
      <c r="I1177" s="815"/>
      <c r="J1177" s="815"/>
      <c r="R1177" s="816"/>
      <c r="S1177" s="816"/>
    </row>
    <row r="1178" spans="2:19" s="202" customFormat="1" ht="15">
      <c r="B1178" s="203"/>
      <c r="C1178" s="203"/>
      <c r="D1178" s="203"/>
      <c r="E1178" s="203"/>
      <c r="F1178" s="193"/>
      <c r="H1178" s="815"/>
      <c r="I1178" s="815"/>
      <c r="J1178" s="815"/>
      <c r="R1178" s="816"/>
      <c r="S1178" s="816"/>
    </row>
    <row r="1179" spans="2:19" s="202" customFormat="1" ht="15">
      <c r="B1179" s="203"/>
      <c r="C1179" s="203"/>
      <c r="D1179" s="203"/>
      <c r="E1179" s="203"/>
      <c r="F1179" s="193"/>
      <c r="H1179" s="815"/>
      <c r="I1179" s="815"/>
      <c r="J1179" s="815"/>
      <c r="R1179" s="816"/>
      <c r="S1179" s="816"/>
    </row>
    <row r="1180" spans="2:19" s="202" customFormat="1" ht="15">
      <c r="B1180" s="203"/>
      <c r="C1180" s="203"/>
      <c r="D1180" s="203"/>
      <c r="E1180" s="203"/>
      <c r="F1180" s="193"/>
      <c r="H1180" s="815"/>
      <c r="I1180" s="815"/>
      <c r="J1180" s="815"/>
      <c r="R1180" s="816"/>
      <c r="S1180" s="816"/>
    </row>
    <row r="1181" spans="2:19" s="202" customFormat="1" ht="15">
      <c r="B1181" s="203"/>
      <c r="C1181" s="203"/>
      <c r="D1181" s="203"/>
      <c r="E1181" s="203"/>
      <c r="F1181" s="193"/>
      <c r="H1181" s="815"/>
      <c r="I1181" s="815"/>
      <c r="J1181" s="815"/>
      <c r="R1181" s="816"/>
      <c r="S1181" s="816"/>
    </row>
    <row r="1182" spans="2:19" s="202" customFormat="1" ht="15">
      <c r="B1182" s="203"/>
      <c r="C1182" s="203"/>
      <c r="D1182" s="203"/>
      <c r="E1182" s="203"/>
      <c r="F1182" s="193"/>
      <c r="H1182" s="815"/>
      <c r="I1182" s="815"/>
      <c r="J1182" s="815"/>
      <c r="R1182" s="816"/>
      <c r="S1182" s="816"/>
    </row>
    <row r="1183" spans="2:19" s="202" customFormat="1" ht="15">
      <c r="B1183" s="203"/>
      <c r="C1183" s="203"/>
      <c r="D1183" s="203"/>
      <c r="E1183" s="203"/>
      <c r="F1183" s="193"/>
      <c r="H1183" s="815"/>
      <c r="I1183" s="815"/>
      <c r="J1183" s="815"/>
      <c r="R1183" s="816"/>
      <c r="S1183" s="816"/>
    </row>
    <row r="1184" spans="2:19" s="202" customFormat="1" ht="15">
      <c r="B1184" s="203"/>
      <c r="C1184" s="203"/>
      <c r="D1184" s="203"/>
      <c r="E1184" s="203"/>
      <c r="F1184" s="193"/>
      <c r="H1184" s="815"/>
      <c r="I1184" s="815"/>
      <c r="J1184" s="815"/>
      <c r="R1184" s="816"/>
      <c r="S1184" s="816"/>
    </row>
    <row r="1185" spans="2:19" s="202" customFormat="1" ht="15">
      <c r="B1185" s="203"/>
      <c r="C1185" s="203"/>
      <c r="D1185" s="203"/>
      <c r="E1185" s="203"/>
      <c r="F1185" s="193"/>
      <c r="H1185" s="815"/>
      <c r="I1185" s="815"/>
      <c r="J1185" s="815"/>
      <c r="R1185" s="816"/>
      <c r="S1185" s="816"/>
    </row>
    <row r="1186" spans="2:19" s="202" customFormat="1" ht="15">
      <c r="B1186" s="203"/>
      <c r="C1186" s="203"/>
      <c r="D1186" s="203"/>
      <c r="E1186" s="203"/>
      <c r="F1186" s="193"/>
      <c r="H1186" s="815"/>
      <c r="I1186" s="815"/>
      <c r="J1186" s="815"/>
      <c r="R1186" s="816"/>
      <c r="S1186" s="816"/>
    </row>
    <row r="1187" spans="2:19" s="202" customFormat="1" ht="15">
      <c r="B1187" s="203"/>
      <c r="C1187" s="203"/>
      <c r="D1187" s="203"/>
      <c r="E1187" s="203"/>
      <c r="F1187" s="193"/>
      <c r="H1187" s="815"/>
      <c r="I1187" s="815"/>
      <c r="J1187" s="815"/>
      <c r="R1187" s="816"/>
      <c r="S1187" s="816"/>
    </row>
    <row r="1188" spans="2:19" s="202" customFormat="1" ht="15">
      <c r="B1188" s="203"/>
      <c r="C1188" s="203"/>
      <c r="D1188" s="203"/>
      <c r="E1188" s="203"/>
      <c r="F1188" s="193"/>
      <c r="H1188" s="815"/>
      <c r="I1188" s="815"/>
      <c r="J1188" s="815"/>
      <c r="R1188" s="816"/>
      <c r="S1188" s="816"/>
    </row>
    <row r="1189" spans="2:19" s="202" customFormat="1" ht="15">
      <c r="B1189" s="203"/>
      <c r="C1189" s="203"/>
      <c r="D1189" s="203"/>
      <c r="E1189" s="203"/>
      <c r="F1189" s="193"/>
      <c r="H1189" s="815"/>
      <c r="I1189" s="815"/>
      <c r="J1189" s="815"/>
      <c r="R1189" s="816"/>
      <c r="S1189" s="816"/>
    </row>
    <row r="1190" spans="2:19" s="202" customFormat="1" ht="15">
      <c r="B1190" s="203"/>
      <c r="C1190" s="203"/>
      <c r="D1190" s="203"/>
      <c r="E1190" s="203"/>
      <c r="F1190" s="193"/>
      <c r="H1190" s="815"/>
      <c r="I1190" s="815"/>
      <c r="J1190" s="815"/>
      <c r="R1190" s="816"/>
      <c r="S1190" s="816"/>
    </row>
    <row r="1191" spans="2:19" s="202" customFormat="1" ht="15">
      <c r="B1191" s="203"/>
      <c r="C1191" s="203"/>
      <c r="D1191" s="203"/>
      <c r="E1191" s="203"/>
      <c r="F1191" s="193"/>
      <c r="H1191" s="815"/>
      <c r="I1191" s="815"/>
      <c r="J1191" s="815"/>
      <c r="R1191" s="816"/>
      <c r="S1191" s="816"/>
    </row>
    <row r="1192" spans="2:19" s="202" customFormat="1" ht="15">
      <c r="B1192" s="203"/>
      <c r="C1192" s="203"/>
      <c r="D1192" s="203"/>
      <c r="E1192" s="203"/>
      <c r="F1192" s="193"/>
      <c r="H1192" s="815"/>
      <c r="I1192" s="815"/>
      <c r="J1192" s="815"/>
      <c r="R1192" s="816"/>
      <c r="S1192" s="816"/>
    </row>
    <row r="1193" spans="2:19" s="202" customFormat="1" ht="15">
      <c r="B1193" s="203"/>
      <c r="C1193" s="203"/>
      <c r="D1193" s="203"/>
      <c r="E1193" s="203"/>
      <c r="F1193" s="193"/>
      <c r="H1193" s="815"/>
      <c r="I1193" s="815"/>
      <c r="J1193" s="815"/>
      <c r="R1193" s="816"/>
      <c r="S1193" s="816"/>
    </row>
    <row r="1194" spans="2:19" s="202" customFormat="1" ht="15">
      <c r="B1194" s="203"/>
      <c r="C1194" s="203"/>
      <c r="D1194" s="203"/>
      <c r="E1194" s="203"/>
      <c r="F1194" s="193"/>
      <c r="H1194" s="815"/>
      <c r="I1194" s="815"/>
      <c r="J1194" s="815"/>
      <c r="R1194" s="816"/>
      <c r="S1194" s="816"/>
    </row>
    <row r="1195" spans="2:19" s="202" customFormat="1" ht="15">
      <c r="B1195" s="203"/>
      <c r="C1195" s="203"/>
      <c r="D1195" s="203"/>
      <c r="E1195" s="203"/>
      <c r="F1195" s="193"/>
      <c r="H1195" s="815"/>
      <c r="I1195" s="815"/>
      <c r="J1195" s="815"/>
      <c r="R1195" s="816"/>
      <c r="S1195" s="816"/>
    </row>
    <row r="1196" spans="2:19" s="202" customFormat="1" ht="15">
      <c r="B1196" s="203"/>
      <c r="C1196" s="203"/>
      <c r="D1196" s="203"/>
      <c r="E1196" s="203"/>
      <c r="F1196" s="193"/>
      <c r="H1196" s="815"/>
      <c r="I1196" s="815"/>
      <c r="J1196" s="815"/>
      <c r="R1196" s="816"/>
      <c r="S1196" s="816"/>
    </row>
    <row r="1197" spans="2:19" s="202" customFormat="1" ht="15">
      <c r="B1197" s="203"/>
      <c r="C1197" s="203"/>
      <c r="D1197" s="203"/>
      <c r="E1197" s="203"/>
      <c r="F1197" s="193"/>
      <c r="H1197" s="815"/>
      <c r="I1197" s="815"/>
      <c r="J1197" s="815"/>
      <c r="R1197" s="816"/>
      <c r="S1197" s="816"/>
    </row>
    <row r="1198" spans="2:19" s="202" customFormat="1" ht="15">
      <c r="B1198" s="203"/>
      <c r="C1198" s="203"/>
      <c r="D1198" s="203"/>
      <c r="E1198" s="203"/>
      <c r="F1198" s="193"/>
      <c r="H1198" s="815"/>
      <c r="I1198" s="815"/>
      <c r="J1198" s="815"/>
      <c r="R1198" s="816"/>
      <c r="S1198" s="816"/>
    </row>
    <row r="1199" spans="2:19" s="202" customFormat="1" ht="15">
      <c r="B1199" s="203"/>
      <c r="C1199" s="203"/>
      <c r="D1199" s="203"/>
      <c r="E1199" s="203"/>
      <c r="F1199" s="193"/>
      <c r="H1199" s="815"/>
      <c r="I1199" s="815"/>
      <c r="J1199" s="815"/>
      <c r="R1199" s="816"/>
      <c r="S1199" s="816"/>
    </row>
    <row r="1200" spans="2:19" s="202" customFormat="1" ht="15">
      <c r="B1200" s="203"/>
      <c r="C1200" s="203"/>
      <c r="D1200" s="203"/>
      <c r="E1200" s="203"/>
      <c r="F1200" s="193"/>
      <c r="H1200" s="815"/>
      <c r="I1200" s="815"/>
      <c r="J1200" s="815"/>
      <c r="R1200" s="816"/>
      <c r="S1200" s="816"/>
    </row>
    <row r="1201" spans="2:19" s="202" customFormat="1" ht="15">
      <c r="B1201" s="203"/>
      <c r="C1201" s="203"/>
      <c r="D1201" s="203"/>
      <c r="E1201" s="203"/>
      <c r="F1201" s="193"/>
      <c r="H1201" s="815"/>
      <c r="I1201" s="815"/>
      <c r="J1201" s="815"/>
      <c r="R1201" s="816"/>
      <c r="S1201" s="816"/>
    </row>
    <row r="1202" spans="2:19" s="202" customFormat="1" ht="15">
      <c r="B1202" s="203"/>
      <c r="C1202" s="203"/>
      <c r="D1202" s="203"/>
      <c r="E1202" s="203"/>
      <c r="F1202" s="193"/>
      <c r="H1202" s="815"/>
      <c r="I1202" s="815"/>
      <c r="J1202" s="815"/>
      <c r="R1202" s="816"/>
      <c r="S1202" s="816"/>
    </row>
    <row r="1203" spans="2:19" s="202" customFormat="1" ht="15">
      <c r="B1203" s="203"/>
      <c r="C1203" s="203"/>
      <c r="D1203" s="203"/>
      <c r="E1203" s="203"/>
      <c r="F1203" s="193"/>
      <c r="H1203" s="815"/>
      <c r="I1203" s="815"/>
      <c r="J1203" s="815"/>
      <c r="R1203" s="816"/>
      <c r="S1203" s="816"/>
    </row>
    <row r="1204" spans="2:19" s="202" customFormat="1" ht="15">
      <c r="B1204" s="203"/>
      <c r="C1204" s="203"/>
      <c r="D1204" s="203"/>
      <c r="E1204" s="203"/>
      <c r="F1204" s="193"/>
      <c r="H1204" s="815"/>
      <c r="I1204" s="815"/>
      <c r="J1204" s="815"/>
      <c r="R1204" s="816"/>
      <c r="S1204" s="816"/>
    </row>
    <row r="1205" spans="2:19" s="202" customFormat="1" ht="15">
      <c r="B1205" s="203"/>
      <c r="C1205" s="203"/>
      <c r="D1205" s="203"/>
      <c r="E1205" s="203"/>
      <c r="F1205" s="193"/>
      <c r="H1205" s="815"/>
      <c r="I1205" s="815"/>
      <c r="J1205" s="815"/>
      <c r="R1205" s="816"/>
      <c r="S1205" s="816"/>
    </row>
    <row r="1206" spans="2:19" s="202" customFormat="1" ht="15">
      <c r="B1206" s="203"/>
      <c r="C1206" s="203"/>
      <c r="D1206" s="203"/>
      <c r="E1206" s="203"/>
      <c r="F1206" s="193"/>
      <c r="H1206" s="815"/>
      <c r="I1206" s="815"/>
      <c r="J1206" s="815"/>
      <c r="R1206" s="816"/>
      <c r="S1206" s="816"/>
    </row>
    <row r="1207" spans="2:19" s="202" customFormat="1" ht="15">
      <c r="B1207" s="203"/>
      <c r="C1207" s="203"/>
      <c r="D1207" s="203"/>
      <c r="E1207" s="203"/>
      <c r="F1207" s="193"/>
      <c r="H1207" s="815"/>
      <c r="I1207" s="815"/>
      <c r="J1207" s="815"/>
      <c r="R1207" s="816"/>
      <c r="S1207" s="816"/>
    </row>
    <row r="1208" spans="2:19" s="202" customFormat="1" ht="15">
      <c r="B1208" s="203"/>
      <c r="C1208" s="203"/>
      <c r="D1208" s="203"/>
      <c r="E1208" s="203"/>
      <c r="F1208" s="193"/>
      <c r="H1208" s="815"/>
      <c r="I1208" s="815"/>
      <c r="J1208" s="815"/>
      <c r="R1208" s="816"/>
      <c r="S1208" s="816"/>
    </row>
    <row r="1209" spans="2:19" s="202" customFormat="1" ht="15">
      <c r="B1209" s="203"/>
      <c r="C1209" s="203"/>
      <c r="D1209" s="203"/>
      <c r="E1209" s="203"/>
      <c r="F1209" s="193"/>
      <c r="H1209" s="815"/>
      <c r="I1209" s="815"/>
      <c r="J1209" s="815"/>
      <c r="R1209" s="816"/>
      <c r="S1209" s="816"/>
    </row>
    <row r="1210" spans="2:19" s="202" customFormat="1" ht="15">
      <c r="B1210" s="203"/>
      <c r="C1210" s="203"/>
      <c r="D1210" s="203"/>
      <c r="E1210" s="203"/>
      <c r="F1210" s="193"/>
      <c r="H1210" s="815"/>
      <c r="I1210" s="815"/>
      <c r="J1210" s="815"/>
      <c r="R1210" s="816"/>
      <c r="S1210" s="816"/>
    </row>
    <row r="1211" spans="2:19" s="202" customFormat="1" ht="15">
      <c r="B1211" s="203"/>
      <c r="C1211" s="203"/>
      <c r="D1211" s="203"/>
      <c r="E1211" s="203"/>
      <c r="F1211" s="193"/>
      <c r="H1211" s="815"/>
      <c r="I1211" s="815"/>
      <c r="J1211" s="815"/>
      <c r="R1211" s="816"/>
      <c r="S1211" s="816"/>
    </row>
    <row r="1212" spans="2:19" s="202" customFormat="1" ht="15">
      <c r="B1212" s="203"/>
      <c r="C1212" s="203"/>
      <c r="D1212" s="203"/>
      <c r="E1212" s="203"/>
      <c r="F1212" s="193"/>
      <c r="H1212" s="815"/>
      <c r="I1212" s="815"/>
      <c r="J1212" s="815"/>
      <c r="R1212" s="816"/>
      <c r="S1212" s="816"/>
    </row>
    <row r="1213" spans="2:19" s="202" customFormat="1" ht="15">
      <c r="B1213" s="203"/>
      <c r="C1213" s="203"/>
      <c r="D1213" s="203"/>
      <c r="E1213" s="203"/>
      <c r="F1213" s="193"/>
      <c r="H1213" s="815"/>
      <c r="I1213" s="815"/>
      <c r="J1213" s="815"/>
      <c r="R1213" s="816"/>
      <c r="S1213" s="816"/>
    </row>
    <row r="1214" spans="2:19" s="202" customFormat="1" ht="15">
      <c r="B1214" s="203"/>
      <c r="C1214" s="203"/>
      <c r="D1214" s="203"/>
      <c r="E1214" s="203"/>
      <c r="F1214" s="193"/>
      <c r="H1214" s="815"/>
      <c r="I1214" s="815"/>
      <c r="J1214" s="815"/>
      <c r="R1214" s="816"/>
      <c r="S1214" s="816"/>
    </row>
    <row r="1215" spans="2:19" s="202" customFormat="1" ht="15">
      <c r="B1215" s="203"/>
      <c r="C1215" s="203"/>
      <c r="D1215" s="203"/>
      <c r="E1215" s="203"/>
      <c r="F1215" s="193"/>
      <c r="H1215" s="815"/>
      <c r="I1215" s="815"/>
      <c r="J1215" s="815"/>
      <c r="R1215" s="816"/>
      <c r="S1215" s="816"/>
    </row>
    <row r="1216" spans="2:19" s="202" customFormat="1" ht="15">
      <c r="B1216" s="203"/>
      <c r="C1216" s="203"/>
      <c r="D1216" s="203"/>
      <c r="E1216" s="203"/>
      <c r="F1216" s="193"/>
      <c r="H1216" s="815"/>
      <c r="I1216" s="815"/>
      <c r="J1216" s="815"/>
      <c r="R1216" s="816"/>
      <c r="S1216" s="816"/>
    </row>
    <row r="1217" spans="2:19" s="202" customFormat="1" ht="15">
      <c r="B1217" s="203"/>
      <c r="C1217" s="203"/>
      <c r="D1217" s="203"/>
      <c r="E1217" s="203"/>
      <c r="F1217" s="193"/>
      <c r="H1217" s="815"/>
      <c r="I1217" s="815"/>
      <c r="J1217" s="815"/>
      <c r="R1217" s="816"/>
      <c r="S1217" s="816"/>
    </row>
    <row r="1218" spans="2:19" s="202" customFormat="1" ht="15">
      <c r="B1218" s="203"/>
      <c r="C1218" s="203"/>
      <c r="D1218" s="203"/>
      <c r="E1218" s="203"/>
      <c r="F1218" s="193"/>
      <c r="H1218" s="815"/>
      <c r="I1218" s="815"/>
      <c r="J1218" s="815"/>
      <c r="R1218" s="816"/>
      <c r="S1218" s="816"/>
    </row>
    <row r="1219" spans="2:19" s="202" customFormat="1" ht="15">
      <c r="B1219" s="203"/>
      <c r="C1219" s="203"/>
      <c r="D1219" s="203"/>
      <c r="E1219" s="203"/>
      <c r="F1219" s="193"/>
      <c r="H1219" s="815"/>
      <c r="I1219" s="815"/>
      <c r="J1219" s="815"/>
      <c r="R1219" s="816"/>
      <c r="S1219" s="816"/>
    </row>
    <row r="1220" spans="2:19" s="202" customFormat="1" ht="15">
      <c r="B1220" s="203"/>
      <c r="C1220" s="203"/>
      <c r="D1220" s="203"/>
      <c r="E1220" s="203"/>
      <c r="F1220" s="193"/>
      <c r="H1220" s="815"/>
      <c r="I1220" s="815"/>
      <c r="J1220" s="815"/>
      <c r="R1220" s="816"/>
      <c r="S1220" s="816"/>
    </row>
    <row r="1221" spans="2:19" s="202" customFormat="1" ht="15">
      <c r="B1221" s="203"/>
      <c r="C1221" s="203"/>
      <c r="D1221" s="203"/>
      <c r="E1221" s="203"/>
      <c r="F1221" s="193"/>
      <c r="H1221" s="815"/>
      <c r="I1221" s="815"/>
      <c r="J1221" s="815"/>
      <c r="R1221" s="816"/>
      <c r="S1221" s="816"/>
    </row>
    <row r="1222" spans="2:19" s="202" customFormat="1" ht="15">
      <c r="B1222" s="203"/>
      <c r="C1222" s="203"/>
      <c r="D1222" s="203"/>
      <c r="E1222" s="203"/>
      <c r="F1222" s="193"/>
      <c r="H1222" s="815"/>
      <c r="I1222" s="815"/>
      <c r="J1222" s="815"/>
      <c r="R1222" s="816"/>
      <c r="S1222" s="816"/>
    </row>
    <row r="1223" spans="2:19" s="202" customFormat="1" ht="15">
      <c r="B1223" s="203"/>
      <c r="C1223" s="203"/>
      <c r="D1223" s="203"/>
      <c r="E1223" s="203"/>
      <c r="F1223" s="193"/>
      <c r="H1223" s="815"/>
      <c r="I1223" s="815"/>
      <c r="J1223" s="815"/>
      <c r="R1223" s="816"/>
      <c r="S1223" s="816"/>
    </row>
    <row r="1224" spans="2:19" s="202" customFormat="1" ht="15">
      <c r="B1224" s="203"/>
      <c r="C1224" s="203"/>
      <c r="D1224" s="203"/>
      <c r="E1224" s="203"/>
      <c r="F1224" s="193"/>
      <c r="H1224" s="815"/>
      <c r="I1224" s="815"/>
      <c r="J1224" s="815"/>
      <c r="R1224" s="816"/>
      <c r="S1224" s="816"/>
    </row>
    <row r="1225" spans="2:19" s="202" customFormat="1" ht="15">
      <c r="B1225" s="203"/>
      <c r="C1225" s="203"/>
      <c r="D1225" s="203"/>
      <c r="E1225" s="203"/>
      <c r="F1225" s="193"/>
      <c r="H1225" s="815"/>
      <c r="I1225" s="815"/>
      <c r="J1225" s="815"/>
      <c r="R1225" s="816"/>
      <c r="S1225" s="816"/>
    </row>
    <row r="1226" spans="2:19" s="202" customFormat="1" ht="15">
      <c r="B1226" s="203"/>
      <c r="C1226" s="203"/>
      <c r="D1226" s="203"/>
      <c r="E1226" s="203"/>
      <c r="F1226" s="193"/>
      <c r="H1226" s="815"/>
      <c r="I1226" s="815"/>
      <c r="J1226" s="815"/>
      <c r="R1226" s="816"/>
      <c r="S1226" s="816"/>
    </row>
    <row r="1227" spans="2:19" s="202" customFormat="1" ht="15">
      <c r="B1227" s="203"/>
      <c r="C1227" s="203"/>
      <c r="D1227" s="203"/>
      <c r="E1227" s="203"/>
      <c r="F1227" s="193"/>
      <c r="H1227" s="815"/>
      <c r="I1227" s="815"/>
      <c r="J1227" s="815"/>
      <c r="R1227" s="816"/>
      <c r="S1227" s="816"/>
    </row>
    <row r="1228" spans="2:19" s="202" customFormat="1" ht="15">
      <c r="B1228" s="203"/>
      <c r="C1228" s="203"/>
      <c r="D1228" s="203"/>
      <c r="E1228" s="203"/>
      <c r="F1228" s="193"/>
      <c r="H1228" s="815"/>
      <c r="I1228" s="815"/>
      <c r="J1228" s="815"/>
      <c r="R1228" s="816"/>
      <c r="S1228" s="816"/>
    </row>
    <row r="1229" spans="2:19" s="202" customFormat="1" ht="15">
      <c r="B1229" s="203"/>
      <c r="C1229" s="203"/>
      <c r="D1229" s="203"/>
      <c r="E1229" s="203"/>
      <c r="F1229" s="193"/>
      <c r="H1229" s="815"/>
      <c r="I1229" s="815"/>
      <c r="J1229" s="815"/>
      <c r="R1229" s="816"/>
      <c r="S1229" s="816"/>
    </row>
    <row r="1230" spans="2:19" s="202" customFormat="1" ht="15">
      <c r="B1230" s="203"/>
      <c r="C1230" s="203"/>
      <c r="D1230" s="203"/>
      <c r="E1230" s="203"/>
      <c r="F1230" s="193"/>
      <c r="H1230" s="815"/>
      <c r="I1230" s="815"/>
      <c r="J1230" s="815"/>
      <c r="R1230" s="816"/>
      <c r="S1230" s="816"/>
    </row>
    <row r="1231" spans="2:19" s="202" customFormat="1" ht="15">
      <c r="B1231" s="203"/>
      <c r="C1231" s="203"/>
      <c r="D1231" s="203"/>
      <c r="E1231" s="203"/>
      <c r="F1231" s="193"/>
      <c r="H1231" s="815"/>
      <c r="I1231" s="815"/>
      <c r="J1231" s="815"/>
      <c r="R1231" s="816"/>
      <c r="S1231" s="816"/>
    </row>
    <row r="1232" spans="2:19" s="202" customFormat="1" ht="15">
      <c r="B1232" s="203"/>
      <c r="C1232" s="203"/>
      <c r="D1232" s="203"/>
      <c r="E1232" s="203"/>
      <c r="F1232" s="193"/>
      <c r="H1232" s="815"/>
      <c r="I1232" s="815"/>
      <c r="J1232" s="815"/>
      <c r="R1232" s="816"/>
      <c r="S1232" s="816"/>
    </row>
    <row r="1233" spans="2:19" s="202" customFormat="1" ht="15">
      <c r="B1233" s="203"/>
      <c r="C1233" s="203"/>
      <c r="D1233" s="203"/>
      <c r="E1233" s="203"/>
      <c r="F1233" s="193"/>
      <c r="H1233" s="815"/>
      <c r="I1233" s="815"/>
      <c r="J1233" s="815"/>
      <c r="R1233" s="816"/>
      <c r="S1233" s="816"/>
    </row>
    <row r="1234" spans="2:19" s="202" customFormat="1" ht="15">
      <c r="B1234" s="203"/>
      <c r="C1234" s="203"/>
      <c r="D1234" s="203"/>
      <c r="E1234" s="203"/>
      <c r="F1234" s="193"/>
      <c r="H1234" s="815"/>
      <c r="I1234" s="815"/>
      <c r="J1234" s="815"/>
      <c r="R1234" s="816"/>
      <c r="S1234" s="816"/>
    </row>
    <row r="1235" spans="2:19" s="202" customFormat="1" ht="15">
      <c r="B1235" s="203"/>
      <c r="C1235" s="203"/>
      <c r="D1235" s="203"/>
      <c r="E1235" s="203"/>
      <c r="F1235" s="193"/>
      <c r="H1235" s="815"/>
      <c r="I1235" s="815"/>
      <c r="J1235" s="815"/>
      <c r="R1235" s="816"/>
      <c r="S1235" s="816"/>
    </row>
    <row r="1236" spans="2:19" s="202" customFormat="1" ht="15">
      <c r="B1236" s="203"/>
      <c r="C1236" s="203"/>
      <c r="D1236" s="203"/>
      <c r="E1236" s="203"/>
      <c r="F1236" s="193"/>
      <c r="H1236" s="815"/>
      <c r="I1236" s="815"/>
      <c r="J1236" s="815"/>
      <c r="R1236" s="816"/>
      <c r="S1236" s="816"/>
    </row>
    <row r="1237" spans="2:19" s="202" customFormat="1" ht="15">
      <c r="B1237" s="203"/>
      <c r="C1237" s="203"/>
      <c r="D1237" s="203"/>
      <c r="E1237" s="203"/>
      <c r="F1237" s="193"/>
      <c r="H1237" s="815"/>
      <c r="I1237" s="815"/>
      <c r="J1237" s="815"/>
      <c r="R1237" s="816"/>
      <c r="S1237" s="816"/>
    </row>
    <row r="1238" spans="2:19" s="202" customFormat="1" ht="15">
      <c r="B1238" s="203"/>
      <c r="C1238" s="203"/>
      <c r="D1238" s="203"/>
      <c r="E1238" s="203"/>
      <c r="F1238" s="193"/>
      <c r="H1238" s="815"/>
      <c r="I1238" s="815"/>
      <c r="J1238" s="815"/>
      <c r="R1238" s="816"/>
      <c r="S1238" s="816"/>
    </row>
    <row r="1239" spans="2:19" s="202" customFormat="1" ht="15">
      <c r="B1239" s="203"/>
      <c r="C1239" s="203"/>
      <c r="D1239" s="203"/>
      <c r="E1239" s="203"/>
      <c r="F1239" s="193"/>
      <c r="H1239" s="815"/>
      <c r="I1239" s="815"/>
      <c r="J1239" s="815"/>
      <c r="R1239" s="816"/>
      <c r="S1239" s="816"/>
    </row>
    <row r="1240" spans="2:19" s="202" customFormat="1" ht="15">
      <c r="B1240" s="203"/>
      <c r="C1240" s="203"/>
      <c r="D1240" s="203"/>
      <c r="E1240" s="203"/>
      <c r="F1240" s="193"/>
      <c r="H1240" s="815"/>
      <c r="I1240" s="815"/>
      <c r="J1240" s="815"/>
      <c r="R1240" s="816"/>
      <c r="S1240" s="816"/>
    </row>
    <row r="1241" spans="2:19" s="202" customFormat="1" ht="15">
      <c r="B1241" s="203"/>
      <c r="C1241" s="203"/>
      <c r="D1241" s="203"/>
      <c r="E1241" s="203"/>
      <c r="F1241" s="193"/>
      <c r="H1241" s="815"/>
      <c r="I1241" s="815"/>
      <c r="J1241" s="815"/>
      <c r="R1241" s="816"/>
      <c r="S1241" s="816"/>
    </row>
    <row r="1242" spans="2:19" s="202" customFormat="1" ht="15">
      <c r="B1242" s="203"/>
      <c r="C1242" s="203"/>
      <c r="D1242" s="203"/>
      <c r="E1242" s="203"/>
      <c r="F1242" s="193"/>
      <c r="H1242" s="815"/>
      <c r="I1242" s="815"/>
      <c r="J1242" s="815"/>
      <c r="R1242" s="816"/>
      <c r="S1242" s="816"/>
    </row>
    <row r="1243" spans="2:19" s="202" customFormat="1" ht="15">
      <c r="B1243" s="203"/>
      <c r="C1243" s="203"/>
      <c r="D1243" s="203"/>
      <c r="E1243" s="203"/>
      <c r="F1243" s="193"/>
      <c r="H1243" s="815"/>
      <c r="I1243" s="815"/>
      <c r="J1243" s="815"/>
      <c r="R1243" s="816"/>
      <c r="S1243" s="816"/>
    </row>
    <row r="1244" spans="2:19" s="202" customFormat="1" ht="15">
      <c r="B1244" s="203"/>
      <c r="C1244" s="203"/>
      <c r="D1244" s="203"/>
      <c r="E1244" s="203"/>
      <c r="F1244" s="193"/>
      <c r="H1244" s="815"/>
      <c r="I1244" s="815"/>
      <c r="J1244" s="815"/>
      <c r="R1244" s="816"/>
      <c r="S1244" s="816"/>
    </row>
    <row r="1245" spans="2:19" s="202" customFormat="1" ht="15">
      <c r="B1245" s="203"/>
      <c r="C1245" s="203"/>
      <c r="D1245" s="203"/>
      <c r="E1245" s="203"/>
      <c r="F1245" s="193"/>
      <c r="H1245" s="815"/>
      <c r="I1245" s="815"/>
      <c r="J1245" s="815"/>
      <c r="R1245" s="816"/>
      <c r="S1245" s="816"/>
    </row>
    <row r="1246" spans="2:19" s="202" customFormat="1" ht="15">
      <c r="B1246" s="203"/>
      <c r="C1246" s="203"/>
      <c r="D1246" s="203"/>
      <c r="E1246" s="203"/>
      <c r="F1246" s="193"/>
      <c r="H1246" s="815"/>
      <c r="I1246" s="815"/>
      <c r="J1246" s="815"/>
      <c r="R1246" s="816"/>
      <c r="S1246" s="816"/>
    </row>
    <row r="1247" spans="2:19" s="202" customFormat="1" ht="15">
      <c r="B1247" s="203"/>
      <c r="C1247" s="203"/>
      <c r="D1247" s="203"/>
      <c r="E1247" s="203"/>
      <c r="F1247" s="193"/>
      <c r="H1247" s="815"/>
      <c r="I1247" s="815"/>
      <c r="J1247" s="815"/>
      <c r="R1247" s="816"/>
      <c r="S1247" s="816"/>
    </row>
    <row r="1248" spans="2:19" s="202" customFormat="1" ht="15">
      <c r="B1248" s="203"/>
      <c r="C1248" s="203"/>
      <c r="D1248" s="203"/>
      <c r="E1248" s="203"/>
      <c r="F1248" s="193"/>
      <c r="H1248" s="815"/>
      <c r="I1248" s="815"/>
      <c r="J1248" s="815"/>
      <c r="R1248" s="816"/>
      <c r="S1248" s="816"/>
    </row>
    <row r="1249" spans="2:19" s="202" customFormat="1" ht="15">
      <c r="B1249" s="203"/>
      <c r="C1249" s="203"/>
      <c r="D1249" s="203"/>
      <c r="E1249" s="203"/>
      <c r="F1249" s="193"/>
      <c r="H1249" s="815"/>
      <c r="I1249" s="815"/>
      <c r="J1249" s="815"/>
      <c r="R1249" s="816"/>
      <c r="S1249" s="816"/>
    </row>
    <row r="1250" spans="2:19" s="202" customFormat="1" ht="15">
      <c r="B1250" s="203"/>
      <c r="C1250" s="203"/>
      <c r="D1250" s="203"/>
      <c r="E1250" s="203"/>
      <c r="F1250" s="193"/>
      <c r="H1250" s="815"/>
      <c r="I1250" s="815"/>
      <c r="J1250" s="815"/>
      <c r="R1250" s="816"/>
      <c r="S1250" s="816"/>
    </row>
    <row r="1251" spans="2:19" s="202" customFormat="1" ht="15">
      <c r="B1251" s="203"/>
      <c r="C1251" s="203"/>
      <c r="D1251" s="203"/>
      <c r="E1251" s="203"/>
      <c r="F1251" s="193"/>
      <c r="H1251" s="815"/>
      <c r="I1251" s="815"/>
      <c r="J1251" s="815"/>
      <c r="R1251" s="816"/>
      <c r="S1251" s="816"/>
    </row>
    <row r="1252" spans="2:19" s="202" customFormat="1" ht="15">
      <c r="B1252" s="203"/>
      <c r="C1252" s="203"/>
      <c r="D1252" s="203"/>
      <c r="E1252" s="203"/>
      <c r="F1252" s="193"/>
      <c r="H1252" s="815"/>
      <c r="I1252" s="815"/>
      <c r="J1252" s="815"/>
      <c r="R1252" s="816"/>
      <c r="S1252" s="816"/>
    </row>
    <row r="1253" spans="2:19" s="202" customFormat="1" ht="15">
      <c r="B1253" s="203"/>
      <c r="C1253" s="203"/>
      <c r="D1253" s="203"/>
      <c r="E1253" s="203"/>
      <c r="F1253" s="193"/>
      <c r="H1253" s="815"/>
      <c r="I1253" s="815"/>
      <c r="J1253" s="815"/>
      <c r="R1253" s="816"/>
      <c r="S1253" s="816"/>
    </row>
    <row r="1254" spans="2:19" s="202" customFormat="1" ht="15">
      <c r="B1254" s="203"/>
      <c r="C1254" s="203"/>
      <c r="D1254" s="203"/>
      <c r="E1254" s="203"/>
      <c r="F1254" s="193"/>
      <c r="H1254" s="815"/>
      <c r="I1254" s="815"/>
      <c r="J1254" s="815"/>
      <c r="R1254" s="816"/>
      <c r="S1254" s="816"/>
    </row>
    <row r="1255" spans="2:19" s="202" customFormat="1" ht="15">
      <c r="B1255" s="203"/>
      <c r="C1255" s="203"/>
      <c r="D1255" s="203"/>
      <c r="E1255" s="203"/>
      <c r="F1255" s="193"/>
      <c r="H1255" s="815"/>
      <c r="I1255" s="815"/>
      <c r="J1255" s="815"/>
      <c r="R1255" s="816"/>
      <c r="S1255" s="816"/>
    </row>
    <row r="1256" spans="2:19" s="202" customFormat="1" ht="15">
      <c r="B1256" s="203"/>
      <c r="C1256" s="203"/>
      <c r="D1256" s="203"/>
      <c r="E1256" s="203"/>
      <c r="F1256" s="193"/>
      <c r="H1256" s="815"/>
      <c r="I1256" s="815"/>
      <c r="J1256" s="815"/>
      <c r="R1256" s="816"/>
      <c r="S1256" s="816"/>
    </row>
    <row r="1257" spans="2:19" s="202" customFormat="1" ht="15">
      <c r="B1257" s="203"/>
      <c r="C1257" s="203"/>
      <c r="D1257" s="203"/>
      <c r="E1257" s="203"/>
      <c r="F1257" s="193"/>
      <c r="H1257" s="815"/>
      <c r="I1257" s="815"/>
      <c r="J1257" s="815"/>
      <c r="R1257" s="816"/>
      <c r="S1257" s="816"/>
    </row>
    <row r="1258" spans="2:19" s="202" customFormat="1" ht="15">
      <c r="B1258" s="203"/>
      <c r="C1258" s="203"/>
      <c r="D1258" s="203"/>
      <c r="E1258" s="203"/>
      <c r="F1258" s="193"/>
      <c r="H1258" s="815"/>
      <c r="I1258" s="815"/>
      <c r="J1258" s="815"/>
      <c r="R1258" s="816"/>
      <c r="S1258" s="816"/>
    </row>
    <row r="1259" spans="2:19" s="202" customFormat="1" ht="15">
      <c r="B1259" s="203"/>
      <c r="C1259" s="203"/>
      <c r="D1259" s="203"/>
      <c r="E1259" s="203"/>
      <c r="F1259" s="193"/>
      <c r="H1259" s="815"/>
      <c r="I1259" s="815"/>
      <c r="J1259" s="815"/>
      <c r="R1259" s="816"/>
      <c r="S1259" s="816"/>
    </row>
    <row r="1260" spans="2:19" s="202" customFormat="1" ht="15">
      <c r="B1260" s="203"/>
      <c r="C1260" s="203"/>
      <c r="D1260" s="203"/>
      <c r="E1260" s="203"/>
      <c r="F1260" s="193"/>
      <c r="H1260" s="815"/>
      <c r="I1260" s="815"/>
      <c r="J1260" s="815"/>
      <c r="R1260" s="816"/>
      <c r="S1260" s="816"/>
    </row>
    <row r="1261" spans="2:19" s="202" customFormat="1" ht="15">
      <c r="B1261" s="203"/>
      <c r="C1261" s="203"/>
      <c r="D1261" s="203"/>
      <c r="E1261" s="203"/>
      <c r="F1261" s="193"/>
      <c r="H1261" s="815"/>
      <c r="I1261" s="815"/>
      <c r="J1261" s="815"/>
      <c r="R1261" s="816"/>
      <c r="S1261" s="816"/>
    </row>
    <row r="1262" spans="2:19" s="202" customFormat="1" ht="15">
      <c r="B1262" s="203"/>
      <c r="C1262" s="203"/>
      <c r="D1262" s="203"/>
      <c r="E1262" s="203"/>
      <c r="F1262" s="193"/>
      <c r="H1262" s="815"/>
      <c r="I1262" s="815"/>
      <c r="J1262" s="815"/>
      <c r="R1262" s="816"/>
      <c r="S1262" s="816"/>
    </row>
    <row r="1263" spans="2:19" s="202" customFormat="1" ht="15">
      <c r="B1263" s="203"/>
      <c r="C1263" s="203"/>
      <c r="D1263" s="203"/>
      <c r="E1263" s="203"/>
      <c r="F1263" s="193"/>
      <c r="H1263" s="815"/>
      <c r="I1263" s="815"/>
      <c r="J1263" s="815"/>
      <c r="R1263" s="816"/>
      <c r="S1263" s="816"/>
    </row>
    <row r="1264" spans="2:19" s="202" customFormat="1" ht="15">
      <c r="B1264" s="203"/>
      <c r="C1264" s="203"/>
      <c r="D1264" s="203"/>
      <c r="E1264" s="203"/>
      <c r="F1264" s="193"/>
      <c r="H1264" s="815"/>
      <c r="I1264" s="815"/>
      <c r="J1264" s="815"/>
      <c r="R1264" s="816"/>
      <c r="S1264" s="816"/>
    </row>
    <row r="1265" spans="2:19" s="202" customFormat="1" ht="15">
      <c r="B1265" s="203"/>
      <c r="C1265" s="203"/>
      <c r="D1265" s="203"/>
      <c r="E1265" s="203"/>
      <c r="F1265" s="193"/>
      <c r="H1265" s="815"/>
      <c r="I1265" s="815"/>
      <c r="J1265" s="815"/>
      <c r="R1265" s="816"/>
      <c r="S1265" s="816"/>
    </row>
    <row r="1266" spans="2:19" s="202" customFormat="1" ht="15">
      <c r="B1266" s="203"/>
      <c r="C1266" s="203"/>
      <c r="D1266" s="203"/>
      <c r="E1266" s="203"/>
      <c r="F1266" s="193"/>
      <c r="H1266" s="815"/>
      <c r="I1266" s="815"/>
      <c r="J1266" s="815"/>
      <c r="R1266" s="816"/>
      <c r="S1266" s="816"/>
    </row>
    <row r="1267" spans="2:19" s="202" customFormat="1" ht="15">
      <c r="B1267" s="203"/>
      <c r="C1267" s="203"/>
      <c r="D1267" s="203"/>
      <c r="E1267" s="203"/>
      <c r="F1267" s="193"/>
      <c r="H1267" s="815"/>
      <c r="I1267" s="815"/>
      <c r="J1267" s="815"/>
      <c r="R1267" s="816"/>
      <c r="S1267" s="816"/>
    </row>
    <row r="1268" spans="2:19" s="202" customFormat="1" ht="15">
      <c r="B1268" s="203"/>
      <c r="C1268" s="203"/>
      <c r="D1268" s="203"/>
      <c r="E1268" s="203"/>
      <c r="F1268" s="193"/>
      <c r="H1268" s="815"/>
      <c r="I1268" s="815"/>
      <c r="J1268" s="815"/>
      <c r="R1268" s="816"/>
      <c r="S1268" s="816"/>
    </row>
    <row r="1269" spans="2:19" s="202" customFormat="1" ht="15">
      <c r="B1269" s="203"/>
      <c r="C1269" s="203"/>
      <c r="D1269" s="203"/>
      <c r="E1269" s="203"/>
      <c r="F1269" s="193"/>
      <c r="H1269" s="815"/>
      <c r="I1269" s="815"/>
      <c r="J1269" s="815"/>
      <c r="R1269" s="816"/>
      <c r="S1269" s="816"/>
    </row>
    <row r="1270" spans="2:19" s="202" customFormat="1" ht="15">
      <c r="B1270" s="203"/>
      <c r="C1270" s="203"/>
      <c r="D1270" s="203"/>
      <c r="E1270" s="203"/>
      <c r="F1270" s="193"/>
      <c r="H1270" s="815"/>
      <c r="I1270" s="815"/>
      <c r="J1270" s="815"/>
      <c r="R1270" s="816"/>
      <c r="S1270" s="816"/>
    </row>
    <row r="1271" spans="2:19" s="202" customFormat="1" ht="15">
      <c r="B1271" s="203"/>
      <c r="C1271" s="203"/>
      <c r="D1271" s="203"/>
      <c r="E1271" s="203"/>
      <c r="F1271" s="193"/>
      <c r="H1271" s="815"/>
      <c r="I1271" s="815"/>
      <c r="J1271" s="815"/>
      <c r="R1271" s="816"/>
      <c r="S1271" s="816"/>
    </row>
    <row r="1272" spans="2:19" s="202" customFormat="1" ht="15">
      <c r="B1272" s="203"/>
      <c r="C1272" s="203"/>
      <c r="D1272" s="203"/>
      <c r="E1272" s="203"/>
      <c r="F1272" s="193"/>
      <c r="H1272" s="815"/>
      <c r="I1272" s="815"/>
      <c r="J1272" s="815"/>
      <c r="R1272" s="816"/>
      <c r="S1272" s="816"/>
    </row>
    <row r="1273" spans="2:19" s="202" customFormat="1" ht="15">
      <c r="B1273" s="203"/>
      <c r="C1273" s="203"/>
      <c r="D1273" s="203"/>
      <c r="E1273" s="203"/>
      <c r="F1273" s="193"/>
      <c r="H1273" s="815"/>
      <c r="I1273" s="815"/>
      <c r="J1273" s="815"/>
      <c r="R1273" s="816"/>
      <c r="S1273" s="816"/>
    </row>
    <row r="1274" spans="2:19" s="202" customFormat="1" ht="15">
      <c r="B1274" s="203"/>
      <c r="C1274" s="203"/>
      <c r="D1274" s="203"/>
      <c r="E1274" s="203"/>
      <c r="F1274" s="193"/>
      <c r="H1274" s="815"/>
      <c r="I1274" s="815"/>
      <c r="J1274" s="815"/>
      <c r="R1274" s="816"/>
      <c r="S1274" s="816"/>
    </row>
    <row r="1275" spans="2:19" s="202" customFormat="1" ht="15">
      <c r="B1275" s="203"/>
      <c r="C1275" s="203"/>
      <c r="D1275" s="203"/>
      <c r="E1275" s="203"/>
      <c r="F1275" s="193"/>
      <c r="H1275" s="815"/>
      <c r="I1275" s="815"/>
      <c r="J1275" s="815"/>
      <c r="R1275" s="816"/>
      <c r="S1275" s="816"/>
    </row>
    <row r="1276" spans="2:19" s="202" customFormat="1" ht="15">
      <c r="B1276" s="203"/>
      <c r="C1276" s="203"/>
      <c r="D1276" s="203"/>
      <c r="E1276" s="203"/>
      <c r="F1276" s="193"/>
      <c r="H1276" s="815"/>
      <c r="I1276" s="815"/>
      <c r="J1276" s="815"/>
      <c r="R1276" s="816"/>
      <c r="S1276" s="816"/>
    </row>
    <row r="1277" spans="2:19" s="202" customFormat="1" ht="15">
      <c r="B1277" s="203"/>
      <c r="C1277" s="203"/>
      <c r="D1277" s="203"/>
      <c r="E1277" s="203"/>
      <c r="F1277" s="193"/>
      <c r="H1277" s="815"/>
      <c r="I1277" s="815"/>
      <c r="J1277" s="815"/>
      <c r="R1277" s="816"/>
      <c r="S1277" s="816"/>
    </row>
    <row r="1278" spans="2:19" s="202" customFormat="1" ht="15">
      <c r="B1278" s="203"/>
      <c r="C1278" s="203"/>
      <c r="D1278" s="203"/>
      <c r="E1278" s="203"/>
      <c r="F1278" s="193"/>
      <c r="H1278" s="815"/>
      <c r="I1278" s="815"/>
      <c r="J1278" s="815"/>
      <c r="R1278" s="816"/>
      <c r="S1278" s="816"/>
    </row>
    <row r="1279" spans="2:19" s="202" customFormat="1" ht="15">
      <c r="B1279" s="203"/>
      <c r="C1279" s="203"/>
      <c r="D1279" s="203"/>
      <c r="E1279" s="203"/>
      <c r="F1279" s="193"/>
      <c r="H1279" s="815"/>
      <c r="I1279" s="815"/>
      <c r="J1279" s="815"/>
      <c r="R1279" s="816"/>
      <c r="S1279" s="816"/>
    </row>
    <row r="1280" spans="2:19" s="202" customFormat="1" ht="15">
      <c r="B1280" s="203"/>
      <c r="C1280" s="203"/>
      <c r="D1280" s="203"/>
      <c r="E1280" s="203"/>
      <c r="F1280" s="193"/>
      <c r="H1280" s="815"/>
      <c r="I1280" s="815"/>
      <c r="J1280" s="815"/>
      <c r="R1280" s="816"/>
      <c r="S1280" s="816"/>
    </row>
    <row r="1281" spans="2:19" s="202" customFormat="1" ht="15">
      <c r="B1281" s="203"/>
      <c r="C1281" s="203"/>
      <c r="D1281" s="203"/>
      <c r="E1281" s="203"/>
      <c r="F1281" s="193"/>
      <c r="H1281" s="815"/>
      <c r="I1281" s="815"/>
      <c r="J1281" s="815"/>
      <c r="R1281" s="816"/>
      <c r="S1281" s="816"/>
    </row>
    <row r="1282" spans="2:19" s="202" customFormat="1" ht="15">
      <c r="B1282" s="203"/>
      <c r="C1282" s="203"/>
      <c r="D1282" s="203"/>
      <c r="E1282" s="203"/>
      <c r="F1282" s="193"/>
      <c r="H1282" s="815"/>
      <c r="I1282" s="815"/>
      <c r="J1282" s="815"/>
      <c r="R1282" s="816"/>
      <c r="S1282" s="816"/>
    </row>
    <row r="1283" spans="2:19" s="202" customFormat="1" ht="15">
      <c r="B1283" s="203"/>
      <c r="C1283" s="203"/>
      <c r="D1283" s="203"/>
      <c r="E1283" s="203"/>
      <c r="F1283" s="193"/>
      <c r="H1283" s="815"/>
      <c r="I1283" s="815"/>
      <c r="J1283" s="815"/>
      <c r="R1283" s="816"/>
      <c r="S1283" s="816"/>
    </row>
    <row r="1284" spans="2:19" s="202" customFormat="1" ht="15">
      <c r="B1284" s="203"/>
      <c r="C1284" s="203"/>
      <c r="D1284" s="203"/>
      <c r="E1284" s="203"/>
      <c r="F1284" s="193"/>
      <c r="H1284" s="815"/>
      <c r="I1284" s="815"/>
      <c r="J1284" s="815"/>
      <c r="R1284" s="816"/>
      <c r="S1284" s="816"/>
    </row>
    <row r="1285" spans="2:19" s="202" customFormat="1" ht="15">
      <c r="B1285" s="203"/>
      <c r="C1285" s="203"/>
      <c r="D1285" s="203"/>
      <c r="E1285" s="203"/>
      <c r="F1285" s="193"/>
      <c r="H1285" s="815"/>
      <c r="I1285" s="815"/>
      <c r="J1285" s="815"/>
      <c r="R1285" s="816"/>
      <c r="S1285" s="816"/>
    </row>
    <row r="1286" spans="2:19" s="202" customFormat="1" ht="15">
      <c r="B1286" s="203"/>
      <c r="C1286" s="203"/>
      <c r="D1286" s="203"/>
      <c r="E1286" s="203"/>
      <c r="F1286" s="193"/>
      <c r="H1286" s="815"/>
      <c r="I1286" s="815"/>
      <c r="J1286" s="815"/>
      <c r="R1286" s="816"/>
      <c r="S1286" s="816"/>
    </row>
    <row r="1287" spans="2:19" s="202" customFormat="1" ht="15">
      <c r="B1287" s="203"/>
      <c r="C1287" s="203"/>
      <c r="D1287" s="203"/>
      <c r="E1287" s="203"/>
      <c r="F1287" s="193"/>
      <c r="H1287" s="815"/>
      <c r="I1287" s="815"/>
      <c r="J1287" s="815"/>
      <c r="R1287" s="816"/>
      <c r="S1287" s="816"/>
    </row>
    <row r="1288" spans="2:19" s="202" customFormat="1" ht="15">
      <c r="B1288" s="203"/>
      <c r="C1288" s="203"/>
      <c r="D1288" s="203"/>
      <c r="E1288" s="203"/>
      <c r="F1288" s="193"/>
      <c r="H1288" s="815"/>
      <c r="I1288" s="815"/>
      <c r="J1288" s="815"/>
      <c r="R1288" s="816"/>
      <c r="S1288" s="816"/>
    </row>
    <row r="1289" spans="2:19" s="202" customFormat="1" ht="15">
      <c r="B1289" s="203"/>
      <c r="C1289" s="203"/>
      <c r="D1289" s="203"/>
      <c r="E1289" s="203"/>
      <c r="F1289" s="193"/>
      <c r="H1289" s="815"/>
      <c r="I1289" s="815"/>
      <c r="J1289" s="815"/>
      <c r="R1289" s="816"/>
      <c r="S1289" s="816"/>
    </row>
    <row r="1290" spans="2:19" s="202" customFormat="1" ht="15">
      <c r="B1290" s="203"/>
      <c r="C1290" s="203"/>
      <c r="D1290" s="203"/>
      <c r="E1290" s="203"/>
      <c r="F1290" s="193"/>
      <c r="H1290" s="815"/>
      <c r="I1290" s="815"/>
      <c r="J1290" s="815"/>
      <c r="R1290" s="816"/>
      <c r="S1290" s="816"/>
    </row>
    <row r="1291" spans="2:19" s="202" customFormat="1" ht="15">
      <c r="B1291" s="203"/>
      <c r="C1291" s="203"/>
      <c r="D1291" s="203"/>
      <c r="E1291" s="203"/>
      <c r="F1291" s="193"/>
      <c r="H1291" s="815"/>
      <c r="I1291" s="815"/>
      <c r="J1291" s="815"/>
      <c r="R1291" s="816"/>
      <c r="S1291" s="816"/>
    </row>
    <row r="1292" spans="2:19" s="202" customFormat="1" ht="15">
      <c r="B1292" s="203"/>
      <c r="C1292" s="203"/>
      <c r="D1292" s="203"/>
      <c r="E1292" s="203"/>
      <c r="F1292" s="193"/>
      <c r="H1292" s="815"/>
      <c r="I1292" s="815"/>
      <c r="J1292" s="815"/>
      <c r="R1292" s="816"/>
      <c r="S1292" s="816"/>
    </row>
    <row r="1293" spans="2:19" s="202" customFormat="1" ht="15">
      <c r="B1293" s="203"/>
      <c r="C1293" s="203"/>
      <c r="D1293" s="203"/>
      <c r="E1293" s="203"/>
      <c r="F1293" s="193"/>
      <c r="H1293" s="815"/>
      <c r="I1293" s="815"/>
      <c r="J1293" s="815"/>
      <c r="R1293" s="816"/>
      <c r="S1293" s="816"/>
    </row>
    <row r="1294" spans="2:19" s="202" customFormat="1" ht="15">
      <c r="B1294" s="203"/>
      <c r="C1294" s="203"/>
      <c r="D1294" s="203"/>
      <c r="E1294" s="203"/>
      <c r="F1294" s="193"/>
      <c r="H1294" s="815"/>
      <c r="I1294" s="815"/>
      <c r="J1294" s="815"/>
      <c r="R1294" s="816"/>
      <c r="S1294" s="816"/>
    </row>
    <row r="1295" spans="2:19" s="202" customFormat="1" ht="15">
      <c r="B1295" s="203"/>
      <c r="C1295" s="203"/>
      <c r="D1295" s="203"/>
      <c r="E1295" s="203"/>
      <c r="F1295" s="193"/>
      <c r="H1295" s="815"/>
      <c r="I1295" s="815"/>
      <c r="J1295" s="815"/>
      <c r="R1295" s="816"/>
      <c r="S1295" s="816"/>
    </row>
    <row r="1296" spans="2:19" s="202" customFormat="1" ht="15">
      <c r="B1296" s="203"/>
      <c r="C1296" s="203"/>
      <c r="D1296" s="203"/>
      <c r="E1296" s="203"/>
      <c r="F1296" s="193"/>
      <c r="H1296" s="815"/>
      <c r="I1296" s="815"/>
      <c r="J1296" s="815"/>
      <c r="R1296" s="816"/>
      <c r="S1296" s="816"/>
    </row>
    <row r="1297" spans="2:19" s="202" customFormat="1" ht="15">
      <c r="B1297" s="203"/>
      <c r="C1297" s="203"/>
      <c r="D1297" s="203"/>
      <c r="E1297" s="203"/>
      <c r="F1297" s="193"/>
      <c r="H1297" s="815"/>
      <c r="I1297" s="815"/>
      <c r="J1297" s="815"/>
      <c r="R1297" s="816"/>
      <c r="S1297" s="816"/>
    </row>
    <row r="1298" spans="2:19" s="202" customFormat="1" ht="15">
      <c r="B1298" s="203"/>
      <c r="C1298" s="203"/>
      <c r="D1298" s="203"/>
      <c r="E1298" s="203"/>
      <c r="F1298" s="193"/>
      <c r="H1298" s="815"/>
      <c r="I1298" s="815"/>
      <c r="J1298" s="815"/>
      <c r="R1298" s="816"/>
      <c r="S1298" s="816"/>
    </row>
    <row r="1299" spans="2:19" s="202" customFormat="1" ht="15">
      <c r="B1299" s="203"/>
      <c r="C1299" s="203"/>
      <c r="D1299" s="203"/>
      <c r="E1299" s="203"/>
      <c r="F1299" s="193"/>
      <c r="H1299" s="815"/>
      <c r="I1299" s="815"/>
      <c r="J1299" s="815"/>
      <c r="R1299" s="816"/>
      <c r="S1299" s="816"/>
    </row>
    <row r="1300" spans="2:19" s="202" customFormat="1" ht="15">
      <c r="B1300" s="203"/>
      <c r="C1300" s="203"/>
      <c r="D1300" s="203"/>
      <c r="E1300" s="203"/>
      <c r="F1300" s="193"/>
      <c r="H1300" s="815"/>
      <c r="I1300" s="815"/>
      <c r="J1300" s="815"/>
      <c r="R1300" s="816"/>
      <c r="S1300" s="816"/>
    </row>
    <row r="1301" spans="2:19" s="202" customFormat="1" ht="15">
      <c r="B1301" s="203"/>
      <c r="C1301" s="203"/>
      <c r="D1301" s="203"/>
      <c r="E1301" s="203"/>
      <c r="F1301" s="193"/>
      <c r="H1301" s="815"/>
      <c r="I1301" s="815"/>
      <c r="J1301" s="815"/>
      <c r="R1301" s="816"/>
      <c r="S1301" s="816"/>
    </row>
    <row r="1302" spans="2:19" s="202" customFormat="1" ht="15">
      <c r="B1302" s="203"/>
      <c r="C1302" s="203"/>
      <c r="D1302" s="203"/>
      <c r="E1302" s="203"/>
      <c r="F1302" s="193"/>
      <c r="H1302" s="815"/>
      <c r="I1302" s="815"/>
      <c r="J1302" s="815"/>
      <c r="R1302" s="816"/>
      <c r="S1302" s="816"/>
    </row>
    <row r="1303" spans="2:19" s="202" customFormat="1" ht="15">
      <c r="B1303" s="203"/>
      <c r="C1303" s="203"/>
      <c r="D1303" s="203"/>
      <c r="E1303" s="203"/>
      <c r="F1303" s="193"/>
      <c r="H1303" s="815"/>
      <c r="I1303" s="815"/>
      <c r="J1303" s="815"/>
      <c r="R1303" s="816"/>
      <c r="S1303" s="816"/>
    </row>
    <row r="1304" spans="2:19" s="202" customFormat="1" ht="15">
      <c r="B1304" s="203"/>
      <c r="C1304" s="203"/>
      <c r="D1304" s="203"/>
      <c r="E1304" s="203"/>
      <c r="F1304" s="193"/>
      <c r="H1304" s="815"/>
      <c r="I1304" s="815"/>
      <c r="J1304" s="815"/>
      <c r="R1304" s="816"/>
      <c r="S1304" s="816"/>
    </row>
    <row r="1305" spans="2:19" s="202" customFormat="1" ht="15">
      <c r="B1305" s="203"/>
      <c r="C1305" s="203"/>
      <c r="D1305" s="203"/>
      <c r="E1305" s="203"/>
      <c r="F1305" s="193"/>
      <c r="H1305" s="815"/>
      <c r="I1305" s="815"/>
      <c r="J1305" s="815"/>
      <c r="R1305" s="816"/>
      <c r="S1305" s="816"/>
    </row>
    <row r="1306" spans="2:19" s="202" customFormat="1" ht="15">
      <c r="B1306" s="203"/>
      <c r="C1306" s="203"/>
      <c r="D1306" s="203"/>
      <c r="E1306" s="203"/>
      <c r="F1306" s="193"/>
      <c r="H1306" s="815"/>
      <c r="I1306" s="815"/>
      <c r="J1306" s="815"/>
      <c r="R1306" s="816"/>
      <c r="S1306" s="816"/>
    </row>
    <row r="1307" spans="2:19" s="202" customFormat="1" ht="15">
      <c r="B1307" s="203"/>
      <c r="C1307" s="203"/>
      <c r="D1307" s="203"/>
      <c r="E1307" s="203"/>
      <c r="F1307" s="193"/>
      <c r="H1307" s="815"/>
      <c r="I1307" s="815"/>
      <c r="J1307" s="815"/>
      <c r="R1307" s="816"/>
      <c r="S1307" s="816"/>
    </row>
    <row r="1308" spans="2:19" s="202" customFormat="1" ht="15">
      <c r="B1308" s="203"/>
      <c r="C1308" s="203"/>
      <c r="D1308" s="203"/>
      <c r="E1308" s="203"/>
      <c r="F1308" s="193"/>
      <c r="H1308" s="815"/>
      <c r="I1308" s="815"/>
      <c r="J1308" s="815"/>
      <c r="R1308" s="816"/>
      <c r="S1308" s="816"/>
    </row>
    <row r="1309" spans="2:19" s="202" customFormat="1" ht="15">
      <c r="B1309" s="203"/>
      <c r="C1309" s="203"/>
      <c r="D1309" s="203"/>
      <c r="E1309" s="203"/>
      <c r="F1309" s="193"/>
      <c r="H1309" s="815"/>
      <c r="I1309" s="815"/>
      <c r="J1309" s="815"/>
      <c r="R1309" s="816"/>
      <c r="S1309" s="816"/>
    </row>
    <row r="1310" spans="2:19" s="202" customFormat="1" ht="15">
      <c r="B1310" s="203"/>
      <c r="C1310" s="203"/>
      <c r="D1310" s="203"/>
      <c r="E1310" s="203"/>
      <c r="F1310" s="193"/>
      <c r="H1310" s="815"/>
      <c r="I1310" s="815"/>
      <c r="J1310" s="815"/>
      <c r="R1310" s="816"/>
      <c r="S1310" s="816"/>
    </row>
    <row r="1311" spans="2:19" s="202" customFormat="1" ht="15">
      <c r="B1311" s="203"/>
      <c r="C1311" s="203"/>
      <c r="D1311" s="203"/>
      <c r="E1311" s="203"/>
      <c r="F1311" s="193"/>
      <c r="H1311" s="815"/>
      <c r="I1311" s="815"/>
      <c r="J1311" s="815"/>
      <c r="R1311" s="816"/>
      <c r="S1311" s="816"/>
    </row>
    <row r="1312" spans="2:19" s="202" customFormat="1" ht="15">
      <c r="B1312" s="203"/>
      <c r="C1312" s="203"/>
      <c r="D1312" s="203"/>
      <c r="E1312" s="203"/>
      <c r="F1312" s="193"/>
      <c r="H1312" s="815"/>
      <c r="I1312" s="815"/>
      <c r="J1312" s="815"/>
      <c r="R1312" s="816"/>
      <c r="S1312" s="816"/>
    </row>
    <row r="1313" spans="2:19" s="202" customFormat="1" ht="15">
      <c r="B1313" s="203"/>
      <c r="C1313" s="203"/>
      <c r="D1313" s="203"/>
      <c r="E1313" s="203"/>
      <c r="F1313" s="193"/>
      <c r="H1313" s="815"/>
      <c r="I1313" s="815"/>
      <c r="J1313" s="815"/>
      <c r="R1313" s="816"/>
      <c r="S1313" s="816"/>
    </row>
    <row r="1314" spans="2:19" s="202" customFormat="1" ht="15">
      <c r="B1314" s="203"/>
      <c r="C1314" s="203"/>
      <c r="D1314" s="203"/>
      <c r="E1314" s="203"/>
      <c r="F1314" s="193"/>
      <c r="H1314" s="815"/>
      <c r="I1314" s="815"/>
      <c r="J1314" s="815"/>
      <c r="R1314" s="816"/>
      <c r="S1314" s="816"/>
    </row>
    <row r="1315" spans="2:19" s="202" customFormat="1" ht="15">
      <c r="B1315" s="203"/>
      <c r="C1315" s="203"/>
      <c r="D1315" s="203"/>
      <c r="E1315" s="203"/>
      <c r="F1315" s="193"/>
      <c r="H1315" s="815"/>
      <c r="I1315" s="815"/>
      <c r="J1315" s="815"/>
      <c r="R1315" s="816"/>
      <c r="S1315" s="816"/>
    </row>
    <row r="1316" spans="2:19" s="202" customFormat="1" ht="15">
      <c r="B1316" s="203"/>
      <c r="C1316" s="203"/>
      <c r="D1316" s="203"/>
      <c r="E1316" s="203"/>
      <c r="F1316" s="193"/>
      <c r="H1316" s="815"/>
      <c r="I1316" s="815"/>
      <c r="J1316" s="815"/>
      <c r="R1316" s="816"/>
      <c r="S1316" s="816"/>
    </row>
    <row r="1317" spans="2:19" s="202" customFormat="1" ht="15">
      <c r="B1317" s="203"/>
      <c r="C1317" s="203"/>
      <c r="D1317" s="203"/>
      <c r="E1317" s="203"/>
      <c r="F1317" s="193"/>
      <c r="H1317" s="815"/>
      <c r="I1317" s="815"/>
      <c r="J1317" s="815"/>
      <c r="R1317" s="816"/>
      <c r="S1317" s="816"/>
    </row>
    <row r="1318" spans="2:19" s="202" customFormat="1" ht="15">
      <c r="B1318" s="203"/>
      <c r="C1318" s="203"/>
      <c r="D1318" s="203"/>
      <c r="E1318" s="203"/>
      <c r="F1318" s="193"/>
      <c r="H1318" s="815"/>
      <c r="I1318" s="815"/>
      <c r="J1318" s="815"/>
      <c r="R1318" s="816"/>
      <c r="S1318" s="816"/>
    </row>
    <row r="1319" spans="2:19" s="202" customFormat="1" ht="15">
      <c r="B1319" s="203"/>
      <c r="C1319" s="203"/>
      <c r="D1319" s="203"/>
      <c r="E1319" s="203"/>
      <c r="F1319" s="193"/>
      <c r="H1319" s="815"/>
      <c r="I1319" s="815"/>
      <c r="J1319" s="815"/>
      <c r="R1319" s="816"/>
      <c r="S1319" s="816"/>
    </row>
    <row r="1320" spans="2:19" s="202" customFormat="1" ht="15">
      <c r="B1320" s="203"/>
      <c r="C1320" s="203"/>
      <c r="D1320" s="203"/>
      <c r="E1320" s="203"/>
      <c r="F1320" s="193"/>
      <c r="H1320" s="815"/>
      <c r="I1320" s="815"/>
      <c r="J1320" s="815"/>
      <c r="R1320" s="816"/>
      <c r="S1320" s="816"/>
    </row>
    <row r="1321" spans="2:19" s="202" customFormat="1" ht="15">
      <c r="B1321" s="203"/>
      <c r="C1321" s="203"/>
      <c r="D1321" s="203"/>
      <c r="E1321" s="203"/>
      <c r="F1321" s="193"/>
      <c r="H1321" s="815"/>
      <c r="I1321" s="815"/>
      <c r="J1321" s="815"/>
      <c r="R1321" s="816"/>
      <c r="S1321" s="816"/>
    </row>
    <row r="1322" spans="2:19" s="202" customFormat="1" ht="15">
      <c r="B1322" s="203"/>
      <c r="C1322" s="203"/>
      <c r="D1322" s="203"/>
      <c r="E1322" s="203"/>
      <c r="F1322" s="193"/>
      <c r="H1322" s="815"/>
      <c r="I1322" s="815"/>
      <c r="J1322" s="815"/>
      <c r="R1322" s="816"/>
      <c r="S1322" s="816"/>
    </row>
    <row r="1323" spans="2:19" s="202" customFormat="1" ht="15">
      <c r="B1323" s="203"/>
      <c r="C1323" s="203"/>
      <c r="D1323" s="203"/>
      <c r="E1323" s="203"/>
      <c r="F1323" s="193"/>
      <c r="H1323" s="815"/>
      <c r="I1323" s="815"/>
      <c r="J1323" s="815"/>
      <c r="R1323" s="816"/>
      <c r="S1323" s="816"/>
    </row>
    <row r="1324" spans="2:19" s="202" customFormat="1" ht="15">
      <c r="B1324" s="203"/>
      <c r="C1324" s="203"/>
      <c r="D1324" s="203"/>
      <c r="E1324" s="203"/>
      <c r="F1324" s="193"/>
      <c r="H1324" s="815"/>
      <c r="I1324" s="815"/>
      <c r="J1324" s="815"/>
      <c r="R1324" s="816"/>
      <c r="S1324" s="816"/>
    </row>
    <row r="1325" spans="2:19" s="202" customFormat="1" ht="15">
      <c r="B1325" s="203"/>
      <c r="C1325" s="203"/>
      <c r="D1325" s="203"/>
      <c r="E1325" s="203"/>
      <c r="F1325" s="193"/>
      <c r="H1325" s="815"/>
      <c r="I1325" s="815"/>
      <c r="J1325" s="815"/>
      <c r="R1325" s="816"/>
      <c r="S1325" s="816"/>
    </row>
    <row r="1326" spans="2:19" s="202" customFormat="1" ht="15">
      <c r="B1326" s="203"/>
      <c r="C1326" s="203"/>
      <c r="D1326" s="203"/>
      <c r="E1326" s="203"/>
      <c r="F1326" s="193"/>
      <c r="H1326" s="815"/>
      <c r="I1326" s="815"/>
      <c r="J1326" s="815"/>
      <c r="R1326" s="816"/>
      <c r="S1326" s="816"/>
    </row>
    <row r="1327" spans="2:19" s="202" customFormat="1" ht="15">
      <c r="B1327" s="203"/>
      <c r="C1327" s="203"/>
      <c r="D1327" s="203"/>
      <c r="E1327" s="203"/>
      <c r="F1327" s="193"/>
      <c r="H1327" s="815"/>
      <c r="I1327" s="815"/>
      <c r="J1327" s="815"/>
      <c r="R1327" s="816"/>
      <c r="S1327" s="816"/>
    </row>
    <row r="1328" spans="2:19" s="202" customFormat="1" ht="15">
      <c r="B1328" s="203"/>
      <c r="C1328" s="203"/>
      <c r="D1328" s="203"/>
      <c r="E1328" s="203"/>
      <c r="F1328" s="193"/>
      <c r="H1328" s="815"/>
      <c r="I1328" s="815"/>
      <c r="J1328" s="815"/>
      <c r="R1328" s="816"/>
      <c r="S1328" s="816"/>
    </row>
    <row r="1329" spans="2:19" s="202" customFormat="1" ht="15">
      <c r="B1329" s="203"/>
      <c r="C1329" s="203"/>
      <c r="D1329" s="203"/>
      <c r="E1329" s="203"/>
      <c r="F1329" s="193"/>
      <c r="H1329" s="815"/>
      <c r="I1329" s="815"/>
      <c r="J1329" s="815"/>
      <c r="R1329" s="816"/>
      <c r="S1329" s="816"/>
    </row>
    <row r="1330" spans="2:19" s="202" customFormat="1" ht="15">
      <c r="B1330" s="203"/>
      <c r="C1330" s="203"/>
      <c r="D1330" s="203"/>
      <c r="E1330" s="203"/>
      <c r="F1330" s="193"/>
      <c r="H1330" s="815"/>
      <c r="I1330" s="815"/>
      <c r="J1330" s="815"/>
      <c r="R1330" s="816"/>
      <c r="S1330" s="816"/>
    </row>
    <row r="1331" spans="2:19" s="202" customFormat="1" ht="15">
      <c r="B1331" s="203"/>
      <c r="C1331" s="203"/>
      <c r="D1331" s="203"/>
      <c r="E1331" s="203"/>
      <c r="F1331" s="193"/>
      <c r="H1331" s="815"/>
      <c r="I1331" s="815"/>
      <c r="J1331" s="815"/>
      <c r="R1331" s="816"/>
      <c r="S1331" s="816"/>
    </row>
    <row r="1332" spans="2:19" s="202" customFormat="1" ht="15">
      <c r="B1332" s="203"/>
      <c r="C1332" s="203"/>
      <c r="D1332" s="203"/>
      <c r="E1332" s="203"/>
      <c r="F1332" s="193"/>
      <c r="H1332" s="815"/>
      <c r="I1332" s="815"/>
      <c r="J1332" s="815"/>
      <c r="R1332" s="816"/>
      <c r="S1332" s="816"/>
    </row>
    <row r="1333" spans="2:19" s="202" customFormat="1" ht="15">
      <c r="B1333" s="203"/>
      <c r="C1333" s="203"/>
      <c r="D1333" s="203"/>
      <c r="E1333" s="203"/>
      <c r="F1333" s="193"/>
      <c r="H1333" s="815"/>
      <c r="I1333" s="815"/>
      <c r="J1333" s="815"/>
      <c r="R1333" s="816"/>
      <c r="S1333" s="816"/>
    </row>
    <row r="1334" spans="2:19" s="202" customFormat="1" ht="15">
      <c r="B1334" s="203"/>
      <c r="C1334" s="203"/>
      <c r="D1334" s="203"/>
      <c r="E1334" s="203"/>
      <c r="F1334" s="193"/>
      <c r="H1334" s="815"/>
      <c r="I1334" s="815"/>
      <c r="J1334" s="815"/>
      <c r="R1334" s="816"/>
      <c r="S1334" s="816"/>
    </row>
    <row r="1335" spans="2:19" s="202" customFormat="1" ht="15">
      <c r="B1335" s="203"/>
      <c r="C1335" s="203"/>
      <c r="D1335" s="203"/>
      <c r="E1335" s="203"/>
      <c r="F1335" s="193"/>
      <c r="H1335" s="815"/>
      <c r="I1335" s="815"/>
      <c r="J1335" s="815"/>
      <c r="R1335" s="816"/>
      <c r="S1335" s="816"/>
    </row>
    <row r="1336" spans="2:19" s="202" customFormat="1" ht="15">
      <c r="B1336" s="203"/>
      <c r="C1336" s="203"/>
      <c r="D1336" s="203"/>
      <c r="E1336" s="203"/>
      <c r="F1336" s="193"/>
      <c r="H1336" s="815"/>
      <c r="I1336" s="815"/>
      <c r="J1336" s="815"/>
      <c r="R1336" s="816"/>
      <c r="S1336" s="816"/>
    </row>
    <row r="1337" spans="2:19" s="202" customFormat="1" ht="15">
      <c r="B1337" s="203"/>
      <c r="C1337" s="203"/>
      <c r="D1337" s="203"/>
      <c r="E1337" s="203"/>
      <c r="F1337" s="193"/>
      <c r="H1337" s="815"/>
      <c r="I1337" s="815"/>
      <c r="J1337" s="815"/>
      <c r="R1337" s="816"/>
      <c r="S1337" s="816"/>
    </row>
    <row r="1338" spans="2:19" s="202" customFormat="1" ht="15">
      <c r="B1338" s="203"/>
      <c r="C1338" s="203"/>
      <c r="D1338" s="203"/>
      <c r="E1338" s="203"/>
      <c r="F1338" s="193"/>
      <c r="H1338" s="815"/>
      <c r="I1338" s="815"/>
      <c r="J1338" s="815"/>
      <c r="R1338" s="816"/>
      <c r="S1338" s="816"/>
    </row>
    <row r="1339" spans="2:19" s="202" customFormat="1" ht="15">
      <c r="B1339" s="203"/>
      <c r="C1339" s="203"/>
      <c r="D1339" s="203"/>
      <c r="E1339" s="203"/>
      <c r="F1339" s="193"/>
      <c r="H1339" s="815"/>
      <c r="I1339" s="815"/>
      <c r="J1339" s="815"/>
      <c r="R1339" s="816"/>
      <c r="S1339" s="816"/>
    </row>
    <row r="1340" spans="2:19" s="202" customFormat="1" ht="15">
      <c r="B1340" s="203"/>
      <c r="C1340" s="203"/>
      <c r="D1340" s="203"/>
      <c r="E1340" s="203"/>
      <c r="F1340" s="193"/>
      <c r="H1340" s="815"/>
      <c r="I1340" s="815"/>
      <c r="J1340" s="815"/>
      <c r="R1340" s="816"/>
      <c r="S1340" s="816"/>
    </row>
    <row r="1341" spans="2:19" s="202" customFormat="1" ht="15">
      <c r="B1341" s="203"/>
      <c r="C1341" s="203"/>
      <c r="D1341" s="203"/>
      <c r="E1341" s="203"/>
      <c r="F1341" s="193"/>
      <c r="H1341" s="815"/>
      <c r="I1341" s="815"/>
      <c r="J1341" s="815"/>
      <c r="R1341" s="816"/>
      <c r="S1341" s="816"/>
    </row>
    <row r="1342" spans="2:19" s="202" customFormat="1" ht="15">
      <c r="B1342" s="203"/>
      <c r="C1342" s="203"/>
      <c r="D1342" s="203"/>
      <c r="E1342" s="203"/>
      <c r="F1342" s="193"/>
      <c r="H1342" s="815"/>
      <c r="I1342" s="815"/>
      <c r="J1342" s="815"/>
      <c r="R1342" s="816"/>
      <c r="S1342" s="816"/>
    </row>
    <row r="1343" spans="2:19" s="202" customFormat="1" ht="15">
      <c r="B1343" s="203"/>
      <c r="C1343" s="203"/>
      <c r="D1343" s="203"/>
      <c r="E1343" s="203"/>
      <c r="F1343" s="193"/>
      <c r="H1343" s="815"/>
      <c r="I1343" s="815"/>
      <c r="J1343" s="815"/>
      <c r="R1343" s="816"/>
      <c r="S1343" s="816"/>
    </row>
    <row r="1344" spans="2:19" s="202" customFormat="1" ht="15">
      <c r="B1344" s="203"/>
      <c r="C1344" s="203"/>
      <c r="D1344" s="203"/>
      <c r="E1344" s="203"/>
      <c r="F1344" s="193"/>
      <c r="H1344" s="815"/>
      <c r="I1344" s="815"/>
      <c r="J1344" s="815"/>
      <c r="R1344" s="816"/>
      <c r="S1344" s="816"/>
    </row>
    <row r="1345" spans="2:19" s="202" customFormat="1" ht="15">
      <c r="B1345" s="203"/>
      <c r="C1345" s="203"/>
      <c r="D1345" s="203"/>
      <c r="E1345" s="203"/>
      <c r="F1345" s="193"/>
      <c r="H1345" s="815"/>
      <c r="I1345" s="815"/>
      <c r="J1345" s="815"/>
      <c r="R1345" s="816"/>
      <c r="S1345" s="816"/>
    </row>
    <row r="1346" spans="2:19" s="202" customFormat="1" ht="15">
      <c r="B1346" s="203"/>
      <c r="C1346" s="203"/>
      <c r="D1346" s="203"/>
      <c r="E1346" s="203"/>
      <c r="F1346" s="193"/>
      <c r="H1346" s="815"/>
      <c r="I1346" s="815"/>
      <c r="J1346" s="815"/>
      <c r="R1346" s="816"/>
      <c r="S1346" s="816"/>
    </row>
    <row r="1347" spans="2:19" s="202" customFormat="1" ht="15">
      <c r="B1347" s="203"/>
      <c r="C1347" s="203"/>
      <c r="D1347" s="203"/>
      <c r="E1347" s="203"/>
      <c r="F1347" s="193"/>
      <c r="H1347" s="815"/>
      <c r="I1347" s="815"/>
      <c r="J1347" s="815"/>
      <c r="R1347" s="816"/>
      <c r="S1347" s="816"/>
    </row>
    <row r="1348" spans="2:19" s="202" customFormat="1" ht="15">
      <c r="B1348" s="203"/>
      <c r="C1348" s="203"/>
      <c r="D1348" s="203"/>
      <c r="E1348" s="203"/>
      <c r="F1348" s="193"/>
      <c r="H1348" s="815"/>
      <c r="I1348" s="815"/>
      <c r="J1348" s="815"/>
      <c r="R1348" s="816"/>
      <c r="S1348" s="816"/>
    </row>
    <row r="1349" spans="2:19" s="202" customFormat="1" ht="15">
      <c r="B1349" s="203"/>
      <c r="C1349" s="203"/>
      <c r="D1349" s="203"/>
      <c r="E1349" s="203"/>
      <c r="F1349" s="193"/>
      <c r="H1349" s="815"/>
      <c r="I1349" s="815"/>
      <c r="J1349" s="815"/>
      <c r="R1349" s="816"/>
      <c r="S1349" s="816"/>
    </row>
    <row r="1350" spans="2:19" s="202" customFormat="1" ht="15">
      <c r="B1350" s="203"/>
      <c r="C1350" s="203"/>
      <c r="D1350" s="203"/>
      <c r="E1350" s="203"/>
      <c r="F1350" s="193"/>
      <c r="H1350" s="815"/>
      <c r="I1350" s="815"/>
      <c r="J1350" s="815"/>
      <c r="R1350" s="816"/>
      <c r="S1350" s="816"/>
    </row>
    <row r="1351" spans="2:19" s="202" customFormat="1" ht="15">
      <c r="B1351" s="203"/>
      <c r="C1351" s="203"/>
      <c r="D1351" s="203"/>
      <c r="E1351" s="203"/>
      <c r="F1351" s="193"/>
      <c r="H1351" s="815"/>
      <c r="I1351" s="815"/>
      <c r="J1351" s="815"/>
      <c r="R1351" s="816"/>
      <c r="S1351" s="816"/>
    </row>
    <row r="1352" spans="2:19" s="202" customFormat="1" ht="15">
      <c r="B1352" s="203"/>
      <c r="C1352" s="203"/>
      <c r="D1352" s="203"/>
      <c r="E1352" s="203"/>
      <c r="F1352" s="193"/>
      <c r="H1352" s="815"/>
      <c r="I1352" s="815"/>
      <c r="J1352" s="815"/>
      <c r="R1352" s="816"/>
      <c r="S1352" s="816"/>
    </row>
    <row r="1353" spans="2:19" s="202" customFormat="1" ht="15">
      <c r="B1353" s="203"/>
      <c r="C1353" s="203"/>
      <c r="D1353" s="203"/>
      <c r="E1353" s="203"/>
      <c r="F1353" s="193"/>
      <c r="H1353" s="815"/>
      <c r="I1353" s="815"/>
      <c r="J1353" s="815"/>
      <c r="R1353" s="816"/>
      <c r="S1353" s="816"/>
    </row>
    <row r="1354" spans="2:19" s="202" customFormat="1" ht="15">
      <c r="B1354" s="203"/>
      <c r="C1354" s="203"/>
      <c r="D1354" s="203"/>
      <c r="E1354" s="203"/>
      <c r="F1354" s="193"/>
      <c r="H1354" s="815"/>
      <c r="I1354" s="815"/>
      <c r="J1354" s="815"/>
      <c r="R1354" s="816"/>
      <c r="S1354" s="816"/>
    </row>
    <row r="1355" spans="2:19" s="202" customFormat="1" ht="15">
      <c r="B1355" s="203"/>
      <c r="C1355" s="203"/>
      <c r="D1355" s="203"/>
      <c r="E1355" s="203"/>
      <c r="F1355" s="193"/>
      <c r="H1355" s="815"/>
      <c r="I1355" s="815"/>
      <c r="J1355" s="815"/>
      <c r="R1355" s="816"/>
      <c r="S1355" s="816"/>
    </row>
    <row r="1356" spans="2:19" s="202" customFormat="1" ht="15">
      <c r="B1356" s="203"/>
      <c r="C1356" s="203"/>
      <c r="D1356" s="203"/>
      <c r="E1356" s="203"/>
      <c r="F1356" s="193"/>
      <c r="H1356" s="815"/>
      <c r="I1356" s="815"/>
      <c r="J1356" s="815"/>
      <c r="R1356" s="816"/>
      <c r="S1356" s="816"/>
    </row>
    <row r="1357" spans="2:19" s="202" customFormat="1" ht="15">
      <c r="B1357" s="203"/>
      <c r="C1357" s="203"/>
      <c r="D1357" s="203"/>
      <c r="E1357" s="203"/>
      <c r="F1357" s="193"/>
      <c r="H1357" s="815"/>
      <c r="I1357" s="815"/>
      <c r="J1357" s="815"/>
      <c r="R1357" s="816"/>
      <c r="S1357" s="816"/>
    </row>
    <row r="1358" spans="2:19" s="202" customFormat="1" ht="15">
      <c r="B1358" s="203"/>
      <c r="C1358" s="203"/>
      <c r="D1358" s="203"/>
      <c r="E1358" s="203"/>
      <c r="F1358" s="193"/>
      <c r="H1358" s="815"/>
      <c r="I1358" s="815"/>
      <c r="J1358" s="815"/>
      <c r="R1358" s="816"/>
      <c r="S1358" s="816"/>
    </row>
    <row r="1359" spans="2:19" s="202" customFormat="1" ht="15">
      <c r="B1359" s="203"/>
      <c r="C1359" s="203"/>
      <c r="D1359" s="203"/>
      <c r="E1359" s="203"/>
      <c r="F1359" s="193"/>
      <c r="H1359" s="815"/>
      <c r="I1359" s="815"/>
      <c r="J1359" s="815"/>
      <c r="R1359" s="816"/>
      <c r="S1359" s="816"/>
    </row>
    <row r="1360" spans="2:19" s="202" customFormat="1" ht="15">
      <c r="B1360" s="203"/>
      <c r="C1360" s="203"/>
      <c r="D1360" s="203"/>
      <c r="E1360" s="203"/>
      <c r="F1360" s="193"/>
      <c r="H1360" s="815"/>
      <c r="I1360" s="815"/>
      <c r="J1360" s="815"/>
      <c r="R1360" s="816"/>
      <c r="S1360" s="816"/>
    </row>
    <row r="1361" spans="2:19" s="202" customFormat="1" ht="15">
      <c r="B1361" s="203"/>
      <c r="C1361" s="203"/>
      <c r="D1361" s="203"/>
      <c r="E1361" s="203"/>
      <c r="F1361" s="193"/>
      <c r="H1361" s="815"/>
      <c r="I1361" s="815"/>
      <c r="J1361" s="815"/>
      <c r="R1361" s="816"/>
      <c r="S1361" s="816"/>
    </row>
    <row r="1362" spans="2:19" s="202" customFormat="1" ht="15">
      <c r="B1362" s="203"/>
      <c r="C1362" s="203"/>
      <c r="D1362" s="203"/>
      <c r="E1362" s="203"/>
      <c r="F1362" s="193"/>
      <c r="H1362" s="815"/>
      <c r="I1362" s="815"/>
      <c r="J1362" s="815"/>
      <c r="R1362" s="816"/>
      <c r="S1362" s="816"/>
    </row>
    <row r="1363" spans="2:19" s="202" customFormat="1" ht="15">
      <c r="B1363" s="203"/>
      <c r="C1363" s="203"/>
      <c r="D1363" s="203"/>
      <c r="E1363" s="203"/>
      <c r="F1363" s="193"/>
      <c r="H1363" s="815"/>
      <c r="I1363" s="815"/>
      <c r="J1363" s="815"/>
      <c r="R1363" s="816"/>
      <c r="S1363" s="816"/>
    </row>
    <row r="1364" spans="2:19" s="202" customFormat="1" ht="15">
      <c r="B1364" s="203"/>
      <c r="C1364" s="203"/>
      <c r="D1364" s="203"/>
      <c r="E1364" s="203"/>
      <c r="F1364" s="193"/>
      <c r="H1364" s="815"/>
      <c r="I1364" s="815"/>
      <c r="J1364" s="815"/>
      <c r="R1364" s="816"/>
      <c r="S1364" s="816"/>
    </row>
    <row r="1365" spans="2:19" s="202" customFormat="1" ht="15">
      <c r="B1365" s="203"/>
      <c r="C1365" s="203"/>
      <c r="D1365" s="203"/>
      <c r="E1365" s="203"/>
      <c r="F1365" s="193"/>
      <c r="H1365" s="815"/>
      <c r="I1365" s="815"/>
      <c r="J1365" s="815"/>
      <c r="R1365" s="816"/>
      <c r="S1365" s="816"/>
    </row>
    <row r="1366" spans="2:19" s="202" customFormat="1" ht="15">
      <c r="B1366" s="203"/>
      <c r="C1366" s="203"/>
      <c r="D1366" s="203"/>
      <c r="E1366" s="203"/>
      <c r="F1366" s="193"/>
      <c r="H1366" s="815"/>
      <c r="I1366" s="815"/>
      <c r="J1366" s="815"/>
      <c r="R1366" s="816"/>
      <c r="S1366" s="816"/>
    </row>
    <row r="1367" spans="2:19" s="202" customFormat="1" ht="15">
      <c r="B1367" s="203"/>
      <c r="C1367" s="203"/>
      <c r="D1367" s="203"/>
      <c r="E1367" s="203"/>
      <c r="F1367" s="193"/>
      <c r="H1367" s="815"/>
      <c r="I1367" s="815"/>
      <c r="J1367" s="815"/>
      <c r="R1367" s="816"/>
      <c r="S1367" s="816"/>
    </row>
    <row r="1368" spans="2:19" s="202" customFormat="1" ht="15">
      <c r="B1368" s="203"/>
      <c r="C1368" s="203"/>
      <c r="D1368" s="203"/>
      <c r="E1368" s="203"/>
      <c r="F1368" s="193"/>
      <c r="H1368" s="815"/>
      <c r="I1368" s="815"/>
      <c r="J1368" s="815"/>
      <c r="R1368" s="816"/>
      <c r="S1368" s="816"/>
    </row>
    <row r="1369" spans="2:19" s="202" customFormat="1" ht="15">
      <c r="B1369" s="203"/>
      <c r="C1369" s="203"/>
      <c r="D1369" s="203"/>
      <c r="E1369" s="203"/>
      <c r="F1369" s="193"/>
      <c r="H1369" s="815"/>
      <c r="I1369" s="815"/>
      <c r="J1369" s="815"/>
      <c r="R1369" s="816"/>
      <c r="S1369" s="816"/>
    </row>
    <row r="1370" spans="2:19" s="202" customFormat="1" ht="15">
      <c r="B1370" s="203"/>
      <c r="C1370" s="203"/>
      <c r="D1370" s="203"/>
      <c r="E1370" s="203"/>
      <c r="F1370" s="193"/>
      <c r="H1370" s="815"/>
      <c r="I1370" s="815"/>
      <c r="J1370" s="815"/>
      <c r="R1370" s="816"/>
      <c r="S1370" s="816"/>
    </row>
    <row r="1371" spans="2:19" s="202" customFormat="1" ht="15">
      <c r="B1371" s="203"/>
      <c r="C1371" s="203"/>
      <c r="D1371" s="203"/>
      <c r="E1371" s="203"/>
      <c r="F1371" s="193"/>
      <c r="H1371" s="815"/>
      <c r="I1371" s="815"/>
      <c r="J1371" s="815"/>
      <c r="R1371" s="816"/>
      <c r="S1371" s="816"/>
    </row>
    <row r="1372" spans="2:19" s="202" customFormat="1" ht="15">
      <c r="B1372" s="203"/>
      <c r="C1372" s="203"/>
      <c r="D1372" s="203"/>
      <c r="E1372" s="203"/>
      <c r="F1372" s="193"/>
      <c r="H1372" s="815"/>
      <c r="I1372" s="815"/>
      <c r="J1372" s="815"/>
      <c r="R1372" s="816"/>
      <c r="S1372" s="816"/>
    </row>
    <row r="1373" spans="2:19" s="202" customFormat="1" ht="15">
      <c r="B1373" s="203"/>
      <c r="C1373" s="203"/>
      <c r="D1373" s="203"/>
      <c r="E1373" s="203"/>
      <c r="F1373" s="193"/>
      <c r="H1373" s="815"/>
      <c r="I1373" s="815"/>
      <c r="J1373" s="815"/>
      <c r="R1373" s="816"/>
      <c r="S1373" s="816"/>
    </row>
    <row r="1374" spans="2:19" s="202" customFormat="1" ht="15">
      <c r="B1374" s="203"/>
      <c r="C1374" s="203"/>
      <c r="D1374" s="203"/>
      <c r="E1374" s="203"/>
      <c r="F1374" s="193"/>
      <c r="H1374" s="815"/>
      <c r="I1374" s="815"/>
      <c r="J1374" s="815"/>
      <c r="R1374" s="816"/>
      <c r="S1374" s="816"/>
    </row>
    <row r="1375" spans="2:19" s="202" customFormat="1" ht="15">
      <c r="B1375" s="203"/>
      <c r="C1375" s="203"/>
      <c r="D1375" s="203"/>
      <c r="E1375" s="203"/>
      <c r="F1375" s="193"/>
      <c r="H1375" s="815"/>
      <c r="I1375" s="815"/>
      <c r="J1375" s="815"/>
      <c r="R1375" s="816"/>
      <c r="S1375" s="816"/>
    </row>
    <row r="1376" spans="2:19" s="202" customFormat="1" ht="15">
      <c r="B1376" s="203"/>
      <c r="C1376" s="203"/>
      <c r="D1376" s="203"/>
      <c r="E1376" s="203"/>
      <c r="F1376" s="193"/>
      <c r="H1376" s="815"/>
      <c r="I1376" s="815"/>
      <c r="J1376" s="815"/>
      <c r="R1376" s="816"/>
      <c r="S1376" s="816"/>
    </row>
    <row r="1377" spans="2:19" s="202" customFormat="1" ht="15">
      <c r="B1377" s="203"/>
      <c r="C1377" s="203"/>
      <c r="D1377" s="203"/>
      <c r="E1377" s="203"/>
      <c r="F1377" s="193"/>
      <c r="H1377" s="815"/>
      <c r="I1377" s="815"/>
      <c r="J1377" s="815"/>
      <c r="R1377" s="816"/>
      <c r="S1377" s="816"/>
    </row>
    <row r="1378" spans="2:19" s="202" customFormat="1" ht="15">
      <c r="B1378" s="203"/>
      <c r="C1378" s="203"/>
      <c r="D1378" s="203"/>
      <c r="E1378" s="203"/>
      <c r="F1378" s="193"/>
      <c r="H1378" s="815"/>
      <c r="I1378" s="815"/>
      <c r="J1378" s="815"/>
      <c r="R1378" s="816"/>
      <c r="S1378" s="816"/>
    </row>
    <row r="1379" spans="2:19" s="202" customFormat="1" ht="15">
      <c r="B1379" s="203"/>
      <c r="C1379" s="203"/>
      <c r="D1379" s="203"/>
      <c r="E1379" s="203"/>
      <c r="F1379" s="193"/>
      <c r="H1379" s="815"/>
      <c r="I1379" s="815"/>
      <c r="J1379" s="815"/>
      <c r="R1379" s="816"/>
      <c r="S1379" s="816"/>
    </row>
    <row r="1380" spans="2:19" s="202" customFormat="1" ht="15">
      <c r="B1380" s="203"/>
      <c r="C1380" s="203"/>
      <c r="D1380" s="203"/>
      <c r="E1380" s="203"/>
      <c r="F1380" s="193"/>
      <c r="H1380" s="815"/>
      <c r="I1380" s="815"/>
      <c r="J1380" s="815"/>
      <c r="R1380" s="816"/>
      <c r="S1380" s="816"/>
    </row>
    <row r="1381" spans="2:19" s="202" customFormat="1" ht="15">
      <c r="B1381" s="203"/>
      <c r="C1381" s="203"/>
      <c r="D1381" s="203"/>
      <c r="E1381" s="203"/>
      <c r="F1381" s="193"/>
      <c r="H1381" s="815"/>
      <c r="I1381" s="815"/>
      <c r="J1381" s="815"/>
      <c r="R1381" s="816"/>
      <c r="S1381" s="816"/>
    </row>
    <row r="1382" spans="2:19" s="202" customFormat="1" ht="15">
      <c r="B1382" s="203"/>
      <c r="C1382" s="203"/>
      <c r="D1382" s="203"/>
      <c r="E1382" s="203"/>
      <c r="F1382" s="193"/>
      <c r="H1382" s="815"/>
      <c r="I1382" s="815"/>
      <c r="J1382" s="815"/>
      <c r="R1382" s="816"/>
      <c r="S1382" s="816"/>
    </row>
    <row r="1383" spans="2:19" s="202" customFormat="1" ht="15">
      <c r="B1383" s="203"/>
      <c r="C1383" s="203"/>
      <c r="D1383" s="203"/>
      <c r="E1383" s="203"/>
      <c r="F1383" s="193"/>
      <c r="H1383" s="815"/>
      <c r="I1383" s="815"/>
      <c r="J1383" s="815"/>
      <c r="R1383" s="816"/>
      <c r="S1383" s="816"/>
    </row>
    <row r="1384" spans="2:19" s="202" customFormat="1" ht="15">
      <c r="B1384" s="203"/>
      <c r="C1384" s="203"/>
      <c r="D1384" s="203"/>
      <c r="E1384" s="203"/>
      <c r="F1384" s="193"/>
      <c r="H1384" s="815"/>
      <c r="I1384" s="815"/>
      <c r="J1384" s="815"/>
      <c r="R1384" s="816"/>
      <c r="S1384" s="816"/>
    </row>
    <row r="1385" spans="2:19" s="202" customFormat="1" ht="15">
      <c r="B1385" s="203"/>
      <c r="C1385" s="203"/>
      <c r="D1385" s="203"/>
      <c r="E1385" s="203"/>
      <c r="F1385" s="193"/>
      <c r="H1385" s="815"/>
      <c r="I1385" s="815"/>
      <c r="J1385" s="815"/>
      <c r="R1385" s="816"/>
      <c r="S1385" s="816"/>
    </row>
    <row r="1386" spans="2:19" s="202" customFormat="1" ht="15">
      <c r="B1386" s="203"/>
      <c r="C1386" s="203"/>
      <c r="D1386" s="203"/>
      <c r="E1386" s="203"/>
      <c r="F1386" s="193"/>
      <c r="H1386" s="815"/>
      <c r="I1386" s="815"/>
      <c r="J1386" s="815"/>
      <c r="R1386" s="816"/>
      <c r="S1386" s="816"/>
    </row>
    <row r="1387" spans="2:19" s="202" customFormat="1" ht="15">
      <c r="B1387" s="203"/>
      <c r="C1387" s="203"/>
      <c r="D1387" s="203"/>
      <c r="E1387" s="203"/>
      <c r="F1387" s="193"/>
      <c r="H1387" s="815"/>
      <c r="I1387" s="815"/>
      <c r="J1387" s="815"/>
      <c r="R1387" s="816"/>
      <c r="S1387" s="816"/>
    </row>
    <row r="1388" spans="2:19" s="202" customFormat="1" ht="15">
      <c r="B1388" s="203"/>
      <c r="C1388" s="203"/>
      <c r="D1388" s="203"/>
      <c r="E1388" s="203"/>
      <c r="F1388" s="193"/>
      <c r="H1388" s="815"/>
      <c r="I1388" s="815"/>
      <c r="J1388" s="815"/>
      <c r="R1388" s="816"/>
      <c r="S1388" s="816"/>
    </row>
    <row r="1389" spans="2:19" s="202" customFormat="1" ht="15">
      <c r="B1389" s="203"/>
      <c r="C1389" s="203"/>
      <c r="D1389" s="203"/>
      <c r="E1389" s="203"/>
      <c r="F1389" s="193"/>
      <c r="H1389" s="815"/>
      <c r="I1389" s="815"/>
      <c r="J1389" s="815"/>
      <c r="R1389" s="816"/>
      <c r="S1389" s="816"/>
    </row>
    <row r="1390" spans="2:19" s="202" customFormat="1" ht="15">
      <c r="B1390" s="203"/>
      <c r="C1390" s="203"/>
      <c r="D1390" s="203"/>
      <c r="E1390" s="203"/>
      <c r="F1390" s="193"/>
      <c r="H1390" s="815"/>
      <c r="I1390" s="815"/>
      <c r="J1390" s="815"/>
      <c r="R1390" s="816"/>
      <c r="S1390" s="816"/>
    </row>
    <row r="1391" spans="2:19" s="202" customFormat="1" ht="15">
      <c r="B1391" s="203"/>
      <c r="C1391" s="203"/>
      <c r="D1391" s="203"/>
      <c r="E1391" s="203"/>
      <c r="F1391" s="193"/>
      <c r="H1391" s="815"/>
      <c r="I1391" s="815"/>
      <c r="J1391" s="815"/>
      <c r="R1391" s="816"/>
      <c r="S1391" s="816"/>
    </row>
    <row r="1392" spans="2:19" s="202" customFormat="1" ht="15">
      <c r="B1392" s="203"/>
      <c r="C1392" s="203"/>
      <c r="D1392" s="203"/>
      <c r="E1392" s="203"/>
      <c r="F1392" s="193"/>
      <c r="H1392" s="815"/>
      <c r="I1392" s="815"/>
      <c r="J1392" s="815"/>
      <c r="R1392" s="816"/>
      <c r="S1392" s="816"/>
    </row>
    <row r="1393" spans="2:19" s="202" customFormat="1" ht="15">
      <c r="B1393" s="203"/>
      <c r="C1393" s="203"/>
      <c r="D1393" s="203"/>
      <c r="E1393" s="203"/>
      <c r="F1393" s="193"/>
      <c r="H1393" s="815"/>
      <c r="I1393" s="815"/>
      <c r="J1393" s="815"/>
      <c r="R1393" s="816"/>
      <c r="S1393" s="816"/>
    </row>
    <row r="1394" spans="2:19" s="202" customFormat="1" ht="15">
      <c r="B1394" s="203"/>
      <c r="C1394" s="203"/>
      <c r="D1394" s="203"/>
      <c r="E1394" s="203"/>
      <c r="F1394" s="193"/>
      <c r="H1394" s="815"/>
      <c r="I1394" s="815"/>
      <c r="J1394" s="815"/>
      <c r="R1394" s="816"/>
      <c r="S1394" s="816"/>
    </row>
    <row r="1395" spans="2:19" s="202" customFormat="1" ht="15">
      <c r="B1395" s="203"/>
      <c r="C1395" s="203"/>
      <c r="D1395" s="203"/>
      <c r="E1395" s="203"/>
      <c r="F1395" s="193"/>
      <c r="H1395" s="815"/>
      <c r="I1395" s="815"/>
      <c r="J1395" s="815"/>
      <c r="R1395" s="816"/>
      <c r="S1395" s="816"/>
    </row>
    <row r="1396" spans="2:19" s="202" customFormat="1" ht="15">
      <c r="B1396" s="203"/>
      <c r="C1396" s="203"/>
      <c r="D1396" s="203"/>
      <c r="E1396" s="203"/>
      <c r="F1396" s="193"/>
      <c r="H1396" s="815"/>
      <c r="I1396" s="815"/>
      <c r="J1396" s="815"/>
      <c r="R1396" s="816"/>
      <c r="S1396" s="816"/>
    </row>
    <row r="1397" spans="2:19" s="202" customFormat="1" ht="15">
      <c r="B1397" s="203"/>
      <c r="C1397" s="203"/>
      <c r="D1397" s="203"/>
      <c r="E1397" s="203"/>
      <c r="F1397" s="193"/>
      <c r="H1397" s="815"/>
      <c r="I1397" s="815"/>
      <c r="J1397" s="815"/>
      <c r="R1397" s="816"/>
      <c r="S1397" s="816"/>
    </row>
    <row r="1398" spans="2:19" s="202" customFormat="1" ht="15">
      <c r="B1398" s="203"/>
      <c r="C1398" s="203"/>
      <c r="D1398" s="203"/>
      <c r="E1398" s="203"/>
      <c r="F1398" s="193"/>
      <c r="H1398" s="815"/>
      <c r="I1398" s="815"/>
      <c r="J1398" s="815"/>
      <c r="R1398" s="816"/>
      <c r="S1398" s="816"/>
    </row>
    <row r="1399" spans="2:19" s="202" customFormat="1" ht="15">
      <c r="B1399" s="203"/>
      <c r="C1399" s="203"/>
      <c r="D1399" s="203"/>
      <c r="E1399" s="203"/>
      <c r="F1399" s="193"/>
      <c r="H1399" s="815"/>
      <c r="I1399" s="815"/>
      <c r="J1399" s="815"/>
      <c r="R1399" s="816"/>
      <c r="S1399" s="816"/>
    </row>
    <row r="1400" spans="2:19" s="202" customFormat="1" ht="15">
      <c r="B1400" s="203"/>
      <c r="C1400" s="203"/>
      <c r="D1400" s="203"/>
      <c r="E1400" s="203"/>
      <c r="F1400" s="193"/>
      <c r="H1400" s="815"/>
      <c r="I1400" s="815"/>
      <c r="J1400" s="815"/>
      <c r="R1400" s="816"/>
      <c r="S1400" s="816"/>
    </row>
    <row r="1401" spans="2:19" s="202" customFormat="1" ht="15">
      <c r="B1401" s="203"/>
      <c r="C1401" s="203"/>
      <c r="D1401" s="203"/>
      <c r="E1401" s="203"/>
      <c r="F1401" s="193"/>
      <c r="H1401" s="815"/>
      <c r="I1401" s="815"/>
      <c r="J1401" s="815"/>
      <c r="R1401" s="816"/>
      <c r="S1401" s="816"/>
    </row>
    <row r="1402" spans="2:19" s="202" customFormat="1" ht="15">
      <c r="B1402" s="203"/>
      <c r="C1402" s="203"/>
      <c r="D1402" s="203"/>
      <c r="E1402" s="203"/>
      <c r="F1402" s="193"/>
      <c r="H1402" s="815"/>
      <c r="I1402" s="815"/>
      <c r="J1402" s="815"/>
      <c r="R1402" s="816"/>
      <c r="S1402" s="816"/>
    </row>
    <row r="1403" spans="2:19" s="202" customFormat="1" ht="15">
      <c r="B1403" s="203"/>
      <c r="C1403" s="203"/>
      <c r="D1403" s="203"/>
      <c r="E1403" s="203"/>
      <c r="F1403" s="193"/>
      <c r="H1403" s="815"/>
      <c r="I1403" s="815"/>
      <c r="J1403" s="815"/>
      <c r="R1403" s="816"/>
      <c r="S1403" s="816"/>
    </row>
    <row r="1404" spans="2:19" s="202" customFormat="1" ht="15">
      <c r="B1404" s="203"/>
      <c r="C1404" s="203"/>
      <c r="D1404" s="203"/>
      <c r="E1404" s="203"/>
      <c r="F1404" s="193"/>
      <c r="H1404" s="815"/>
      <c r="I1404" s="815"/>
      <c r="J1404" s="815"/>
      <c r="R1404" s="816"/>
      <c r="S1404" s="816"/>
    </row>
    <row r="1405" spans="2:19" s="202" customFormat="1" ht="15">
      <c r="B1405" s="203"/>
      <c r="C1405" s="203"/>
      <c r="D1405" s="203"/>
      <c r="E1405" s="203"/>
      <c r="F1405" s="193"/>
      <c r="H1405" s="815"/>
      <c r="I1405" s="815"/>
      <c r="J1405" s="815"/>
      <c r="R1405" s="816"/>
      <c r="S1405" s="816"/>
    </row>
    <row r="1406" spans="2:19" s="202" customFormat="1" ht="15">
      <c r="B1406" s="203"/>
      <c r="C1406" s="203"/>
      <c r="D1406" s="203"/>
      <c r="E1406" s="203"/>
      <c r="F1406" s="193"/>
      <c r="H1406" s="815"/>
      <c r="I1406" s="815"/>
      <c r="J1406" s="815"/>
      <c r="R1406" s="816"/>
      <c r="S1406" s="816"/>
    </row>
    <row r="1407" spans="2:19" s="202" customFormat="1" ht="15">
      <c r="B1407" s="203"/>
      <c r="C1407" s="203"/>
      <c r="D1407" s="203"/>
      <c r="E1407" s="203"/>
      <c r="F1407" s="193"/>
      <c r="H1407" s="815"/>
      <c r="I1407" s="815"/>
      <c r="J1407" s="815"/>
      <c r="R1407" s="816"/>
      <c r="S1407" s="816"/>
    </row>
    <row r="1408" spans="2:19" s="202" customFormat="1" ht="15">
      <c r="B1408" s="203"/>
      <c r="C1408" s="203"/>
      <c r="D1408" s="203"/>
      <c r="E1408" s="203"/>
      <c r="F1408" s="193"/>
      <c r="H1408" s="815"/>
      <c r="I1408" s="815"/>
      <c r="J1408" s="815"/>
      <c r="R1408" s="816"/>
      <c r="S1408" s="816"/>
    </row>
    <row r="1409" spans="2:19" s="202" customFormat="1" ht="15">
      <c r="B1409" s="203"/>
      <c r="C1409" s="203"/>
      <c r="D1409" s="203"/>
      <c r="E1409" s="203"/>
      <c r="F1409" s="193"/>
      <c r="H1409" s="815"/>
      <c r="I1409" s="815"/>
      <c r="J1409" s="815"/>
      <c r="R1409" s="816"/>
      <c r="S1409" s="816"/>
    </row>
    <row r="1410" spans="2:19" s="202" customFormat="1" ht="15">
      <c r="B1410" s="203"/>
      <c r="C1410" s="203"/>
      <c r="D1410" s="203"/>
      <c r="E1410" s="203"/>
      <c r="F1410" s="193"/>
      <c r="H1410" s="815"/>
      <c r="I1410" s="815"/>
      <c r="J1410" s="815"/>
      <c r="R1410" s="816"/>
      <c r="S1410" s="816"/>
    </row>
    <row r="1411" spans="2:19" s="202" customFormat="1" ht="15">
      <c r="B1411" s="203"/>
      <c r="C1411" s="203"/>
      <c r="D1411" s="203"/>
      <c r="E1411" s="203"/>
      <c r="F1411" s="193"/>
      <c r="H1411" s="815"/>
      <c r="I1411" s="815"/>
      <c r="J1411" s="815"/>
      <c r="R1411" s="816"/>
      <c r="S1411" s="816"/>
    </row>
    <row r="1412" spans="2:19" s="202" customFormat="1" ht="15">
      <c r="B1412" s="203"/>
      <c r="C1412" s="203"/>
      <c r="D1412" s="203"/>
      <c r="E1412" s="203"/>
      <c r="F1412" s="193"/>
      <c r="H1412" s="815"/>
      <c r="I1412" s="815"/>
      <c r="J1412" s="815"/>
      <c r="R1412" s="816"/>
      <c r="S1412" s="816"/>
    </row>
    <row r="1413" spans="2:19" s="202" customFormat="1" ht="15">
      <c r="B1413" s="203"/>
      <c r="C1413" s="203"/>
      <c r="D1413" s="203"/>
      <c r="E1413" s="203"/>
      <c r="F1413" s="193"/>
      <c r="H1413" s="815"/>
      <c r="I1413" s="815"/>
      <c r="J1413" s="815"/>
      <c r="R1413" s="816"/>
      <c r="S1413" s="816"/>
    </row>
    <row r="1414" spans="2:19" s="202" customFormat="1" ht="15">
      <c r="B1414" s="203"/>
      <c r="C1414" s="203"/>
      <c r="D1414" s="203"/>
      <c r="E1414" s="203"/>
      <c r="F1414" s="193"/>
      <c r="H1414" s="815"/>
      <c r="I1414" s="815"/>
      <c r="J1414" s="815"/>
      <c r="R1414" s="816"/>
      <c r="S1414" s="816"/>
    </row>
    <row r="1415" spans="2:19" s="202" customFormat="1" ht="15">
      <c r="B1415" s="203"/>
      <c r="C1415" s="203"/>
      <c r="D1415" s="203"/>
      <c r="E1415" s="203"/>
      <c r="F1415" s="193"/>
      <c r="H1415" s="815"/>
      <c r="I1415" s="815"/>
      <c r="J1415" s="815"/>
      <c r="R1415" s="816"/>
      <c r="S1415" s="816"/>
    </row>
    <row r="1416" spans="2:19" s="202" customFormat="1" ht="15">
      <c r="B1416" s="203"/>
      <c r="C1416" s="203"/>
      <c r="D1416" s="203"/>
      <c r="E1416" s="203"/>
      <c r="F1416" s="193"/>
      <c r="H1416" s="815"/>
      <c r="I1416" s="815"/>
      <c r="J1416" s="815"/>
      <c r="R1416" s="816"/>
      <c r="S1416" s="816"/>
    </row>
    <row r="1417" spans="2:19" s="202" customFormat="1" ht="15">
      <c r="B1417" s="203"/>
      <c r="C1417" s="203"/>
      <c r="D1417" s="203"/>
      <c r="E1417" s="203"/>
      <c r="F1417" s="193"/>
      <c r="H1417" s="815"/>
      <c r="I1417" s="815"/>
      <c r="J1417" s="815"/>
      <c r="R1417" s="816"/>
      <c r="S1417" s="816"/>
    </row>
    <row r="1418" spans="2:19" s="202" customFormat="1" ht="15">
      <c r="B1418" s="203"/>
      <c r="C1418" s="203"/>
      <c r="D1418" s="203"/>
      <c r="E1418" s="203"/>
      <c r="F1418" s="193"/>
      <c r="H1418" s="815"/>
      <c r="I1418" s="815"/>
      <c r="J1418" s="815"/>
      <c r="R1418" s="816"/>
      <c r="S1418" s="816"/>
    </row>
    <row r="1419" spans="2:19" s="202" customFormat="1" ht="15">
      <c r="B1419" s="203"/>
      <c r="C1419" s="203"/>
      <c r="D1419" s="203"/>
      <c r="E1419" s="203"/>
      <c r="F1419" s="193"/>
      <c r="H1419" s="815"/>
      <c r="I1419" s="815"/>
      <c r="J1419" s="815"/>
      <c r="R1419" s="816"/>
      <c r="S1419" s="816"/>
    </row>
    <row r="1420" spans="2:19" s="202" customFormat="1" ht="15">
      <c r="B1420" s="203"/>
      <c r="C1420" s="203"/>
      <c r="D1420" s="203"/>
      <c r="E1420" s="203"/>
      <c r="F1420" s="193"/>
      <c r="H1420" s="815"/>
      <c r="I1420" s="815"/>
      <c r="J1420" s="815"/>
      <c r="R1420" s="816"/>
      <c r="S1420" s="816"/>
    </row>
    <row r="1421" spans="2:19" s="202" customFormat="1" ht="15">
      <c r="B1421" s="203"/>
      <c r="C1421" s="203"/>
      <c r="D1421" s="203"/>
      <c r="E1421" s="203"/>
      <c r="F1421" s="193"/>
      <c r="H1421" s="815"/>
      <c r="I1421" s="815"/>
      <c r="J1421" s="815"/>
      <c r="R1421" s="816"/>
      <c r="S1421" s="816"/>
    </row>
    <row r="1422" spans="2:19" s="202" customFormat="1" ht="15">
      <c r="B1422" s="203"/>
      <c r="C1422" s="203"/>
      <c r="D1422" s="203"/>
      <c r="E1422" s="203"/>
      <c r="F1422" s="193"/>
      <c r="H1422" s="815"/>
      <c r="I1422" s="815"/>
      <c r="J1422" s="815"/>
      <c r="R1422" s="816"/>
      <c r="S1422" s="816"/>
    </row>
    <row r="1423" spans="2:19" s="202" customFormat="1" ht="15">
      <c r="B1423" s="203"/>
      <c r="C1423" s="203"/>
      <c r="D1423" s="203"/>
      <c r="E1423" s="203"/>
      <c r="F1423" s="193"/>
      <c r="H1423" s="815"/>
      <c r="I1423" s="815"/>
      <c r="J1423" s="815"/>
      <c r="R1423" s="816"/>
      <c r="S1423" s="816"/>
    </row>
    <row r="1424" spans="2:19" s="202" customFormat="1" ht="15">
      <c r="B1424" s="203"/>
      <c r="C1424" s="203"/>
      <c r="D1424" s="203"/>
      <c r="E1424" s="203"/>
      <c r="F1424" s="193"/>
      <c r="H1424" s="815"/>
      <c r="I1424" s="815"/>
      <c r="J1424" s="815"/>
      <c r="R1424" s="816"/>
      <c r="S1424" s="816"/>
    </row>
    <row r="1425" spans="2:19" s="202" customFormat="1" ht="15">
      <c r="B1425" s="203"/>
      <c r="C1425" s="203"/>
      <c r="D1425" s="203"/>
      <c r="E1425" s="203"/>
      <c r="F1425" s="193"/>
      <c r="H1425" s="815"/>
      <c r="I1425" s="815"/>
      <c r="J1425" s="815"/>
      <c r="R1425" s="816"/>
      <c r="S1425" s="816"/>
    </row>
    <row r="1426" spans="2:19" s="202" customFormat="1" ht="15">
      <c r="B1426" s="203"/>
      <c r="C1426" s="203"/>
      <c r="D1426" s="203"/>
      <c r="E1426" s="203"/>
      <c r="F1426" s="193"/>
      <c r="H1426" s="815"/>
      <c r="I1426" s="815"/>
      <c r="J1426" s="815"/>
      <c r="R1426" s="816"/>
      <c r="S1426" s="816"/>
    </row>
    <row r="1427" spans="2:19" s="202" customFormat="1" ht="15">
      <c r="B1427" s="203"/>
      <c r="C1427" s="203"/>
      <c r="D1427" s="203"/>
      <c r="E1427" s="203"/>
      <c r="F1427" s="193"/>
      <c r="H1427" s="815"/>
      <c r="I1427" s="815"/>
      <c r="J1427" s="815"/>
      <c r="R1427" s="816"/>
      <c r="S1427" s="816"/>
    </row>
    <row r="1428" spans="2:19" s="202" customFormat="1" ht="15">
      <c r="B1428" s="203"/>
      <c r="C1428" s="203"/>
      <c r="D1428" s="203"/>
      <c r="E1428" s="203"/>
      <c r="F1428" s="193"/>
      <c r="H1428" s="815"/>
      <c r="I1428" s="815"/>
      <c r="J1428" s="815"/>
      <c r="R1428" s="816"/>
      <c r="S1428" s="816"/>
    </row>
    <row r="1429" spans="2:19" s="202" customFormat="1" ht="15">
      <c r="B1429" s="203"/>
      <c r="C1429" s="203"/>
      <c r="D1429" s="203"/>
      <c r="E1429" s="203"/>
      <c r="F1429" s="193"/>
      <c r="H1429" s="815"/>
      <c r="I1429" s="815"/>
      <c r="J1429" s="815"/>
      <c r="R1429" s="816"/>
      <c r="S1429" s="816"/>
    </row>
    <row r="1430" spans="2:19" s="202" customFormat="1" ht="15">
      <c r="B1430" s="203"/>
      <c r="C1430" s="203"/>
      <c r="D1430" s="203"/>
      <c r="E1430" s="203"/>
      <c r="F1430" s="193"/>
      <c r="H1430" s="815"/>
      <c r="I1430" s="815"/>
      <c r="J1430" s="815"/>
      <c r="R1430" s="816"/>
      <c r="S1430" s="816"/>
    </row>
    <row r="1431" spans="2:19" s="202" customFormat="1" ht="15">
      <c r="B1431" s="203"/>
      <c r="C1431" s="203"/>
      <c r="D1431" s="203"/>
      <c r="E1431" s="203"/>
      <c r="F1431" s="193"/>
      <c r="H1431" s="815"/>
      <c r="I1431" s="815"/>
      <c r="J1431" s="815"/>
      <c r="R1431" s="816"/>
      <c r="S1431" s="816"/>
    </row>
    <row r="1432" spans="2:19" s="202" customFormat="1" ht="15">
      <c r="B1432" s="203"/>
      <c r="C1432" s="203"/>
      <c r="D1432" s="203"/>
      <c r="E1432" s="203"/>
      <c r="F1432" s="193"/>
      <c r="H1432" s="815"/>
      <c r="I1432" s="815"/>
      <c r="J1432" s="815"/>
      <c r="R1432" s="816"/>
      <c r="S1432" s="816"/>
    </row>
    <row r="1433" spans="2:19" s="202" customFormat="1" ht="15">
      <c r="B1433" s="203"/>
      <c r="C1433" s="203"/>
      <c r="D1433" s="203"/>
      <c r="E1433" s="203"/>
      <c r="F1433" s="193"/>
      <c r="H1433" s="815"/>
      <c r="I1433" s="815"/>
      <c r="J1433" s="815"/>
      <c r="R1433" s="816"/>
      <c r="S1433" s="816"/>
    </row>
    <row r="1434" spans="2:19" s="202" customFormat="1" ht="15">
      <c r="B1434" s="203"/>
      <c r="C1434" s="203"/>
      <c r="D1434" s="203"/>
      <c r="E1434" s="203"/>
      <c r="F1434" s="193"/>
      <c r="H1434" s="815"/>
      <c r="I1434" s="815"/>
      <c r="J1434" s="815"/>
      <c r="R1434" s="816"/>
      <c r="S1434" s="816"/>
    </row>
    <row r="1435" spans="2:19" s="202" customFormat="1" ht="15">
      <c r="B1435" s="203"/>
      <c r="C1435" s="203"/>
      <c r="D1435" s="203"/>
      <c r="E1435" s="203"/>
      <c r="F1435" s="193"/>
      <c r="H1435" s="815"/>
      <c r="I1435" s="815"/>
      <c r="J1435" s="815"/>
      <c r="R1435" s="816"/>
      <c r="S1435" s="816"/>
    </row>
    <row r="1436" spans="2:19" s="202" customFormat="1" ht="15">
      <c r="B1436" s="203"/>
      <c r="C1436" s="203"/>
      <c r="D1436" s="203"/>
      <c r="E1436" s="203"/>
      <c r="F1436" s="193"/>
      <c r="H1436" s="815"/>
      <c r="I1436" s="815"/>
      <c r="J1436" s="815"/>
      <c r="R1436" s="816"/>
      <c r="S1436" s="816"/>
    </row>
    <row r="1437" spans="2:19" s="202" customFormat="1" ht="15">
      <c r="B1437" s="203"/>
      <c r="C1437" s="203"/>
      <c r="D1437" s="203"/>
      <c r="E1437" s="203"/>
      <c r="F1437" s="193"/>
      <c r="H1437" s="815"/>
      <c r="I1437" s="815"/>
      <c r="J1437" s="815"/>
      <c r="R1437" s="816"/>
      <c r="S1437" s="816"/>
    </row>
    <row r="1438" spans="2:19" s="202" customFormat="1" ht="15">
      <c r="B1438" s="203"/>
      <c r="C1438" s="203"/>
      <c r="D1438" s="203"/>
      <c r="E1438" s="203"/>
      <c r="F1438" s="193"/>
      <c r="H1438" s="815"/>
      <c r="I1438" s="815"/>
      <c r="J1438" s="815"/>
      <c r="R1438" s="816"/>
      <c r="S1438" s="816"/>
    </row>
    <row r="1439" spans="2:19" s="202" customFormat="1" ht="15">
      <c r="B1439" s="203"/>
      <c r="C1439" s="203"/>
      <c r="D1439" s="203"/>
      <c r="E1439" s="203"/>
      <c r="F1439" s="193"/>
      <c r="H1439" s="815"/>
      <c r="I1439" s="815"/>
      <c r="J1439" s="815"/>
      <c r="R1439" s="816"/>
      <c r="S1439" s="816"/>
    </row>
    <row r="1440" spans="2:19" s="202" customFormat="1" ht="15">
      <c r="B1440" s="203"/>
      <c r="C1440" s="203"/>
      <c r="D1440" s="203"/>
      <c r="E1440" s="203"/>
      <c r="F1440" s="193"/>
      <c r="H1440" s="815"/>
      <c r="I1440" s="815"/>
      <c r="J1440" s="815"/>
      <c r="R1440" s="816"/>
      <c r="S1440" s="816"/>
    </row>
    <row r="1441" spans="2:19" s="202" customFormat="1" ht="15">
      <c r="B1441" s="203"/>
      <c r="C1441" s="203"/>
      <c r="D1441" s="203"/>
      <c r="E1441" s="203"/>
      <c r="F1441" s="193"/>
      <c r="H1441" s="815"/>
      <c r="I1441" s="815"/>
      <c r="J1441" s="815"/>
      <c r="R1441" s="816"/>
      <c r="S1441" s="816"/>
    </row>
    <row r="1442" spans="2:19" s="202" customFormat="1" ht="15">
      <c r="B1442" s="203"/>
      <c r="C1442" s="203"/>
      <c r="D1442" s="203"/>
      <c r="E1442" s="203"/>
      <c r="F1442" s="193"/>
      <c r="H1442" s="815"/>
      <c r="I1442" s="815"/>
      <c r="J1442" s="815"/>
      <c r="R1442" s="816"/>
      <c r="S1442" s="816"/>
    </row>
    <row r="1443" spans="2:19" s="202" customFormat="1" ht="15">
      <c r="B1443" s="203"/>
      <c r="C1443" s="203"/>
      <c r="D1443" s="203"/>
      <c r="E1443" s="203"/>
      <c r="F1443" s="193"/>
      <c r="H1443" s="815"/>
      <c r="I1443" s="815"/>
      <c r="J1443" s="815"/>
      <c r="R1443" s="816"/>
      <c r="S1443" s="816"/>
    </row>
    <row r="1444" spans="2:19" s="202" customFormat="1" ht="15">
      <c r="B1444" s="203"/>
      <c r="C1444" s="203"/>
      <c r="D1444" s="203"/>
      <c r="E1444" s="203"/>
      <c r="F1444" s="193"/>
      <c r="H1444" s="815"/>
      <c r="I1444" s="815"/>
      <c r="J1444" s="815"/>
      <c r="R1444" s="816"/>
      <c r="S1444" s="816"/>
    </row>
    <row r="1445" spans="2:19" s="202" customFormat="1" ht="15">
      <c r="B1445" s="203"/>
      <c r="C1445" s="203"/>
      <c r="D1445" s="203"/>
      <c r="E1445" s="203"/>
      <c r="F1445" s="193"/>
      <c r="H1445" s="815"/>
      <c r="I1445" s="815"/>
      <c r="J1445" s="815"/>
      <c r="R1445" s="816"/>
      <c r="S1445" s="816"/>
    </row>
    <row r="1446" spans="2:19" s="202" customFormat="1" ht="15">
      <c r="B1446" s="203"/>
      <c r="C1446" s="203"/>
      <c r="D1446" s="203"/>
      <c r="E1446" s="203"/>
      <c r="F1446" s="193"/>
      <c r="H1446" s="815"/>
      <c r="I1446" s="815"/>
      <c r="J1446" s="815"/>
      <c r="R1446" s="816"/>
      <c r="S1446" s="816"/>
    </row>
    <row r="1447" spans="2:19" s="202" customFormat="1" ht="15">
      <c r="B1447" s="203"/>
      <c r="C1447" s="203"/>
      <c r="D1447" s="203"/>
      <c r="E1447" s="203"/>
      <c r="F1447" s="193"/>
      <c r="H1447" s="815"/>
      <c r="I1447" s="815"/>
      <c r="J1447" s="815"/>
      <c r="R1447" s="816"/>
      <c r="S1447" s="816"/>
    </row>
    <row r="1448" spans="2:19" s="202" customFormat="1" ht="15">
      <c r="B1448" s="203"/>
      <c r="C1448" s="203"/>
      <c r="D1448" s="203"/>
      <c r="E1448" s="203"/>
      <c r="F1448" s="193"/>
      <c r="H1448" s="815"/>
      <c r="I1448" s="815"/>
      <c r="J1448" s="815"/>
      <c r="R1448" s="816"/>
      <c r="S1448" s="816"/>
    </row>
    <row r="1449" spans="2:19" s="202" customFormat="1" ht="15">
      <c r="B1449" s="203"/>
      <c r="C1449" s="203"/>
      <c r="D1449" s="203"/>
      <c r="E1449" s="203"/>
      <c r="F1449" s="193"/>
      <c r="H1449" s="815"/>
      <c r="I1449" s="815"/>
      <c r="J1449" s="815"/>
      <c r="R1449" s="816"/>
      <c r="S1449" s="816"/>
    </row>
    <row r="1450" spans="2:19" s="202" customFormat="1" ht="15">
      <c r="B1450" s="203"/>
      <c r="C1450" s="203"/>
      <c r="D1450" s="203"/>
      <c r="E1450" s="203"/>
      <c r="F1450" s="193"/>
      <c r="H1450" s="815"/>
      <c r="I1450" s="815"/>
      <c r="J1450" s="815"/>
      <c r="R1450" s="816"/>
      <c r="S1450" s="816"/>
    </row>
    <row r="1451" spans="2:19" s="202" customFormat="1" ht="15">
      <c r="B1451" s="203"/>
      <c r="C1451" s="203"/>
      <c r="D1451" s="203"/>
      <c r="E1451" s="203"/>
      <c r="F1451" s="193"/>
      <c r="H1451" s="815"/>
      <c r="I1451" s="815"/>
      <c r="J1451" s="815"/>
      <c r="R1451" s="816"/>
      <c r="S1451" s="816"/>
    </row>
    <row r="1452" spans="2:19" s="202" customFormat="1" ht="15">
      <c r="B1452" s="203"/>
      <c r="C1452" s="203"/>
      <c r="D1452" s="203"/>
      <c r="E1452" s="203"/>
      <c r="F1452" s="193"/>
      <c r="H1452" s="815"/>
      <c r="I1452" s="815"/>
      <c r="J1452" s="815"/>
      <c r="R1452" s="816"/>
      <c r="S1452" s="816"/>
    </row>
    <row r="1453" spans="2:19" s="202" customFormat="1" ht="15">
      <c r="B1453" s="203"/>
      <c r="C1453" s="203"/>
      <c r="D1453" s="203"/>
      <c r="E1453" s="203"/>
      <c r="F1453" s="193"/>
      <c r="H1453" s="815"/>
      <c r="I1453" s="815"/>
      <c r="J1453" s="815"/>
      <c r="R1453" s="816"/>
      <c r="S1453" s="816"/>
    </row>
    <row r="1454" spans="2:19" s="202" customFormat="1" ht="15">
      <c r="B1454" s="203"/>
      <c r="C1454" s="203"/>
      <c r="D1454" s="203"/>
      <c r="E1454" s="203"/>
      <c r="F1454" s="193"/>
      <c r="H1454" s="815"/>
      <c r="I1454" s="815"/>
      <c r="J1454" s="815"/>
      <c r="R1454" s="816"/>
      <c r="S1454" s="816"/>
    </row>
    <row r="1455" spans="2:19" s="202" customFormat="1" ht="15">
      <c r="B1455" s="203"/>
      <c r="C1455" s="203"/>
      <c r="D1455" s="203"/>
      <c r="E1455" s="203"/>
      <c r="F1455" s="193"/>
      <c r="H1455" s="815"/>
      <c r="I1455" s="815"/>
      <c r="J1455" s="815"/>
      <c r="R1455" s="816"/>
      <c r="S1455" s="816"/>
    </row>
    <row r="1456" spans="2:19" s="202" customFormat="1" ht="15">
      <c r="B1456" s="203"/>
      <c r="C1456" s="203"/>
      <c r="D1456" s="203"/>
      <c r="E1456" s="203"/>
      <c r="F1456" s="193"/>
      <c r="H1456" s="815"/>
      <c r="I1456" s="815"/>
      <c r="J1456" s="815"/>
      <c r="R1456" s="816"/>
      <c r="S1456" s="816"/>
    </row>
    <row r="1457" spans="2:19" s="202" customFormat="1" ht="15">
      <c r="B1457" s="203"/>
      <c r="C1457" s="203"/>
      <c r="D1457" s="203"/>
      <c r="E1457" s="203"/>
      <c r="F1457" s="193"/>
      <c r="H1457" s="815"/>
      <c r="I1457" s="815"/>
      <c r="J1457" s="815"/>
      <c r="R1457" s="816"/>
      <c r="S1457" s="816"/>
    </row>
    <row r="1458" spans="2:19" s="202" customFormat="1" ht="15">
      <c r="B1458" s="203"/>
      <c r="C1458" s="203"/>
      <c r="D1458" s="203"/>
      <c r="E1458" s="203"/>
      <c r="F1458" s="193"/>
      <c r="H1458" s="815"/>
      <c r="I1458" s="815"/>
      <c r="J1458" s="815"/>
      <c r="R1458" s="816"/>
      <c r="S1458" s="816"/>
    </row>
    <row r="1459" spans="2:19" s="202" customFormat="1" ht="15">
      <c r="B1459" s="203"/>
      <c r="C1459" s="203"/>
      <c r="D1459" s="203"/>
      <c r="E1459" s="203"/>
      <c r="F1459" s="193"/>
      <c r="H1459" s="815"/>
      <c r="I1459" s="815"/>
      <c r="J1459" s="815"/>
      <c r="R1459" s="816"/>
      <c r="S1459" s="816"/>
    </row>
    <row r="1460" spans="2:19" s="202" customFormat="1" ht="15">
      <c r="B1460" s="203"/>
      <c r="C1460" s="203"/>
      <c r="D1460" s="203"/>
      <c r="E1460" s="203"/>
      <c r="F1460" s="193"/>
      <c r="H1460" s="815"/>
      <c r="I1460" s="815"/>
      <c r="J1460" s="815"/>
      <c r="R1460" s="816"/>
      <c r="S1460" s="816"/>
    </row>
    <row r="1461" spans="2:19" s="202" customFormat="1" ht="15">
      <c r="B1461" s="203"/>
      <c r="C1461" s="203"/>
      <c r="D1461" s="203"/>
      <c r="E1461" s="203"/>
      <c r="F1461" s="193"/>
      <c r="H1461" s="815"/>
      <c r="I1461" s="815"/>
      <c r="J1461" s="815"/>
      <c r="R1461" s="816"/>
      <c r="S1461" s="816"/>
    </row>
    <row r="1462" spans="2:19" s="202" customFormat="1" ht="15">
      <c r="B1462" s="203"/>
      <c r="C1462" s="203"/>
      <c r="D1462" s="203"/>
      <c r="E1462" s="203"/>
      <c r="F1462" s="193"/>
      <c r="H1462" s="815"/>
      <c r="I1462" s="815"/>
      <c r="J1462" s="815"/>
      <c r="R1462" s="816"/>
      <c r="S1462" s="816"/>
    </row>
    <row r="1463" spans="2:19" s="202" customFormat="1" ht="15">
      <c r="B1463" s="203"/>
      <c r="C1463" s="203"/>
      <c r="D1463" s="203"/>
      <c r="E1463" s="203"/>
      <c r="F1463" s="193"/>
      <c r="H1463" s="815"/>
      <c r="I1463" s="815"/>
      <c r="J1463" s="815"/>
      <c r="R1463" s="816"/>
      <c r="S1463" s="816"/>
    </row>
    <row r="1464" spans="2:19" s="202" customFormat="1" ht="15">
      <c r="B1464" s="203"/>
      <c r="C1464" s="203"/>
      <c r="D1464" s="203"/>
      <c r="E1464" s="203"/>
      <c r="F1464" s="193"/>
      <c r="H1464" s="815"/>
      <c r="I1464" s="815"/>
      <c r="J1464" s="815"/>
      <c r="R1464" s="816"/>
      <c r="S1464" s="816"/>
    </row>
    <row r="1465" spans="2:19" s="202" customFormat="1" ht="15">
      <c r="B1465" s="203"/>
      <c r="C1465" s="203"/>
      <c r="D1465" s="203"/>
      <c r="E1465" s="203"/>
      <c r="F1465" s="193"/>
      <c r="H1465" s="815"/>
      <c r="I1465" s="815"/>
      <c r="J1465" s="815"/>
      <c r="R1465" s="816"/>
      <c r="S1465" s="816"/>
    </row>
    <row r="1466" spans="2:19" s="202" customFormat="1" ht="15">
      <c r="B1466" s="203"/>
      <c r="C1466" s="203"/>
      <c r="D1466" s="203"/>
      <c r="E1466" s="203"/>
      <c r="F1466" s="193"/>
      <c r="H1466" s="815"/>
      <c r="I1466" s="815"/>
      <c r="J1466" s="815"/>
      <c r="R1466" s="816"/>
      <c r="S1466" s="816"/>
    </row>
    <row r="1467" spans="2:19" s="202" customFormat="1" ht="15">
      <c r="B1467" s="203"/>
      <c r="C1467" s="203"/>
      <c r="D1467" s="203"/>
      <c r="E1467" s="203"/>
      <c r="F1467" s="193"/>
      <c r="H1467" s="815"/>
      <c r="I1467" s="815"/>
      <c r="J1467" s="815"/>
      <c r="R1467" s="816"/>
      <c r="S1467" s="816"/>
    </row>
    <row r="1468" spans="2:19" s="202" customFormat="1" ht="15">
      <c r="B1468" s="203"/>
      <c r="C1468" s="203"/>
      <c r="D1468" s="203"/>
      <c r="E1468" s="203"/>
      <c r="F1468" s="193"/>
      <c r="H1468" s="815"/>
      <c r="I1468" s="815"/>
      <c r="J1468" s="815"/>
      <c r="R1468" s="816"/>
      <c r="S1468" s="816"/>
    </row>
    <row r="1469" spans="2:19" s="202" customFormat="1" ht="15">
      <c r="B1469" s="203"/>
      <c r="C1469" s="203"/>
      <c r="D1469" s="203"/>
      <c r="E1469" s="203"/>
      <c r="F1469" s="193"/>
      <c r="H1469" s="815"/>
      <c r="I1469" s="815"/>
      <c r="J1469" s="815"/>
      <c r="R1469" s="816"/>
      <c r="S1469" s="816"/>
    </row>
    <row r="1470" spans="2:19" s="202" customFormat="1" ht="15">
      <c r="B1470" s="203"/>
      <c r="C1470" s="203"/>
      <c r="D1470" s="203"/>
      <c r="E1470" s="203"/>
      <c r="F1470" s="193"/>
      <c r="H1470" s="815"/>
      <c r="I1470" s="815"/>
      <c r="J1470" s="815"/>
      <c r="R1470" s="816"/>
      <c r="S1470" s="816"/>
    </row>
    <row r="1471" spans="2:19" s="202" customFormat="1" ht="15">
      <c r="B1471" s="203"/>
      <c r="C1471" s="203"/>
      <c r="D1471" s="203"/>
      <c r="E1471" s="203"/>
      <c r="F1471" s="193"/>
      <c r="H1471" s="815"/>
      <c r="I1471" s="815"/>
      <c r="J1471" s="815"/>
      <c r="R1471" s="816"/>
      <c r="S1471" s="816"/>
    </row>
    <row r="1472" spans="2:19" s="202" customFormat="1" ht="15">
      <c r="B1472" s="203"/>
      <c r="C1472" s="203"/>
      <c r="D1472" s="203"/>
      <c r="E1472" s="203"/>
      <c r="F1472" s="193"/>
      <c r="H1472" s="815"/>
      <c r="I1472" s="815"/>
      <c r="J1472" s="815"/>
      <c r="R1472" s="816"/>
      <c r="S1472" s="816"/>
    </row>
    <row r="1473" spans="2:19" s="202" customFormat="1" ht="15">
      <c r="B1473" s="203"/>
      <c r="C1473" s="203"/>
      <c r="D1473" s="203"/>
      <c r="E1473" s="203"/>
      <c r="F1473" s="193"/>
      <c r="H1473" s="815"/>
      <c r="I1473" s="815"/>
      <c r="J1473" s="815"/>
      <c r="R1473" s="816"/>
      <c r="S1473" s="816"/>
    </row>
    <row r="1474" spans="2:19" s="202" customFormat="1" ht="15">
      <c r="B1474" s="203"/>
      <c r="C1474" s="203"/>
      <c r="D1474" s="203"/>
      <c r="E1474" s="203"/>
      <c r="F1474" s="193"/>
      <c r="H1474" s="815"/>
      <c r="I1474" s="815"/>
      <c r="J1474" s="815"/>
      <c r="R1474" s="816"/>
      <c r="S1474" s="816"/>
    </row>
    <row r="1475" spans="2:19" s="202" customFormat="1" ht="15">
      <c r="B1475" s="203"/>
      <c r="C1475" s="203"/>
      <c r="D1475" s="203"/>
      <c r="E1475" s="203"/>
      <c r="F1475" s="193"/>
      <c r="H1475" s="815"/>
      <c r="I1475" s="815"/>
      <c r="J1475" s="815"/>
      <c r="R1475" s="816"/>
      <c r="S1475" s="816"/>
    </row>
    <row r="1476" spans="2:19" s="202" customFormat="1" ht="15">
      <c r="B1476" s="203"/>
      <c r="C1476" s="203"/>
      <c r="D1476" s="203"/>
      <c r="E1476" s="203"/>
      <c r="F1476" s="193"/>
      <c r="H1476" s="815"/>
      <c r="I1476" s="815"/>
      <c r="J1476" s="815"/>
      <c r="R1476" s="816"/>
      <c r="S1476" s="816"/>
    </row>
    <row r="1477" spans="2:19" s="202" customFormat="1" ht="15">
      <c r="B1477" s="203"/>
      <c r="C1477" s="203"/>
      <c r="D1477" s="203"/>
      <c r="E1477" s="203"/>
      <c r="F1477" s="193"/>
      <c r="H1477" s="817"/>
      <c r="I1477" s="817"/>
      <c r="J1477" s="815"/>
      <c r="R1477" s="816"/>
      <c r="S1477" s="816"/>
    </row>
    <row r="1478" spans="2:19" s="202" customFormat="1" ht="15">
      <c r="B1478" s="203"/>
      <c r="C1478" s="203"/>
      <c r="D1478" s="203"/>
      <c r="E1478" s="203"/>
      <c r="F1478" s="193"/>
      <c r="H1478" s="817"/>
      <c r="I1478" s="817"/>
      <c r="J1478" s="815"/>
      <c r="R1478" s="816"/>
      <c r="S1478" s="816"/>
    </row>
    <row r="1479" spans="2:19" s="202" customFormat="1" ht="15">
      <c r="B1479" s="203"/>
      <c r="C1479" s="203"/>
      <c r="D1479" s="203"/>
      <c r="E1479" s="203"/>
      <c r="F1479" s="193"/>
      <c r="H1479" s="817"/>
      <c r="I1479" s="817"/>
      <c r="J1479" s="815"/>
      <c r="R1479" s="816"/>
      <c r="S1479" s="816"/>
    </row>
    <row r="1480" spans="2:19" s="202" customFormat="1" ht="15">
      <c r="B1480" s="203"/>
      <c r="C1480" s="203"/>
      <c r="D1480" s="203"/>
      <c r="E1480" s="203"/>
      <c r="F1480" s="193"/>
      <c r="H1480" s="817"/>
      <c r="I1480" s="817"/>
      <c r="J1480" s="815"/>
      <c r="R1480" s="816"/>
      <c r="S1480" s="816"/>
    </row>
    <row r="1481" spans="2:19" s="202" customFormat="1" ht="15">
      <c r="B1481" s="203"/>
      <c r="C1481" s="203"/>
      <c r="D1481" s="203"/>
      <c r="E1481" s="203"/>
      <c r="F1481" s="193"/>
      <c r="H1481" s="817"/>
      <c r="I1481" s="817"/>
      <c r="J1481" s="815"/>
      <c r="R1481" s="816"/>
      <c r="S1481" s="816"/>
    </row>
    <row r="1482" spans="2:19" s="202" customFormat="1" ht="15">
      <c r="B1482" s="203"/>
      <c r="C1482" s="203"/>
      <c r="D1482" s="203"/>
      <c r="E1482" s="203"/>
      <c r="F1482" s="193"/>
      <c r="H1482" s="817"/>
      <c r="I1482" s="817"/>
      <c r="J1482" s="815"/>
      <c r="R1482" s="816"/>
      <c r="S1482" s="816"/>
    </row>
    <row r="1483" spans="2:19" s="202" customFormat="1" ht="15">
      <c r="B1483" s="203"/>
      <c r="C1483" s="203"/>
      <c r="D1483" s="203"/>
      <c r="E1483" s="203"/>
      <c r="F1483" s="193"/>
      <c r="H1483" s="817"/>
      <c r="I1483" s="817"/>
      <c r="J1483" s="815"/>
      <c r="R1483" s="816"/>
      <c r="S1483" s="816"/>
    </row>
    <row r="1484" spans="2:19" s="202" customFormat="1" ht="15">
      <c r="B1484" s="203"/>
      <c r="C1484" s="203"/>
      <c r="D1484" s="203"/>
      <c r="E1484" s="203"/>
      <c r="F1484" s="193"/>
      <c r="H1484" s="817"/>
      <c r="I1484" s="817"/>
      <c r="J1484" s="815"/>
      <c r="R1484" s="816"/>
      <c r="S1484" s="816"/>
    </row>
    <row r="1485" spans="2:19" s="202" customFormat="1" ht="15">
      <c r="B1485" s="203"/>
      <c r="C1485" s="203"/>
      <c r="D1485" s="203"/>
      <c r="E1485" s="203"/>
      <c r="F1485" s="193"/>
      <c r="H1485" s="817"/>
      <c r="I1485" s="817"/>
      <c r="J1485" s="815"/>
      <c r="R1485" s="816"/>
      <c r="S1485" s="816"/>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autoPageBreaks="0"/>
  </sheetPr>
  <dimension ref="A1:H2"/>
  <sheetViews>
    <sheetView workbookViewId="0">
      <selection activeCell="K32" sqref="K31:K32"/>
    </sheetView>
  </sheetViews>
  <sheetFormatPr defaultRowHeight="12.75"/>
  <sheetData>
    <row r="1" spans="1:8">
      <c r="A1" s="234" t="s">
        <v>14</v>
      </c>
      <c r="B1" s="235"/>
      <c r="C1" s="263"/>
      <c r="D1" s="263"/>
      <c r="E1" s="109"/>
      <c r="F1" s="235"/>
      <c r="G1" s="236"/>
      <c r="H1" s="234"/>
    </row>
    <row r="2" spans="1:8" s="109" customFormat="1">
      <c r="A2" s="530" t="s">
        <v>833</v>
      </c>
      <c r="B2" s="146"/>
      <c r="C2" s="121"/>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14"/>
  <sheetViews>
    <sheetView workbookViewId="0">
      <selection activeCell="C14" sqref="C14"/>
    </sheetView>
  </sheetViews>
  <sheetFormatPr defaultRowHeight="12.75"/>
  <cols>
    <col min="1" max="1" width="18.85546875" bestFit="1" customWidth="1"/>
    <col min="2" max="2" width="32.140625" bestFit="1" customWidth="1"/>
    <col min="3" max="3" width="19.5703125" bestFit="1" customWidth="1"/>
  </cols>
  <sheetData>
    <row r="1" spans="1:9" s="495" customFormat="1" ht="14.25">
      <c r="A1" s="495" t="s">
        <v>14</v>
      </c>
      <c r="B1" s="496"/>
      <c r="C1" s="497"/>
      <c r="D1" s="498"/>
      <c r="E1" s="496"/>
      <c r="F1" s="496"/>
      <c r="G1" s="496"/>
      <c r="H1" s="496"/>
      <c r="I1" s="499"/>
    </row>
    <row r="2" spans="1:9" s="109" customFormat="1" ht="13.5" customHeight="1" thickBot="1">
      <c r="A2" s="1" t="s">
        <v>833</v>
      </c>
      <c r="B2" s="9"/>
      <c r="C2" s="568"/>
    </row>
    <row r="3" spans="1:9" ht="13.5" thickBot="1">
      <c r="A3" s="569" t="s">
        <v>2131</v>
      </c>
      <c r="B3" s="576"/>
      <c r="C3" s="578" t="s">
        <v>2132</v>
      </c>
    </row>
    <row r="4" spans="1:9">
      <c r="A4" s="570"/>
      <c r="B4" s="558" t="s">
        <v>15</v>
      </c>
      <c r="C4" s="577" t="s">
        <v>2133</v>
      </c>
    </row>
    <row r="5" spans="1:9">
      <c r="A5" s="570"/>
      <c r="B5" s="558"/>
      <c r="C5" s="571"/>
    </row>
    <row r="6" spans="1:9">
      <c r="A6" s="570" t="s">
        <v>2134</v>
      </c>
      <c r="B6" s="558" t="s">
        <v>2135</v>
      </c>
      <c r="C6" s="572">
        <v>83500</v>
      </c>
    </row>
    <row r="7" spans="1:9">
      <c r="A7" s="570"/>
      <c r="B7" s="558"/>
      <c r="C7" s="571"/>
    </row>
    <row r="8" spans="1:9">
      <c r="A8" s="570" t="s">
        <v>2134</v>
      </c>
      <c r="B8" s="558" t="s">
        <v>2136</v>
      </c>
      <c r="C8" s="572">
        <v>70270</v>
      </c>
    </row>
    <row r="9" spans="1:9">
      <c r="A9" s="570"/>
      <c r="B9" s="558"/>
      <c r="C9" s="571"/>
    </row>
    <row r="10" spans="1:9">
      <c r="A10" s="570" t="s">
        <v>2134</v>
      </c>
      <c r="B10" s="558" t="s">
        <v>2137</v>
      </c>
      <c r="C10" s="572">
        <v>63850</v>
      </c>
    </row>
    <row r="11" spans="1:9">
      <c r="A11" s="570"/>
      <c r="B11" s="558"/>
      <c r="C11" s="571"/>
    </row>
    <row r="12" spans="1:9">
      <c r="A12" s="570" t="s">
        <v>2134</v>
      </c>
      <c r="B12" s="558" t="s">
        <v>2138</v>
      </c>
      <c r="C12" s="572">
        <v>59990</v>
      </c>
    </row>
    <row r="13" spans="1:9">
      <c r="A13" s="570"/>
      <c r="B13" s="558"/>
      <c r="C13" s="571"/>
    </row>
    <row r="14" spans="1:9" ht="13.5" thickBot="1">
      <c r="A14" s="573" t="s">
        <v>2134</v>
      </c>
      <c r="B14" s="574" t="s">
        <v>2139</v>
      </c>
      <c r="C14" s="575">
        <v>56135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autoPageBreaks="0"/>
  </sheetPr>
  <dimension ref="A1:J210"/>
  <sheetViews>
    <sheetView zoomScale="75" workbookViewId="0">
      <selection activeCell="L22" sqref="L22"/>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480"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495" customFormat="1">
      <c r="A1" s="495" t="s">
        <v>14</v>
      </c>
      <c r="B1" s="496"/>
      <c r="C1" s="497"/>
      <c r="D1" s="498"/>
      <c r="E1" s="496"/>
      <c r="F1" s="496"/>
      <c r="G1" s="496"/>
      <c r="H1" s="496"/>
      <c r="I1" s="499"/>
    </row>
    <row r="2" spans="1:9" s="109" customFormat="1" ht="12.75">
      <c r="A2" s="1" t="s">
        <v>833</v>
      </c>
      <c r="B2"/>
      <c r="C2" s="111"/>
    </row>
    <row r="3" spans="1:9" ht="35.25" customHeight="1">
      <c r="A3" s="477"/>
      <c r="B3" s="1003" t="s">
        <v>566</v>
      </c>
      <c r="C3" s="1003"/>
      <c r="D3" s="1003"/>
      <c r="E3" s="1003"/>
      <c r="F3" s="1003"/>
      <c r="G3" s="1003"/>
      <c r="H3" s="1003"/>
      <c r="I3" s="1003"/>
    </row>
    <row r="4" spans="1:9" ht="32.25" customHeight="1">
      <c r="A4" s="331" t="s">
        <v>894</v>
      </c>
      <c r="B4" s="151" t="s">
        <v>567</v>
      </c>
      <c r="C4" s="151" t="s">
        <v>91</v>
      </c>
      <c r="D4" s="151" t="s">
        <v>136</v>
      </c>
      <c r="E4" s="151" t="s">
        <v>568</v>
      </c>
      <c r="F4" s="151" t="s">
        <v>569</v>
      </c>
      <c r="G4" s="151" t="s">
        <v>2</v>
      </c>
      <c r="H4" s="151" t="s">
        <v>3</v>
      </c>
      <c r="I4" s="478" t="s">
        <v>570</v>
      </c>
    </row>
    <row r="5" spans="1:9" ht="15">
      <c r="B5" s="479">
        <v>208</v>
      </c>
    </row>
    <row r="6" spans="1:9" ht="15">
      <c r="B6" s="481" t="s">
        <v>1510</v>
      </c>
      <c r="C6" s="154" t="s">
        <v>1501</v>
      </c>
      <c r="D6" s="154" t="s">
        <v>148</v>
      </c>
      <c r="E6" s="154" t="s">
        <v>895</v>
      </c>
      <c r="F6" s="154">
        <v>119</v>
      </c>
      <c r="G6" s="154" t="s">
        <v>1079</v>
      </c>
      <c r="H6" s="155">
        <v>190</v>
      </c>
      <c r="I6" s="480">
        <v>24670</v>
      </c>
    </row>
    <row r="7" spans="1:9" ht="15">
      <c r="B7" s="481" t="s">
        <v>1510</v>
      </c>
      <c r="C7" s="154" t="s">
        <v>1504</v>
      </c>
      <c r="D7" s="154" t="s">
        <v>834</v>
      </c>
      <c r="E7" s="154" t="s">
        <v>1505</v>
      </c>
      <c r="F7" s="154">
        <v>0</v>
      </c>
      <c r="G7" s="154" t="s">
        <v>804</v>
      </c>
      <c r="H7" s="155">
        <v>120</v>
      </c>
      <c r="I7" s="480" t="s">
        <v>2043</v>
      </c>
    </row>
    <row r="8" spans="1:9" ht="15">
      <c r="B8" s="481"/>
      <c r="H8" s="155"/>
    </row>
    <row r="9" spans="1:9" ht="15">
      <c r="B9" s="481" t="s">
        <v>1506</v>
      </c>
      <c r="C9" s="154" t="s">
        <v>2044</v>
      </c>
      <c r="D9" s="154" t="s">
        <v>148</v>
      </c>
      <c r="E9" s="154" t="s">
        <v>896</v>
      </c>
      <c r="F9" s="154">
        <v>116</v>
      </c>
      <c r="G9" s="154" t="s">
        <v>1079</v>
      </c>
      <c r="H9" s="155">
        <v>190</v>
      </c>
      <c r="I9" s="480">
        <v>27180</v>
      </c>
    </row>
    <row r="10" spans="1:9" ht="15">
      <c r="B10" s="481" t="s">
        <v>1506</v>
      </c>
      <c r="C10" s="154" t="s">
        <v>1502</v>
      </c>
      <c r="D10" s="154" t="s">
        <v>148</v>
      </c>
      <c r="E10" s="154" t="s">
        <v>896</v>
      </c>
      <c r="F10" s="154">
        <v>115</v>
      </c>
      <c r="G10" s="154" t="s">
        <v>1079</v>
      </c>
      <c r="H10" s="155">
        <v>190</v>
      </c>
      <c r="I10" s="480">
        <v>27880</v>
      </c>
    </row>
    <row r="11" spans="1:9" ht="15">
      <c r="B11" s="481" t="s">
        <v>1506</v>
      </c>
      <c r="C11" s="154" t="s">
        <v>901</v>
      </c>
      <c r="D11" s="154" t="s">
        <v>148</v>
      </c>
      <c r="E11" s="154" t="s">
        <v>897</v>
      </c>
      <c r="F11" s="154">
        <v>120</v>
      </c>
      <c r="G11" s="154" t="s">
        <v>1079</v>
      </c>
      <c r="H11" s="155">
        <v>190</v>
      </c>
      <c r="I11" s="480">
        <v>31330</v>
      </c>
    </row>
    <row r="12" spans="1:9" ht="18.95" customHeight="1">
      <c r="B12" s="481" t="s">
        <v>1506</v>
      </c>
      <c r="C12" s="154" t="s">
        <v>902</v>
      </c>
      <c r="D12" s="154" t="s">
        <v>108</v>
      </c>
      <c r="E12" s="154" t="s">
        <v>896</v>
      </c>
      <c r="F12" s="154">
        <v>110</v>
      </c>
      <c r="G12" s="482" t="s">
        <v>1503</v>
      </c>
      <c r="H12" s="155">
        <v>180</v>
      </c>
      <c r="I12" s="483">
        <v>30280</v>
      </c>
    </row>
    <row r="13" spans="1:9" ht="15">
      <c r="B13" s="481" t="s">
        <v>1506</v>
      </c>
      <c r="C13" s="154" t="s">
        <v>1504</v>
      </c>
      <c r="D13" s="154" t="s">
        <v>834</v>
      </c>
      <c r="E13" s="154" t="s">
        <v>1505</v>
      </c>
      <c r="F13" s="154">
        <v>0</v>
      </c>
      <c r="G13" s="482" t="s">
        <v>804</v>
      </c>
      <c r="H13" s="155">
        <v>120</v>
      </c>
      <c r="I13" s="483" t="s">
        <v>2045</v>
      </c>
    </row>
    <row r="14" spans="1:9" ht="15">
      <c r="B14" s="481"/>
      <c r="G14" s="482"/>
      <c r="H14" s="155"/>
      <c r="I14" s="483"/>
    </row>
    <row r="15" spans="1:9" ht="15">
      <c r="B15" s="481" t="s">
        <v>1507</v>
      </c>
      <c r="C15" s="154" t="s">
        <v>901</v>
      </c>
      <c r="D15" s="154" t="s">
        <v>148</v>
      </c>
      <c r="E15" s="154" t="s">
        <v>897</v>
      </c>
      <c r="F15" s="154">
        <v>122</v>
      </c>
      <c r="G15" s="482" t="s">
        <v>6</v>
      </c>
      <c r="H15" s="155">
        <v>200</v>
      </c>
      <c r="I15" s="483">
        <v>33440</v>
      </c>
    </row>
    <row r="16" spans="1:9" ht="20.25" customHeight="1">
      <c r="B16" s="481" t="s">
        <v>1507</v>
      </c>
      <c r="C16" s="154" t="s">
        <v>902</v>
      </c>
      <c r="D16" s="154" t="s">
        <v>108</v>
      </c>
      <c r="E16" s="154" t="s">
        <v>896</v>
      </c>
      <c r="F16" s="154">
        <v>112</v>
      </c>
      <c r="G16" s="154" t="s">
        <v>1079</v>
      </c>
      <c r="H16" s="155">
        <v>190</v>
      </c>
      <c r="I16" s="480">
        <v>33440</v>
      </c>
    </row>
    <row r="17" spans="1:9" ht="15">
      <c r="B17" s="481" t="s">
        <v>1507</v>
      </c>
      <c r="C17" s="154" t="s">
        <v>1504</v>
      </c>
      <c r="D17" s="154" t="s">
        <v>834</v>
      </c>
      <c r="E17" s="154" t="s">
        <v>1505</v>
      </c>
      <c r="F17" s="154" t="s">
        <v>898</v>
      </c>
      <c r="G17" s="154" t="s">
        <v>804</v>
      </c>
      <c r="H17" s="155">
        <v>120</v>
      </c>
      <c r="I17" s="480" t="s">
        <v>2046</v>
      </c>
    </row>
    <row r="18" spans="1:9" ht="15">
      <c r="B18" s="481"/>
      <c r="H18" s="155"/>
    </row>
    <row r="19" spans="1:9" ht="15">
      <c r="B19" s="479" t="s">
        <v>1509</v>
      </c>
      <c r="H19" s="155"/>
    </row>
    <row r="20" spans="1:9" ht="15">
      <c r="B20" s="481" t="s">
        <v>571</v>
      </c>
      <c r="C20" s="154" t="s">
        <v>1501</v>
      </c>
      <c r="D20" s="154" t="s">
        <v>148</v>
      </c>
      <c r="E20" s="154" t="s">
        <v>895</v>
      </c>
      <c r="F20" s="333">
        <v>119</v>
      </c>
      <c r="G20" s="155" t="s">
        <v>904</v>
      </c>
      <c r="H20" s="155">
        <v>333</v>
      </c>
      <c r="I20" s="483">
        <v>25460</v>
      </c>
    </row>
    <row r="21" spans="1:9" ht="15">
      <c r="B21" s="481" t="s">
        <v>571</v>
      </c>
      <c r="C21" s="154" t="s">
        <v>2047</v>
      </c>
      <c r="D21" s="154" t="s">
        <v>834</v>
      </c>
      <c r="E21" s="154" t="s">
        <v>1505</v>
      </c>
      <c r="F21" s="333">
        <v>0</v>
      </c>
      <c r="G21" s="155" t="s">
        <v>904</v>
      </c>
      <c r="H21" s="155">
        <v>333</v>
      </c>
      <c r="I21" s="483">
        <v>35455</v>
      </c>
    </row>
    <row r="22" spans="1:9" ht="15">
      <c r="B22" s="481"/>
      <c r="F22" s="333"/>
      <c r="H22" s="155"/>
      <c r="I22" s="483"/>
    </row>
    <row r="23" spans="1:9">
      <c r="B23" s="154" t="s">
        <v>1506</v>
      </c>
      <c r="C23" s="154" t="s">
        <v>1508</v>
      </c>
      <c r="D23" s="154" t="s">
        <v>148</v>
      </c>
      <c r="E23" s="154" t="s">
        <v>896</v>
      </c>
      <c r="F23" s="333">
        <v>116</v>
      </c>
      <c r="G23" s="154" t="s">
        <v>904</v>
      </c>
      <c r="H23" s="155">
        <v>333</v>
      </c>
      <c r="I23" s="483">
        <v>28895</v>
      </c>
    </row>
    <row r="24" spans="1:9" ht="15">
      <c r="B24" s="481" t="s">
        <v>1506</v>
      </c>
      <c r="C24" s="154" t="s">
        <v>902</v>
      </c>
      <c r="D24" s="154" t="s">
        <v>108</v>
      </c>
      <c r="E24" s="154" t="s">
        <v>896</v>
      </c>
      <c r="F24" s="154">
        <v>107</v>
      </c>
      <c r="G24" s="155" t="s">
        <v>904</v>
      </c>
      <c r="H24" s="155">
        <v>333</v>
      </c>
      <c r="I24" s="483">
        <v>31540</v>
      </c>
    </row>
    <row r="25" spans="1:9" ht="15">
      <c r="B25" s="481" t="s">
        <v>1506</v>
      </c>
      <c r="C25" s="154" t="s">
        <v>2047</v>
      </c>
      <c r="D25" s="154" t="s">
        <v>834</v>
      </c>
      <c r="E25" s="154" t="s">
        <v>1505</v>
      </c>
      <c r="F25" s="154">
        <v>0</v>
      </c>
      <c r="G25" s="155" t="s">
        <v>904</v>
      </c>
      <c r="H25" s="155">
        <v>333</v>
      </c>
      <c r="I25" s="484">
        <v>39715</v>
      </c>
    </row>
    <row r="26" spans="1:9" ht="15">
      <c r="B26" s="481"/>
      <c r="F26" s="333"/>
      <c r="H26" s="155"/>
      <c r="I26" s="483"/>
    </row>
    <row r="27" spans="1:9" ht="15">
      <c r="B27" s="481" t="s">
        <v>104</v>
      </c>
      <c r="C27" s="154" t="s">
        <v>1508</v>
      </c>
      <c r="D27" s="154" t="s">
        <v>148</v>
      </c>
      <c r="E27" s="154" t="s">
        <v>896</v>
      </c>
      <c r="F27" s="154">
        <v>117</v>
      </c>
      <c r="G27" s="154" t="s">
        <v>904</v>
      </c>
      <c r="H27" s="154">
        <v>333</v>
      </c>
      <c r="I27" s="483">
        <v>30160</v>
      </c>
    </row>
    <row r="28" spans="1:9" ht="15">
      <c r="B28" s="481" t="s">
        <v>104</v>
      </c>
      <c r="C28" s="154" t="s">
        <v>2047</v>
      </c>
      <c r="D28" s="154" t="s">
        <v>834</v>
      </c>
      <c r="E28" s="154" t="s">
        <v>1505</v>
      </c>
      <c r="F28" s="154">
        <v>0</v>
      </c>
      <c r="G28" s="155" t="s">
        <v>904</v>
      </c>
      <c r="H28" s="155">
        <v>333</v>
      </c>
      <c r="I28" s="483">
        <v>42630</v>
      </c>
    </row>
    <row r="29" spans="1:9" ht="15">
      <c r="B29" s="481"/>
      <c r="G29" s="155"/>
      <c r="H29" s="155"/>
      <c r="I29" s="483"/>
    </row>
    <row r="30" spans="1:9" ht="15">
      <c r="A30" s="153"/>
      <c r="B30" s="479">
        <v>2008</v>
      </c>
    </row>
    <row r="31" spans="1:9" ht="15">
      <c r="B31" s="481" t="s">
        <v>1510</v>
      </c>
      <c r="C31" s="154" t="s">
        <v>899</v>
      </c>
      <c r="D31" s="154" t="s">
        <v>148</v>
      </c>
      <c r="E31" s="154" t="s">
        <v>896</v>
      </c>
      <c r="F31" s="154">
        <v>123</v>
      </c>
      <c r="G31" s="154" t="s">
        <v>6</v>
      </c>
      <c r="H31" s="155">
        <v>200</v>
      </c>
      <c r="I31" s="480">
        <v>29940</v>
      </c>
    </row>
    <row r="32" spans="1:9" ht="15">
      <c r="B32" s="481" t="s">
        <v>1510</v>
      </c>
      <c r="C32" s="154" t="s">
        <v>1504</v>
      </c>
      <c r="D32" s="154" t="s">
        <v>834</v>
      </c>
      <c r="E32" s="154" t="s">
        <v>1505</v>
      </c>
      <c r="F32" s="154">
        <v>0</v>
      </c>
      <c r="G32" s="154" t="s">
        <v>804</v>
      </c>
      <c r="H32" s="155">
        <v>120</v>
      </c>
      <c r="I32" s="480" t="s">
        <v>2048</v>
      </c>
    </row>
    <row r="33" spans="2:9" ht="15">
      <c r="B33" s="481"/>
      <c r="H33" s="155"/>
    </row>
    <row r="34" spans="2:9" ht="15">
      <c r="B34" s="481" t="s">
        <v>572</v>
      </c>
      <c r="C34" s="154" t="s">
        <v>899</v>
      </c>
      <c r="D34" s="154" t="s">
        <v>148</v>
      </c>
      <c r="E34" s="154" t="s">
        <v>896</v>
      </c>
      <c r="F34" s="154">
        <v>124</v>
      </c>
      <c r="G34" s="154" t="s">
        <v>6</v>
      </c>
      <c r="H34" s="155">
        <v>200</v>
      </c>
      <c r="I34" s="480">
        <v>32055</v>
      </c>
    </row>
    <row r="35" spans="2:9" ht="15">
      <c r="B35" s="481" t="s">
        <v>572</v>
      </c>
      <c r="C35" s="154" t="s">
        <v>900</v>
      </c>
      <c r="D35" s="154" t="s">
        <v>148</v>
      </c>
      <c r="E35" s="154" t="s">
        <v>896</v>
      </c>
      <c r="F35" s="154">
        <v>126</v>
      </c>
      <c r="G35" s="154" t="s">
        <v>6</v>
      </c>
      <c r="H35" s="155">
        <v>200</v>
      </c>
      <c r="I35" s="483">
        <v>33585</v>
      </c>
    </row>
    <row r="36" spans="2:9" ht="15">
      <c r="B36" s="481" t="s">
        <v>572</v>
      </c>
      <c r="C36" s="154" t="s">
        <v>901</v>
      </c>
      <c r="D36" s="154" t="s">
        <v>148</v>
      </c>
      <c r="E36" s="154" t="s">
        <v>897</v>
      </c>
      <c r="F36" s="154">
        <v>134</v>
      </c>
      <c r="G36" s="154" t="s">
        <v>5</v>
      </c>
      <c r="H36" s="155">
        <v>210</v>
      </c>
      <c r="I36" s="483">
        <v>36685</v>
      </c>
    </row>
    <row r="37" spans="2:9" ht="15">
      <c r="B37" s="481" t="s">
        <v>572</v>
      </c>
      <c r="C37" s="154" t="s">
        <v>1504</v>
      </c>
      <c r="D37" s="154" t="s">
        <v>834</v>
      </c>
      <c r="E37" s="154" t="s">
        <v>1505</v>
      </c>
      <c r="F37" s="154">
        <v>0</v>
      </c>
      <c r="G37" s="154" t="s">
        <v>804</v>
      </c>
      <c r="H37" s="155">
        <v>120</v>
      </c>
      <c r="I37" s="483" t="s">
        <v>2049</v>
      </c>
    </row>
    <row r="38" spans="2:9" ht="15">
      <c r="B38" s="481"/>
      <c r="H38" s="155"/>
      <c r="I38" s="483"/>
    </row>
    <row r="39" spans="2:9" ht="15">
      <c r="B39" s="481" t="s">
        <v>1507</v>
      </c>
      <c r="C39" s="154" t="s">
        <v>900</v>
      </c>
      <c r="D39" s="154" t="s">
        <v>148</v>
      </c>
      <c r="E39" s="154" t="s">
        <v>896</v>
      </c>
      <c r="F39" s="154">
        <v>126</v>
      </c>
      <c r="G39" s="154" t="s">
        <v>6</v>
      </c>
      <c r="H39" s="155">
        <v>200</v>
      </c>
      <c r="I39" s="483">
        <v>35600</v>
      </c>
    </row>
    <row r="40" spans="2:9" ht="15">
      <c r="B40" s="481" t="s">
        <v>1507</v>
      </c>
      <c r="C40" s="154" t="s">
        <v>901</v>
      </c>
      <c r="D40" s="154" t="s">
        <v>148</v>
      </c>
      <c r="E40" s="154" t="s">
        <v>897</v>
      </c>
      <c r="F40" s="154">
        <v>134</v>
      </c>
      <c r="G40" s="154" t="s">
        <v>5</v>
      </c>
      <c r="H40" s="155">
        <v>210</v>
      </c>
      <c r="I40" s="480">
        <v>38855</v>
      </c>
    </row>
    <row r="41" spans="2:9" ht="15">
      <c r="B41" s="481" t="s">
        <v>1507</v>
      </c>
      <c r="C41" s="154" t="s">
        <v>1504</v>
      </c>
      <c r="D41" s="154" t="s">
        <v>834</v>
      </c>
      <c r="E41" s="154" t="s">
        <v>1505</v>
      </c>
      <c r="F41" s="154" t="s">
        <v>898</v>
      </c>
      <c r="G41" s="154" t="s">
        <v>804</v>
      </c>
      <c r="H41" s="155">
        <v>120</v>
      </c>
      <c r="I41" s="480" t="s">
        <v>2050</v>
      </c>
    </row>
    <row r="42" spans="2:9" ht="15">
      <c r="B42" s="481"/>
      <c r="H42" s="155"/>
    </row>
    <row r="43" spans="2:9" ht="15">
      <c r="B43" s="479" t="s">
        <v>1511</v>
      </c>
      <c r="H43" s="155"/>
    </row>
    <row r="44" spans="2:9" ht="15">
      <c r="B44" s="481" t="s">
        <v>571</v>
      </c>
      <c r="C44" s="154" t="s">
        <v>1508</v>
      </c>
      <c r="D44" s="154" t="s">
        <v>148</v>
      </c>
      <c r="E44" s="154" t="s">
        <v>896</v>
      </c>
      <c r="F44" s="333">
        <v>123</v>
      </c>
      <c r="G44" s="155" t="s">
        <v>904</v>
      </c>
      <c r="H44" s="155">
        <v>333</v>
      </c>
      <c r="I44" s="483">
        <v>30620</v>
      </c>
    </row>
    <row r="45" spans="2:9" ht="15">
      <c r="B45" s="481" t="s">
        <v>571</v>
      </c>
      <c r="C45" s="154" t="s">
        <v>1504</v>
      </c>
      <c r="D45" s="154" t="s">
        <v>834</v>
      </c>
      <c r="E45" s="154" t="s">
        <v>1505</v>
      </c>
      <c r="F45" s="333">
        <v>0</v>
      </c>
      <c r="G45" s="155" t="s">
        <v>904</v>
      </c>
      <c r="H45" s="155">
        <v>333</v>
      </c>
      <c r="I45" s="484" t="s">
        <v>2051</v>
      </c>
    </row>
    <row r="46" spans="2:9" ht="15">
      <c r="B46" s="481"/>
      <c r="F46" s="333"/>
      <c r="H46" s="155"/>
      <c r="I46" s="483"/>
    </row>
    <row r="47" spans="2:9">
      <c r="B47" s="154" t="s">
        <v>572</v>
      </c>
      <c r="C47" s="154" t="s">
        <v>1508</v>
      </c>
      <c r="D47" s="154" t="s">
        <v>148</v>
      </c>
      <c r="E47" s="154" t="s">
        <v>896</v>
      </c>
      <c r="F47" s="333">
        <v>124</v>
      </c>
      <c r="G47" s="154" t="s">
        <v>904</v>
      </c>
      <c r="H47" s="155">
        <v>333</v>
      </c>
      <c r="I47" s="483">
        <v>32620</v>
      </c>
    </row>
    <row r="48" spans="2:9" ht="15">
      <c r="B48" s="481" t="s">
        <v>572</v>
      </c>
      <c r="C48" s="154" t="s">
        <v>1504</v>
      </c>
      <c r="D48" s="154" t="s">
        <v>834</v>
      </c>
      <c r="E48" s="154" t="s">
        <v>1505</v>
      </c>
      <c r="F48" s="154">
        <v>0</v>
      </c>
      <c r="G48" s="155" t="s">
        <v>904</v>
      </c>
      <c r="H48" s="155">
        <v>333</v>
      </c>
      <c r="I48" s="483" t="s">
        <v>2052</v>
      </c>
    </row>
    <row r="49" spans="2:9" ht="15">
      <c r="B49" s="481"/>
      <c r="G49" s="155"/>
      <c r="H49" s="155"/>
      <c r="I49" s="484"/>
    </row>
    <row r="50" spans="2:9" ht="15">
      <c r="B50" s="481" t="s">
        <v>104</v>
      </c>
      <c r="C50" s="154" t="s">
        <v>1508</v>
      </c>
      <c r="D50" s="154" t="s">
        <v>148</v>
      </c>
      <c r="E50" s="154" t="s">
        <v>896</v>
      </c>
      <c r="F50" s="333">
        <v>125</v>
      </c>
      <c r="G50" s="154" t="s">
        <v>904</v>
      </c>
      <c r="H50" s="155">
        <v>333</v>
      </c>
      <c r="I50" s="483">
        <v>36380</v>
      </c>
    </row>
    <row r="51" spans="2:9">
      <c r="B51" s="154" t="s">
        <v>104</v>
      </c>
      <c r="C51" s="154" t="s">
        <v>1504</v>
      </c>
      <c r="D51" s="154" t="s">
        <v>834</v>
      </c>
      <c r="E51" s="154" t="s">
        <v>1505</v>
      </c>
      <c r="F51" s="154">
        <v>0</v>
      </c>
      <c r="G51" s="154" t="s">
        <v>904</v>
      </c>
      <c r="H51" s="155">
        <v>333</v>
      </c>
      <c r="I51" s="483" t="s">
        <v>2053</v>
      </c>
    </row>
    <row r="52" spans="2:9" ht="15">
      <c r="B52" s="481"/>
      <c r="H52" s="155"/>
    </row>
    <row r="53" spans="2:9" ht="15">
      <c r="B53" s="479" t="s">
        <v>1512</v>
      </c>
    </row>
    <row r="54" spans="2:9" ht="15">
      <c r="B54" s="481" t="s">
        <v>571</v>
      </c>
      <c r="C54" s="154" t="s">
        <v>901</v>
      </c>
      <c r="D54" s="154" t="s">
        <v>148</v>
      </c>
      <c r="E54" s="154" t="s">
        <v>897</v>
      </c>
      <c r="F54" s="154">
        <v>128</v>
      </c>
      <c r="G54" s="154" t="s">
        <v>6</v>
      </c>
      <c r="H54" s="154">
        <v>200</v>
      </c>
      <c r="I54" s="480">
        <v>31765</v>
      </c>
    </row>
    <row r="55" spans="2:9" ht="15">
      <c r="B55" s="481" t="s">
        <v>571</v>
      </c>
      <c r="C55" s="154" t="s">
        <v>903</v>
      </c>
      <c r="D55" s="154" t="s">
        <v>108</v>
      </c>
      <c r="E55" s="154" t="s">
        <v>897</v>
      </c>
      <c r="F55" s="154">
        <v>128</v>
      </c>
      <c r="G55" s="154" t="s">
        <v>6</v>
      </c>
      <c r="H55" s="154">
        <v>200</v>
      </c>
      <c r="I55" s="480">
        <v>33865</v>
      </c>
    </row>
    <row r="56" spans="2:9" ht="15">
      <c r="B56" s="481" t="s">
        <v>571</v>
      </c>
      <c r="C56" s="154" t="s">
        <v>1513</v>
      </c>
      <c r="D56" s="154" t="s">
        <v>906</v>
      </c>
      <c r="E56" s="154" t="s">
        <v>897</v>
      </c>
      <c r="F56" s="154">
        <v>24</v>
      </c>
      <c r="G56" s="154" t="s">
        <v>13</v>
      </c>
      <c r="H56" s="154">
        <v>140</v>
      </c>
      <c r="I56" s="480">
        <v>42935</v>
      </c>
    </row>
    <row r="57" spans="2:9" ht="15">
      <c r="B57" s="481"/>
    </row>
    <row r="58" spans="2:9" ht="15">
      <c r="B58" s="481" t="s">
        <v>572</v>
      </c>
      <c r="C58" s="154" t="s">
        <v>901</v>
      </c>
      <c r="D58" s="154" t="s">
        <v>148</v>
      </c>
      <c r="E58" s="154" t="s">
        <v>897</v>
      </c>
      <c r="F58" s="154">
        <v>130</v>
      </c>
      <c r="G58" s="154" t="s">
        <v>6</v>
      </c>
      <c r="H58" s="154">
        <v>200</v>
      </c>
      <c r="I58" s="480">
        <v>35705</v>
      </c>
    </row>
    <row r="59" spans="2:9" ht="15">
      <c r="B59" s="481" t="s">
        <v>572</v>
      </c>
      <c r="C59" s="154" t="s">
        <v>903</v>
      </c>
      <c r="D59" s="154" t="s">
        <v>108</v>
      </c>
      <c r="E59" s="154" t="s">
        <v>897</v>
      </c>
      <c r="F59" s="154">
        <v>130</v>
      </c>
      <c r="G59" s="154" t="s">
        <v>6</v>
      </c>
      <c r="H59" s="154">
        <v>200</v>
      </c>
      <c r="I59" s="480">
        <v>37395</v>
      </c>
    </row>
    <row r="60" spans="2:9" ht="15">
      <c r="B60" s="481" t="s">
        <v>572</v>
      </c>
      <c r="C60" s="154" t="s">
        <v>1514</v>
      </c>
      <c r="D60" s="154" t="s">
        <v>906</v>
      </c>
      <c r="E60" s="154" t="s">
        <v>897</v>
      </c>
      <c r="F60" s="154">
        <v>25</v>
      </c>
      <c r="G60" s="154" t="s">
        <v>13</v>
      </c>
      <c r="H60" s="154">
        <v>140</v>
      </c>
      <c r="I60" s="480">
        <v>44995</v>
      </c>
    </row>
    <row r="61" spans="2:9" ht="15">
      <c r="B61" s="481"/>
    </row>
    <row r="62" spans="2:9" ht="15">
      <c r="B62" s="481" t="s">
        <v>1507</v>
      </c>
      <c r="C62" s="154" t="s">
        <v>901</v>
      </c>
      <c r="D62" s="154" t="s">
        <v>148</v>
      </c>
      <c r="E62" s="485" t="s">
        <v>897</v>
      </c>
      <c r="F62" s="154">
        <v>130</v>
      </c>
      <c r="G62" s="154" t="s">
        <v>6</v>
      </c>
      <c r="H62" s="155">
        <v>200</v>
      </c>
      <c r="I62" s="483">
        <v>39215</v>
      </c>
    </row>
    <row r="63" spans="2:9" ht="15">
      <c r="B63" s="481" t="s">
        <v>1507</v>
      </c>
      <c r="C63" s="154" t="s">
        <v>903</v>
      </c>
      <c r="D63" s="154" t="s">
        <v>108</v>
      </c>
      <c r="E63" s="485" t="s">
        <v>897</v>
      </c>
      <c r="F63" s="154">
        <v>131</v>
      </c>
      <c r="G63" s="154" t="s">
        <v>5</v>
      </c>
      <c r="H63" s="155">
        <v>210</v>
      </c>
      <c r="I63" s="483">
        <v>41045</v>
      </c>
    </row>
    <row r="64" spans="2:9" ht="15">
      <c r="B64" s="481" t="s">
        <v>1507</v>
      </c>
      <c r="C64" s="154" t="s">
        <v>1515</v>
      </c>
      <c r="D64" s="485" t="s">
        <v>906</v>
      </c>
      <c r="E64" s="485" t="s">
        <v>897</v>
      </c>
      <c r="F64" s="485">
        <v>26</v>
      </c>
      <c r="G64" s="485" t="s">
        <v>13</v>
      </c>
      <c r="H64" s="486">
        <v>140</v>
      </c>
      <c r="I64" s="487">
        <v>47495</v>
      </c>
    </row>
    <row r="65" spans="2:9" ht="15">
      <c r="B65" s="481" t="s">
        <v>1507</v>
      </c>
      <c r="C65" s="154" t="s">
        <v>1516</v>
      </c>
      <c r="D65" s="485" t="s">
        <v>906</v>
      </c>
      <c r="E65" s="485" t="s">
        <v>897</v>
      </c>
      <c r="F65" s="485">
        <v>27</v>
      </c>
      <c r="G65" s="485" t="s">
        <v>13</v>
      </c>
      <c r="H65" s="486">
        <v>140</v>
      </c>
      <c r="I65" s="487">
        <v>49995</v>
      </c>
    </row>
    <row r="66" spans="2:9" ht="15">
      <c r="B66" s="481"/>
      <c r="H66" s="155"/>
    </row>
    <row r="67" spans="2:9" ht="15">
      <c r="B67" s="479" t="s">
        <v>2054</v>
      </c>
      <c r="H67" s="155"/>
    </row>
    <row r="68" spans="2:9" ht="15">
      <c r="B68" s="481" t="s">
        <v>571</v>
      </c>
      <c r="C68" s="154" t="s">
        <v>901</v>
      </c>
      <c r="D68" s="154" t="s">
        <v>148</v>
      </c>
      <c r="E68" s="154" t="s">
        <v>897</v>
      </c>
      <c r="F68" s="154">
        <v>129</v>
      </c>
      <c r="G68" s="154" t="s">
        <v>6</v>
      </c>
      <c r="H68" s="155">
        <v>200</v>
      </c>
      <c r="I68" s="480">
        <v>32765</v>
      </c>
    </row>
    <row r="69" spans="2:9" ht="15">
      <c r="B69" s="481" t="s">
        <v>571</v>
      </c>
      <c r="C69" s="154" t="s">
        <v>903</v>
      </c>
      <c r="D69" s="154" t="s">
        <v>108</v>
      </c>
      <c r="E69" s="154" t="s">
        <v>897</v>
      </c>
      <c r="F69" s="154">
        <v>129</v>
      </c>
      <c r="G69" s="154" t="s">
        <v>6</v>
      </c>
      <c r="H69" s="155">
        <v>200</v>
      </c>
      <c r="I69" s="480">
        <v>34865</v>
      </c>
    </row>
    <row r="70" spans="2:9" ht="15">
      <c r="B70" s="481" t="s">
        <v>571</v>
      </c>
      <c r="C70" s="154" t="s">
        <v>1513</v>
      </c>
      <c r="D70" s="154" t="s">
        <v>906</v>
      </c>
      <c r="E70" s="154" t="s">
        <v>897</v>
      </c>
      <c r="F70" s="154">
        <v>25</v>
      </c>
      <c r="G70" s="154" t="s">
        <v>13</v>
      </c>
      <c r="H70" s="155">
        <v>140</v>
      </c>
      <c r="I70" s="480">
        <v>43935</v>
      </c>
    </row>
    <row r="71" spans="2:9" ht="15">
      <c r="B71" s="481"/>
      <c r="H71" s="155"/>
    </row>
    <row r="72" spans="2:9" ht="15">
      <c r="B72" s="481" t="s">
        <v>572</v>
      </c>
      <c r="C72" s="154" t="s">
        <v>901</v>
      </c>
      <c r="D72" s="154" t="s">
        <v>148</v>
      </c>
      <c r="E72" s="154" t="s">
        <v>897</v>
      </c>
      <c r="F72" s="154">
        <v>131</v>
      </c>
      <c r="G72" s="154" t="s">
        <v>5</v>
      </c>
      <c r="H72" s="155">
        <v>210</v>
      </c>
      <c r="I72" s="480">
        <v>37495</v>
      </c>
    </row>
    <row r="73" spans="2:9" ht="15">
      <c r="B73" s="481" t="s">
        <v>572</v>
      </c>
      <c r="C73" s="154" t="s">
        <v>903</v>
      </c>
      <c r="D73" s="154" t="s">
        <v>108</v>
      </c>
      <c r="E73" s="154" t="s">
        <v>897</v>
      </c>
      <c r="F73" s="154">
        <v>131</v>
      </c>
      <c r="G73" s="154" t="s">
        <v>5</v>
      </c>
      <c r="H73" s="155">
        <v>210</v>
      </c>
      <c r="I73" s="480">
        <v>39080</v>
      </c>
    </row>
    <row r="74" spans="2:9" ht="15">
      <c r="B74" s="481" t="s">
        <v>572</v>
      </c>
      <c r="C74" s="154" t="s">
        <v>1514</v>
      </c>
      <c r="D74" s="154" t="s">
        <v>906</v>
      </c>
      <c r="E74" s="154" t="s">
        <v>897</v>
      </c>
      <c r="F74" s="154">
        <v>25</v>
      </c>
      <c r="G74" s="154" t="s">
        <v>13</v>
      </c>
      <c r="H74" s="155">
        <v>140</v>
      </c>
      <c r="I74" s="480">
        <v>45995</v>
      </c>
    </row>
    <row r="75" spans="2:9" ht="15">
      <c r="B75" s="481"/>
      <c r="H75" s="155"/>
    </row>
    <row r="76" spans="2:9" ht="15">
      <c r="B76" s="481" t="s">
        <v>1507</v>
      </c>
      <c r="C76" s="154" t="s">
        <v>901</v>
      </c>
      <c r="D76" s="154" t="s">
        <v>148</v>
      </c>
      <c r="E76" s="154" t="s">
        <v>897</v>
      </c>
      <c r="F76" s="154">
        <v>132</v>
      </c>
      <c r="G76" s="154" t="s">
        <v>5</v>
      </c>
      <c r="H76" s="155">
        <v>210</v>
      </c>
      <c r="I76" s="480">
        <v>40215</v>
      </c>
    </row>
    <row r="77" spans="2:9" ht="15">
      <c r="B77" s="481" t="s">
        <v>1507</v>
      </c>
      <c r="C77" s="154" t="s">
        <v>903</v>
      </c>
      <c r="D77" s="154" t="s">
        <v>108</v>
      </c>
      <c r="E77" s="154" t="s">
        <v>897</v>
      </c>
      <c r="F77" s="154">
        <v>132</v>
      </c>
      <c r="G77" s="154" t="s">
        <v>5</v>
      </c>
      <c r="H77" s="155">
        <v>210</v>
      </c>
      <c r="I77" s="480">
        <v>42045</v>
      </c>
    </row>
    <row r="78" spans="2:9" ht="15">
      <c r="B78" s="481" t="s">
        <v>1507</v>
      </c>
      <c r="C78" s="154" t="s">
        <v>1515</v>
      </c>
      <c r="D78" s="154" t="s">
        <v>906</v>
      </c>
      <c r="E78" s="154" t="s">
        <v>897</v>
      </c>
      <c r="F78" s="154">
        <v>26</v>
      </c>
      <c r="G78" s="154" t="s">
        <v>13</v>
      </c>
      <c r="H78" s="155">
        <v>140</v>
      </c>
      <c r="I78" s="480">
        <v>48495</v>
      </c>
    </row>
    <row r="79" spans="2:9" ht="15">
      <c r="B79" s="481" t="s">
        <v>1507</v>
      </c>
      <c r="C79" s="154" t="s">
        <v>1516</v>
      </c>
      <c r="D79" s="154" t="s">
        <v>906</v>
      </c>
      <c r="E79" s="154" t="s">
        <v>897</v>
      </c>
      <c r="F79" s="154">
        <v>27</v>
      </c>
      <c r="G79" s="154" t="s">
        <v>13</v>
      </c>
      <c r="H79" s="155">
        <v>140</v>
      </c>
      <c r="I79" s="480">
        <v>50995</v>
      </c>
    </row>
    <row r="80" spans="2:9" ht="15">
      <c r="B80" s="481"/>
      <c r="H80" s="155"/>
    </row>
    <row r="81" spans="2:9" ht="15">
      <c r="B81" s="479" t="s">
        <v>2055</v>
      </c>
      <c r="H81" s="155"/>
    </row>
    <row r="82" spans="2:9" ht="15">
      <c r="B82" s="481" t="s">
        <v>2056</v>
      </c>
      <c r="C82" s="154" t="s">
        <v>910</v>
      </c>
      <c r="D82" s="154" t="s">
        <v>148</v>
      </c>
      <c r="E82" s="154" t="s">
        <v>897</v>
      </c>
      <c r="F82" s="154">
        <v>136</v>
      </c>
      <c r="G82" s="154" t="s">
        <v>5</v>
      </c>
      <c r="H82" s="155">
        <v>210</v>
      </c>
      <c r="I82" s="480">
        <v>39995</v>
      </c>
    </row>
    <row r="83" spans="2:9" ht="15">
      <c r="B83" s="481" t="s">
        <v>2056</v>
      </c>
      <c r="C83" s="154" t="s">
        <v>1513</v>
      </c>
      <c r="D83" s="154" t="s">
        <v>906</v>
      </c>
      <c r="E83" s="154" t="s">
        <v>897</v>
      </c>
      <c r="F83" s="154">
        <v>26</v>
      </c>
      <c r="G83" s="154" t="s">
        <v>13</v>
      </c>
      <c r="H83" s="155">
        <v>140</v>
      </c>
      <c r="I83" s="480">
        <v>44995</v>
      </c>
    </row>
    <row r="84" spans="2:9" ht="15">
      <c r="B84" s="481"/>
      <c r="H84" s="155"/>
    </row>
    <row r="85" spans="2:9" ht="15">
      <c r="B85" s="481" t="s">
        <v>1506</v>
      </c>
      <c r="C85" s="154" t="s">
        <v>910</v>
      </c>
      <c r="D85" s="154" t="s">
        <v>148</v>
      </c>
      <c r="E85" s="154" t="s">
        <v>897</v>
      </c>
      <c r="F85" s="154">
        <v>136</v>
      </c>
      <c r="G85" s="154" t="s">
        <v>5</v>
      </c>
      <c r="H85" s="155">
        <v>210</v>
      </c>
      <c r="I85" s="480">
        <v>41995</v>
      </c>
    </row>
    <row r="86" spans="2:9" ht="15">
      <c r="B86" s="481" t="s">
        <v>1506</v>
      </c>
      <c r="C86" s="154" t="s">
        <v>1515</v>
      </c>
      <c r="D86" s="154" t="s">
        <v>906</v>
      </c>
      <c r="E86" s="154" t="s">
        <v>897</v>
      </c>
      <c r="F86" s="154">
        <v>26</v>
      </c>
      <c r="G86" s="154" t="s">
        <v>13</v>
      </c>
      <c r="H86" s="155">
        <v>140</v>
      </c>
      <c r="I86" s="480">
        <v>46995</v>
      </c>
    </row>
    <row r="87" spans="2:9" ht="15">
      <c r="B87" s="481"/>
      <c r="H87" s="155"/>
    </row>
    <row r="88" spans="2:9" ht="15">
      <c r="B88" s="481" t="s">
        <v>1507</v>
      </c>
      <c r="C88" s="154" t="s">
        <v>910</v>
      </c>
      <c r="D88" s="154" t="s">
        <v>148</v>
      </c>
      <c r="E88" s="154" t="s">
        <v>897</v>
      </c>
      <c r="F88" s="154">
        <v>136</v>
      </c>
      <c r="G88" s="154" t="s">
        <v>5</v>
      </c>
      <c r="H88" s="155">
        <v>210</v>
      </c>
      <c r="I88" s="480">
        <v>44995</v>
      </c>
    </row>
    <row r="89" spans="2:9" ht="15">
      <c r="B89" s="481" t="s">
        <v>1507</v>
      </c>
      <c r="C89" s="154" t="s">
        <v>1515</v>
      </c>
      <c r="D89" s="154" t="s">
        <v>906</v>
      </c>
      <c r="E89" s="154" t="s">
        <v>897</v>
      </c>
      <c r="F89" s="154">
        <v>26</v>
      </c>
      <c r="G89" s="154" t="s">
        <v>13</v>
      </c>
      <c r="H89" s="155">
        <v>140</v>
      </c>
      <c r="I89" s="480">
        <v>49995</v>
      </c>
    </row>
    <row r="90" spans="2:9" ht="15">
      <c r="B90" s="481" t="s">
        <v>1507</v>
      </c>
      <c r="C90" s="154" t="s">
        <v>1516</v>
      </c>
      <c r="D90" s="154" t="s">
        <v>906</v>
      </c>
      <c r="E90" s="154" t="s">
        <v>897</v>
      </c>
      <c r="F90" s="154">
        <v>26</v>
      </c>
      <c r="G90" s="154" t="s">
        <v>13</v>
      </c>
      <c r="H90" s="155">
        <v>140</v>
      </c>
      <c r="I90" s="480">
        <v>52495</v>
      </c>
    </row>
    <row r="91" spans="2:9" ht="15">
      <c r="B91" s="481"/>
      <c r="H91" s="155"/>
    </row>
    <row r="92" spans="2:9" ht="15">
      <c r="B92" s="479">
        <v>3008</v>
      </c>
    </row>
    <row r="93" spans="2:9" ht="15">
      <c r="B93" s="481" t="s">
        <v>571</v>
      </c>
      <c r="C93" s="154" t="s">
        <v>910</v>
      </c>
      <c r="D93" s="154" t="s">
        <v>148</v>
      </c>
      <c r="E93" s="154" t="s">
        <v>897</v>
      </c>
      <c r="F93" s="154">
        <v>146</v>
      </c>
      <c r="G93" s="154" t="s">
        <v>1084</v>
      </c>
      <c r="H93" s="155">
        <v>270</v>
      </c>
      <c r="I93" s="480">
        <v>42995</v>
      </c>
    </row>
    <row r="94" spans="2:9">
      <c r="B94" s="154" t="s">
        <v>571</v>
      </c>
      <c r="C94" s="154" t="s">
        <v>903</v>
      </c>
      <c r="D94" s="154" t="s">
        <v>108</v>
      </c>
      <c r="E94" s="154" t="s">
        <v>897</v>
      </c>
      <c r="F94" s="154">
        <v>143</v>
      </c>
      <c r="G94" s="154" t="s">
        <v>1084</v>
      </c>
      <c r="H94" s="155">
        <v>270</v>
      </c>
      <c r="I94" s="480">
        <v>43695</v>
      </c>
    </row>
    <row r="95" spans="2:9" ht="15">
      <c r="B95" s="481" t="s">
        <v>571</v>
      </c>
      <c r="C95" s="154" t="s">
        <v>1513</v>
      </c>
      <c r="D95" s="154" t="s">
        <v>906</v>
      </c>
      <c r="E95" s="154" t="s">
        <v>897</v>
      </c>
      <c r="F95" s="154">
        <v>31</v>
      </c>
      <c r="G95" s="154" t="s">
        <v>13</v>
      </c>
      <c r="H95" s="155">
        <v>140</v>
      </c>
      <c r="I95" s="480">
        <v>44995</v>
      </c>
    </row>
    <row r="96" spans="2:9" ht="15">
      <c r="B96" s="481"/>
      <c r="H96" s="155"/>
    </row>
    <row r="97" spans="2:9" ht="15">
      <c r="B97" s="481" t="s">
        <v>572</v>
      </c>
      <c r="C97" s="154" t="s">
        <v>910</v>
      </c>
      <c r="D97" s="154" t="s">
        <v>148</v>
      </c>
      <c r="E97" s="154" t="s">
        <v>897</v>
      </c>
      <c r="F97" s="154">
        <v>146</v>
      </c>
      <c r="G97" s="154" t="s">
        <v>1084</v>
      </c>
      <c r="H97" s="155">
        <v>270</v>
      </c>
      <c r="I97" s="480">
        <v>43995</v>
      </c>
    </row>
    <row r="98" spans="2:9" ht="15">
      <c r="B98" s="481" t="s">
        <v>572</v>
      </c>
      <c r="C98" s="154" t="s">
        <v>903</v>
      </c>
      <c r="D98" s="154" t="s">
        <v>108</v>
      </c>
      <c r="E98" s="154" t="s">
        <v>897</v>
      </c>
      <c r="F98" s="154">
        <v>143</v>
      </c>
      <c r="G98" s="154" t="s">
        <v>1084</v>
      </c>
      <c r="H98" s="155">
        <v>270</v>
      </c>
      <c r="I98" s="480">
        <v>43995</v>
      </c>
    </row>
    <row r="99" spans="2:9" ht="15">
      <c r="B99" s="481" t="s">
        <v>572</v>
      </c>
      <c r="C99" s="154" t="s">
        <v>1513</v>
      </c>
      <c r="D99" s="154" t="s">
        <v>906</v>
      </c>
      <c r="E99" s="154" t="s">
        <v>897</v>
      </c>
      <c r="F99" s="154">
        <v>31</v>
      </c>
      <c r="G99" s="154" t="s">
        <v>13</v>
      </c>
      <c r="H99" s="155">
        <v>140</v>
      </c>
      <c r="I99" s="480">
        <v>46995</v>
      </c>
    </row>
    <row r="100" spans="2:9" ht="15">
      <c r="B100" s="481"/>
      <c r="H100" s="155"/>
    </row>
    <row r="101" spans="2:9" ht="15">
      <c r="B101" s="481" t="s">
        <v>1507</v>
      </c>
      <c r="C101" s="154" t="s">
        <v>907</v>
      </c>
      <c r="D101" s="154" t="s">
        <v>148</v>
      </c>
      <c r="E101" s="154" t="s">
        <v>897</v>
      </c>
      <c r="F101" s="154">
        <v>146</v>
      </c>
      <c r="G101" s="154" t="s">
        <v>1084</v>
      </c>
      <c r="H101" s="155">
        <v>270</v>
      </c>
      <c r="I101" s="480">
        <v>46995</v>
      </c>
    </row>
    <row r="102" spans="2:9" ht="15">
      <c r="B102" s="481" t="s">
        <v>1507</v>
      </c>
      <c r="C102" s="154" t="s">
        <v>903</v>
      </c>
      <c r="D102" s="154" t="s">
        <v>108</v>
      </c>
      <c r="E102" s="154" t="s">
        <v>897</v>
      </c>
      <c r="F102" s="154">
        <v>144</v>
      </c>
      <c r="G102" s="154" t="s">
        <v>1084</v>
      </c>
      <c r="H102" s="155">
        <v>270</v>
      </c>
      <c r="I102" s="480">
        <v>47540</v>
      </c>
    </row>
    <row r="103" spans="2:9" ht="15">
      <c r="B103" s="481" t="s">
        <v>1507</v>
      </c>
      <c r="C103" s="154" t="s">
        <v>905</v>
      </c>
      <c r="D103" s="154" t="s">
        <v>906</v>
      </c>
      <c r="E103" s="154" t="s">
        <v>897</v>
      </c>
      <c r="F103" s="154">
        <v>31</v>
      </c>
      <c r="G103" s="154" t="s">
        <v>13</v>
      </c>
      <c r="H103" s="155">
        <v>140</v>
      </c>
      <c r="I103" s="480">
        <v>49995</v>
      </c>
    </row>
    <row r="104" spans="2:9" ht="15">
      <c r="B104" s="481" t="s">
        <v>1507</v>
      </c>
      <c r="C104" s="154" t="s">
        <v>908</v>
      </c>
      <c r="D104" s="154" t="s">
        <v>906</v>
      </c>
      <c r="E104" s="154" t="s">
        <v>897</v>
      </c>
      <c r="F104" s="154">
        <v>27</v>
      </c>
      <c r="G104" s="154" t="s">
        <v>13</v>
      </c>
      <c r="H104" s="155">
        <v>140</v>
      </c>
      <c r="I104" s="480">
        <v>56995</v>
      </c>
    </row>
    <row r="105" spans="2:9" ht="15">
      <c r="B105" s="481"/>
      <c r="H105" s="155"/>
    </row>
    <row r="106" spans="2:9" ht="15">
      <c r="B106" s="479" t="s">
        <v>909</v>
      </c>
      <c r="H106" s="156"/>
    </row>
    <row r="107" spans="2:9" ht="15">
      <c r="B107" s="481" t="s">
        <v>571</v>
      </c>
      <c r="C107" s="154" t="s">
        <v>907</v>
      </c>
      <c r="D107" s="154" t="s">
        <v>148</v>
      </c>
      <c r="E107" s="154" t="s">
        <v>897</v>
      </c>
      <c r="F107" s="333">
        <v>146</v>
      </c>
      <c r="G107" s="154" t="s">
        <v>904</v>
      </c>
      <c r="H107" s="155">
        <v>333</v>
      </c>
      <c r="I107" s="480">
        <v>39795</v>
      </c>
    </row>
    <row r="108" spans="2:9" ht="15">
      <c r="B108" s="481" t="s">
        <v>571</v>
      </c>
      <c r="C108" s="154" t="s">
        <v>903</v>
      </c>
      <c r="D108" s="154" t="s">
        <v>108</v>
      </c>
      <c r="E108" s="154" t="s">
        <v>897</v>
      </c>
      <c r="F108" s="333">
        <v>143</v>
      </c>
      <c r="G108" s="154" t="s">
        <v>904</v>
      </c>
      <c r="H108" s="155">
        <v>333</v>
      </c>
      <c r="I108" s="488">
        <v>41975</v>
      </c>
    </row>
    <row r="109" spans="2:9">
      <c r="B109" s="154" t="s">
        <v>571</v>
      </c>
      <c r="C109" s="154" t="s">
        <v>1514</v>
      </c>
      <c r="D109" s="154" t="s">
        <v>906</v>
      </c>
      <c r="E109" s="154" t="s">
        <v>897</v>
      </c>
      <c r="F109" s="333">
        <v>31</v>
      </c>
      <c r="G109" s="154" t="s">
        <v>904</v>
      </c>
      <c r="H109" s="155">
        <v>333</v>
      </c>
      <c r="I109" s="480">
        <v>49995</v>
      </c>
    </row>
    <row r="110" spans="2:9" ht="15">
      <c r="B110" s="481"/>
      <c r="H110" s="155"/>
    </row>
    <row r="111" spans="2:9" ht="15">
      <c r="B111" s="481" t="s">
        <v>572</v>
      </c>
      <c r="C111" s="154" t="s">
        <v>907</v>
      </c>
      <c r="D111" s="154" t="s">
        <v>148</v>
      </c>
      <c r="E111" s="154" t="s">
        <v>897</v>
      </c>
      <c r="F111" s="154">
        <v>146</v>
      </c>
      <c r="G111" s="154" t="s">
        <v>904</v>
      </c>
      <c r="H111" s="155">
        <v>333</v>
      </c>
      <c r="I111" s="488">
        <v>40980</v>
      </c>
    </row>
    <row r="112" spans="2:9" ht="15">
      <c r="B112" s="481" t="s">
        <v>572</v>
      </c>
      <c r="C112" s="154" t="s">
        <v>903</v>
      </c>
      <c r="D112" s="154" t="s">
        <v>108</v>
      </c>
      <c r="E112" s="154" t="s">
        <v>897</v>
      </c>
      <c r="F112" s="154">
        <v>143</v>
      </c>
      <c r="G112" s="154" t="s">
        <v>904</v>
      </c>
      <c r="H112" s="154">
        <v>333</v>
      </c>
      <c r="I112" s="480">
        <v>42355</v>
      </c>
    </row>
    <row r="113" spans="2:9" ht="15">
      <c r="B113" s="481" t="s">
        <v>572</v>
      </c>
      <c r="C113" s="154" t="s">
        <v>1514</v>
      </c>
      <c r="D113" s="154" t="s">
        <v>906</v>
      </c>
      <c r="E113" s="154" t="s">
        <v>897</v>
      </c>
      <c r="F113" s="154">
        <v>31</v>
      </c>
      <c r="G113" s="154" t="s">
        <v>904</v>
      </c>
      <c r="H113" s="155">
        <v>333</v>
      </c>
      <c r="I113" s="480">
        <v>51925</v>
      </c>
    </row>
    <row r="114" spans="2:9" ht="15">
      <c r="B114" s="481"/>
      <c r="H114" s="155"/>
    </row>
    <row r="115" spans="2:9" ht="15">
      <c r="B115" s="481" t="s">
        <v>104</v>
      </c>
      <c r="C115" s="154" t="s">
        <v>903</v>
      </c>
      <c r="D115" s="154" t="s">
        <v>108</v>
      </c>
      <c r="E115" s="154" t="s">
        <v>897</v>
      </c>
      <c r="F115" s="154">
        <v>146</v>
      </c>
      <c r="G115" s="154" t="s">
        <v>904</v>
      </c>
      <c r="H115" s="155">
        <v>333</v>
      </c>
      <c r="I115" s="480">
        <v>44695</v>
      </c>
    </row>
    <row r="116" spans="2:9" ht="15">
      <c r="B116" s="481" t="s">
        <v>104</v>
      </c>
      <c r="C116" s="154" t="s">
        <v>1517</v>
      </c>
      <c r="D116" s="154" t="s">
        <v>906</v>
      </c>
      <c r="E116" s="154" t="s">
        <v>897</v>
      </c>
      <c r="F116" s="154">
        <v>31</v>
      </c>
      <c r="G116" s="154" t="s">
        <v>904</v>
      </c>
      <c r="H116" s="155">
        <v>333</v>
      </c>
      <c r="I116" s="480">
        <v>53980</v>
      </c>
    </row>
    <row r="117" spans="2:9" ht="15">
      <c r="B117" s="481" t="s">
        <v>104</v>
      </c>
      <c r="C117" s="154" t="s">
        <v>1518</v>
      </c>
      <c r="D117" s="154" t="s">
        <v>906</v>
      </c>
      <c r="E117" s="154" t="s">
        <v>897</v>
      </c>
      <c r="F117" s="154">
        <v>31</v>
      </c>
      <c r="G117" s="154" t="s">
        <v>904</v>
      </c>
      <c r="H117" s="155">
        <v>333</v>
      </c>
      <c r="I117" s="480">
        <v>60850</v>
      </c>
    </row>
    <row r="119" spans="2:9" ht="15">
      <c r="B119" s="479" t="s">
        <v>1519</v>
      </c>
    </row>
    <row r="120" spans="2:9" ht="15">
      <c r="B120" s="481" t="s">
        <v>1506</v>
      </c>
      <c r="C120" s="154" t="s">
        <v>910</v>
      </c>
      <c r="D120" s="154" t="s">
        <v>683</v>
      </c>
      <c r="E120" s="154" t="s">
        <v>897</v>
      </c>
      <c r="F120" s="154">
        <v>131</v>
      </c>
      <c r="G120" s="154" t="s">
        <v>5</v>
      </c>
      <c r="H120" s="155">
        <v>210</v>
      </c>
      <c r="I120" s="155">
        <v>47160</v>
      </c>
    </row>
    <row r="121" spans="2:9" ht="15">
      <c r="B121" s="481" t="s">
        <v>1506</v>
      </c>
      <c r="C121" s="154" t="s">
        <v>903</v>
      </c>
      <c r="D121" s="154" t="s">
        <v>108</v>
      </c>
      <c r="E121" s="154" t="s">
        <v>897</v>
      </c>
      <c r="F121" s="154">
        <v>130</v>
      </c>
      <c r="G121" s="154" t="s">
        <v>6</v>
      </c>
      <c r="H121" s="155">
        <v>200</v>
      </c>
      <c r="I121" s="155">
        <v>47950</v>
      </c>
    </row>
    <row r="122" spans="2:9" ht="15">
      <c r="B122" s="152" t="s">
        <v>1506</v>
      </c>
      <c r="C122" s="150" t="s">
        <v>1520</v>
      </c>
      <c r="D122" s="154" t="s">
        <v>906</v>
      </c>
      <c r="E122" s="154" t="s">
        <v>897</v>
      </c>
      <c r="F122" s="154">
        <v>25</v>
      </c>
      <c r="G122" s="154" t="s">
        <v>13</v>
      </c>
      <c r="H122" s="155">
        <v>140</v>
      </c>
      <c r="I122" s="489">
        <v>51995</v>
      </c>
    </row>
    <row r="123" spans="2:9" ht="15">
      <c r="B123" s="481"/>
      <c r="H123" s="155"/>
      <c r="I123" s="155"/>
    </row>
    <row r="124" spans="2:9" ht="15">
      <c r="B124" s="481" t="s">
        <v>1507</v>
      </c>
      <c r="C124" s="154" t="s">
        <v>910</v>
      </c>
      <c r="D124" s="154" t="s">
        <v>683</v>
      </c>
      <c r="E124" s="154" t="s">
        <v>897</v>
      </c>
      <c r="F124" s="154">
        <v>132</v>
      </c>
      <c r="G124" s="154" t="s">
        <v>5</v>
      </c>
      <c r="H124" s="155">
        <v>210</v>
      </c>
      <c r="I124" s="155">
        <v>49680</v>
      </c>
    </row>
    <row r="125" spans="2:9" ht="15">
      <c r="B125" s="481" t="s">
        <v>1507</v>
      </c>
      <c r="C125" s="154" t="s">
        <v>903</v>
      </c>
      <c r="D125" s="485" t="s">
        <v>108</v>
      </c>
      <c r="E125" s="154" t="s">
        <v>897</v>
      </c>
      <c r="F125" s="154">
        <v>132</v>
      </c>
      <c r="G125" s="154" t="s">
        <v>5</v>
      </c>
      <c r="H125" s="155">
        <v>210</v>
      </c>
      <c r="I125" s="155">
        <v>50995</v>
      </c>
    </row>
    <row r="126" spans="2:9" ht="15">
      <c r="B126" s="481" t="s">
        <v>1507</v>
      </c>
      <c r="C126" s="154" t="s">
        <v>1521</v>
      </c>
      <c r="D126" s="154" t="s">
        <v>906</v>
      </c>
      <c r="E126" s="154" t="s">
        <v>897</v>
      </c>
      <c r="F126" s="154">
        <v>28</v>
      </c>
      <c r="G126" s="154" t="s">
        <v>13</v>
      </c>
      <c r="H126" s="155">
        <v>140</v>
      </c>
      <c r="I126" s="155">
        <v>54290</v>
      </c>
    </row>
    <row r="127" spans="2:9" ht="15">
      <c r="B127" s="481"/>
      <c r="C127" s="155"/>
      <c r="D127" s="155"/>
      <c r="E127" s="155"/>
      <c r="F127" s="155"/>
      <c r="G127" s="155"/>
      <c r="H127" s="155"/>
      <c r="I127" s="155"/>
    </row>
    <row r="128" spans="2:9" ht="15">
      <c r="B128" s="481" t="s">
        <v>1522</v>
      </c>
      <c r="C128" s="155" t="s">
        <v>1523</v>
      </c>
      <c r="D128" s="155" t="s">
        <v>906</v>
      </c>
      <c r="E128" s="155" t="s">
        <v>897</v>
      </c>
      <c r="F128" s="155">
        <v>42</v>
      </c>
      <c r="G128" s="155" t="s">
        <v>13</v>
      </c>
      <c r="H128" s="155">
        <v>140</v>
      </c>
      <c r="I128" s="155">
        <v>75795</v>
      </c>
    </row>
    <row r="129" spans="2:9" ht="15">
      <c r="B129" s="481"/>
      <c r="C129" s="155"/>
      <c r="D129" s="155"/>
      <c r="E129" s="155"/>
      <c r="F129" s="155"/>
      <c r="G129" s="155"/>
      <c r="H129" s="155"/>
      <c r="I129" s="155"/>
    </row>
    <row r="130" spans="2:9" ht="15">
      <c r="B130" s="479" t="s">
        <v>573</v>
      </c>
    </row>
    <row r="131" spans="2:9" ht="15">
      <c r="B131" s="481" t="s">
        <v>1506</v>
      </c>
      <c r="C131" s="154" t="s">
        <v>903</v>
      </c>
      <c r="D131" s="154" t="s">
        <v>108</v>
      </c>
      <c r="E131" s="154" t="s">
        <v>897</v>
      </c>
      <c r="F131" s="154">
        <v>133</v>
      </c>
      <c r="G131" s="154" t="s">
        <v>5</v>
      </c>
      <c r="H131" s="155">
        <v>210</v>
      </c>
      <c r="I131" s="480">
        <v>49760</v>
      </c>
    </row>
    <row r="132" spans="2:9" ht="15">
      <c r="B132" s="481" t="s">
        <v>1506</v>
      </c>
      <c r="C132" s="154" t="s">
        <v>1520</v>
      </c>
      <c r="D132" s="154" t="s">
        <v>906</v>
      </c>
      <c r="E132" s="154" t="s">
        <v>897</v>
      </c>
      <c r="F132" s="154">
        <v>30</v>
      </c>
      <c r="G132" s="154" t="s">
        <v>13</v>
      </c>
      <c r="H132" s="155">
        <v>140</v>
      </c>
      <c r="I132" s="480">
        <v>53410</v>
      </c>
    </row>
    <row r="133" spans="2:9">
      <c r="H133" s="155"/>
    </row>
    <row r="134" spans="2:9" ht="15">
      <c r="B134" s="481" t="s">
        <v>104</v>
      </c>
      <c r="C134" s="154" t="s">
        <v>903</v>
      </c>
      <c r="D134" s="154" t="s">
        <v>108</v>
      </c>
      <c r="E134" s="154" t="s">
        <v>897</v>
      </c>
      <c r="F134" s="154">
        <v>134</v>
      </c>
      <c r="G134" s="154" t="s">
        <v>5</v>
      </c>
      <c r="H134" s="155">
        <v>210</v>
      </c>
      <c r="I134" s="480">
        <v>53345</v>
      </c>
    </row>
    <row r="135" spans="2:9" ht="15">
      <c r="B135" s="481" t="s">
        <v>104</v>
      </c>
      <c r="C135" s="154" t="s">
        <v>905</v>
      </c>
      <c r="D135" s="154" t="s">
        <v>906</v>
      </c>
      <c r="E135" s="154" t="s">
        <v>897</v>
      </c>
      <c r="F135" s="154">
        <v>34</v>
      </c>
      <c r="G135" s="154" t="s">
        <v>13</v>
      </c>
      <c r="H135" s="155">
        <v>140</v>
      </c>
      <c r="I135" s="480">
        <v>55995</v>
      </c>
    </row>
    <row r="136" spans="2:9" ht="15">
      <c r="B136" s="481"/>
      <c r="H136" s="155"/>
    </row>
    <row r="137" spans="2:9" ht="15">
      <c r="B137" s="481" t="s">
        <v>1522</v>
      </c>
      <c r="C137" s="154" t="s">
        <v>1524</v>
      </c>
      <c r="D137" s="154" t="s">
        <v>906</v>
      </c>
      <c r="E137" s="154" t="s">
        <v>897</v>
      </c>
      <c r="F137" s="154">
        <v>43</v>
      </c>
      <c r="G137" s="154" t="s">
        <v>1525</v>
      </c>
      <c r="H137" s="155">
        <v>140</v>
      </c>
      <c r="I137" s="480">
        <v>77280</v>
      </c>
    </row>
    <row r="138" spans="2:9" ht="15">
      <c r="B138" s="481"/>
      <c r="H138" s="155"/>
    </row>
    <row r="139" spans="2:9" ht="15">
      <c r="B139" s="479">
        <v>5008</v>
      </c>
    </row>
    <row r="140" spans="2:9" ht="15">
      <c r="B140" s="481" t="s">
        <v>571</v>
      </c>
      <c r="C140" s="154" t="s">
        <v>910</v>
      </c>
      <c r="D140" s="154" t="s">
        <v>148</v>
      </c>
      <c r="E140" s="154" t="s">
        <v>897</v>
      </c>
      <c r="F140" s="154">
        <v>149</v>
      </c>
      <c r="G140" s="154" t="s">
        <v>1084</v>
      </c>
      <c r="H140" s="155">
        <v>270</v>
      </c>
      <c r="I140" s="480">
        <v>46995</v>
      </c>
    </row>
    <row r="141" spans="2:9" ht="15">
      <c r="B141" s="481" t="s">
        <v>571</v>
      </c>
      <c r="C141" s="154" t="s">
        <v>903</v>
      </c>
      <c r="D141" s="154" t="s">
        <v>108</v>
      </c>
      <c r="E141" s="154" t="s">
        <v>897</v>
      </c>
      <c r="F141" s="154">
        <v>146</v>
      </c>
      <c r="G141" s="154" t="s">
        <v>1084</v>
      </c>
      <c r="H141" s="155">
        <v>270</v>
      </c>
      <c r="I141" s="480">
        <v>49995</v>
      </c>
    </row>
    <row r="142" spans="2:9" ht="15">
      <c r="B142" s="481"/>
      <c r="H142" s="155"/>
    </row>
    <row r="143" spans="2:9" ht="15">
      <c r="B143" s="481" t="s">
        <v>572</v>
      </c>
      <c r="C143" s="154" t="s">
        <v>910</v>
      </c>
      <c r="D143" s="154" t="s">
        <v>148</v>
      </c>
      <c r="E143" s="154" t="s">
        <v>897</v>
      </c>
      <c r="F143" s="154">
        <v>150</v>
      </c>
      <c r="G143" s="154" t="s">
        <v>1084</v>
      </c>
      <c r="H143" s="155">
        <v>270</v>
      </c>
      <c r="I143" s="480">
        <v>48995</v>
      </c>
    </row>
    <row r="144" spans="2:9" ht="15">
      <c r="B144" s="481" t="s">
        <v>572</v>
      </c>
      <c r="C144" s="154" t="s">
        <v>903</v>
      </c>
      <c r="D144" s="154" t="s">
        <v>108</v>
      </c>
      <c r="E144" s="154" t="s">
        <v>897</v>
      </c>
      <c r="F144" s="154">
        <v>147</v>
      </c>
      <c r="G144" s="154" t="s">
        <v>1084</v>
      </c>
      <c r="H144" s="155">
        <v>270</v>
      </c>
      <c r="I144" s="480">
        <v>51995</v>
      </c>
    </row>
    <row r="145" spans="1:10" ht="15">
      <c r="B145" s="481"/>
      <c r="H145" s="155"/>
    </row>
    <row r="146" spans="1:10" ht="15">
      <c r="B146" s="481" t="s">
        <v>1507</v>
      </c>
      <c r="C146" s="154" t="s">
        <v>910</v>
      </c>
      <c r="D146" s="154" t="s">
        <v>148</v>
      </c>
      <c r="E146" s="154" t="s">
        <v>897</v>
      </c>
      <c r="F146" s="154">
        <v>150</v>
      </c>
      <c r="G146" s="154" t="s">
        <v>1084</v>
      </c>
      <c r="H146" s="155">
        <v>270</v>
      </c>
      <c r="I146" s="480">
        <v>50995</v>
      </c>
    </row>
    <row r="147" spans="1:10" ht="15">
      <c r="B147" s="481" t="s">
        <v>1507</v>
      </c>
      <c r="C147" s="154" t="s">
        <v>903</v>
      </c>
      <c r="D147" s="154" t="s">
        <v>108</v>
      </c>
      <c r="E147" s="154" t="s">
        <v>897</v>
      </c>
      <c r="F147" s="154">
        <v>147</v>
      </c>
      <c r="G147" s="154" t="s">
        <v>1084</v>
      </c>
      <c r="H147" s="155">
        <v>270</v>
      </c>
      <c r="I147" s="480">
        <v>53995</v>
      </c>
    </row>
    <row r="148" spans="1:10" ht="15">
      <c r="B148" s="481"/>
      <c r="H148" s="155"/>
    </row>
    <row r="149" spans="1:10" ht="15">
      <c r="B149" s="479" t="s">
        <v>2057</v>
      </c>
      <c r="H149" s="155"/>
    </row>
    <row r="150" spans="1:10" ht="15">
      <c r="A150" s="150" t="s">
        <v>1526</v>
      </c>
      <c r="B150" s="481" t="s">
        <v>572</v>
      </c>
      <c r="C150" s="154" t="s">
        <v>1504</v>
      </c>
      <c r="D150" s="154" t="s">
        <v>834</v>
      </c>
      <c r="E150" s="154" t="s">
        <v>1505</v>
      </c>
      <c r="F150" s="154">
        <v>0</v>
      </c>
      <c r="G150" s="154" t="s">
        <v>804</v>
      </c>
      <c r="H150" s="155">
        <v>120</v>
      </c>
      <c r="I150" s="480" t="s">
        <v>2058</v>
      </c>
      <c r="J150" s="155"/>
    </row>
    <row r="151" spans="1:10" ht="15">
      <c r="B151" s="481"/>
      <c r="H151" s="155"/>
      <c r="J151" s="155"/>
    </row>
    <row r="152" spans="1:10" ht="15">
      <c r="A152" s="150" t="s">
        <v>911</v>
      </c>
      <c r="B152" s="481" t="s">
        <v>104</v>
      </c>
      <c r="C152" s="154" t="s">
        <v>1504</v>
      </c>
      <c r="D152" s="154" t="s">
        <v>834</v>
      </c>
      <c r="E152" s="154" t="s">
        <v>1505</v>
      </c>
      <c r="F152" s="154">
        <v>0</v>
      </c>
      <c r="G152" s="154" t="s">
        <v>804</v>
      </c>
      <c r="H152" s="155">
        <v>120</v>
      </c>
      <c r="I152" s="480" t="s">
        <v>2059</v>
      </c>
      <c r="J152" s="155"/>
    </row>
    <row r="153" spans="1:10" ht="15">
      <c r="B153" s="481"/>
      <c r="H153" s="155"/>
      <c r="J153" s="155"/>
    </row>
    <row r="154" spans="1:10" ht="15">
      <c r="A154" s="150" t="s">
        <v>914</v>
      </c>
      <c r="B154" s="481" t="s">
        <v>572</v>
      </c>
      <c r="C154" s="154" t="s">
        <v>1504</v>
      </c>
      <c r="D154" s="154" t="s">
        <v>834</v>
      </c>
      <c r="E154" s="154" t="s">
        <v>1505</v>
      </c>
      <c r="F154" s="154">
        <v>0</v>
      </c>
      <c r="G154" s="154" t="s">
        <v>804</v>
      </c>
      <c r="H154" s="155">
        <v>120</v>
      </c>
      <c r="I154" s="480" t="s">
        <v>2060</v>
      </c>
      <c r="J154" s="155"/>
    </row>
    <row r="155" spans="1:10" ht="15">
      <c r="B155" s="481"/>
      <c r="H155" s="155"/>
      <c r="J155" s="155"/>
    </row>
    <row r="156" spans="1:10" ht="15">
      <c r="A156" s="150" t="s">
        <v>1527</v>
      </c>
      <c r="B156" s="481" t="s">
        <v>104</v>
      </c>
      <c r="C156" s="154" t="s">
        <v>1504</v>
      </c>
      <c r="D156" s="154" t="s">
        <v>834</v>
      </c>
      <c r="E156" s="154" t="s">
        <v>1505</v>
      </c>
      <c r="F156" s="154">
        <v>0</v>
      </c>
      <c r="G156" s="154" t="s">
        <v>804</v>
      </c>
      <c r="H156" s="155">
        <v>120</v>
      </c>
      <c r="I156" s="480" t="s">
        <v>2061</v>
      </c>
      <c r="J156" s="155"/>
    </row>
    <row r="157" spans="1:10">
      <c r="J157" s="155"/>
    </row>
    <row r="158" spans="1:10" ht="15">
      <c r="B158" s="479" t="s">
        <v>574</v>
      </c>
      <c r="J158" s="155"/>
    </row>
    <row r="159" spans="1:10" ht="15">
      <c r="A159" s="152" t="s">
        <v>911</v>
      </c>
      <c r="B159" s="481" t="s">
        <v>912</v>
      </c>
      <c r="C159" s="154" t="s">
        <v>1528</v>
      </c>
      <c r="D159" s="154" t="s">
        <v>108</v>
      </c>
      <c r="E159" s="154" t="s">
        <v>896</v>
      </c>
      <c r="F159" s="154">
        <v>146</v>
      </c>
      <c r="G159" s="154" t="s">
        <v>904</v>
      </c>
      <c r="H159" s="590">
        <v>333</v>
      </c>
      <c r="I159" s="480">
        <v>26995</v>
      </c>
    </row>
    <row r="160" spans="1:10" ht="15">
      <c r="A160" s="152" t="s">
        <v>911</v>
      </c>
      <c r="B160" s="481" t="s">
        <v>912</v>
      </c>
      <c r="C160" s="154" t="s">
        <v>1529</v>
      </c>
      <c r="D160" s="154" t="s">
        <v>108</v>
      </c>
      <c r="E160" s="154" t="s">
        <v>896</v>
      </c>
      <c r="F160" s="154">
        <v>150</v>
      </c>
      <c r="G160" s="154" t="s">
        <v>904</v>
      </c>
      <c r="H160" s="590">
        <v>333</v>
      </c>
      <c r="I160" s="480">
        <v>27560</v>
      </c>
    </row>
    <row r="161" spans="1:10" ht="15">
      <c r="A161" s="152" t="s">
        <v>911</v>
      </c>
      <c r="B161" s="481" t="s">
        <v>912</v>
      </c>
      <c r="C161" s="154" t="s">
        <v>2062</v>
      </c>
      <c r="D161" s="154" t="s">
        <v>108</v>
      </c>
      <c r="E161" s="154" t="s">
        <v>897</v>
      </c>
      <c r="F161" s="154">
        <v>158</v>
      </c>
      <c r="G161" s="154" t="s">
        <v>904</v>
      </c>
      <c r="H161" s="590">
        <v>333</v>
      </c>
      <c r="I161" s="480">
        <v>31035</v>
      </c>
    </row>
    <row r="162" spans="1:10" ht="15">
      <c r="A162" s="152" t="s">
        <v>911</v>
      </c>
      <c r="B162" s="481" t="s">
        <v>912</v>
      </c>
      <c r="C162" s="154" t="s">
        <v>2047</v>
      </c>
      <c r="D162" s="154" t="s">
        <v>834</v>
      </c>
      <c r="E162" s="154" t="s">
        <v>1505</v>
      </c>
      <c r="F162" s="154">
        <v>0</v>
      </c>
      <c r="G162" s="154" t="s">
        <v>904</v>
      </c>
      <c r="H162" s="590">
        <v>333</v>
      </c>
      <c r="I162" s="480">
        <v>36660</v>
      </c>
    </row>
    <row r="163" spans="1:10" ht="15">
      <c r="A163" s="152"/>
      <c r="B163" s="481"/>
      <c r="H163" s="590"/>
    </row>
    <row r="164" spans="1:10" ht="15">
      <c r="A164" s="152" t="s">
        <v>911</v>
      </c>
      <c r="B164" s="481" t="s">
        <v>913</v>
      </c>
      <c r="C164" s="154" t="s">
        <v>1528</v>
      </c>
      <c r="D164" s="154" t="s">
        <v>108</v>
      </c>
      <c r="E164" s="154" t="s">
        <v>896</v>
      </c>
      <c r="F164" s="154">
        <v>146</v>
      </c>
      <c r="G164" s="154" t="s">
        <v>904</v>
      </c>
      <c r="H164" s="590">
        <v>333</v>
      </c>
      <c r="I164" s="480">
        <v>27785</v>
      </c>
    </row>
    <row r="165" spans="1:10" ht="15">
      <c r="A165" s="152" t="s">
        <v>911</v>
      </c>
      <c r="B165" s="481" t="s">
        <v>913</v>
      </c>
      <c r="C165" s="154" t="s">
        <v>1529</v>
      </c>
      <c r="D165" s="154" t="s">
        <v>108</v>
      </c>
      <c r="E165" s="154" t="s">
        <v>896</v>
      </c>
      <c r="F165" s="154">
        <v>150</v>
      </c>
      <c r="G165" s="154" t="s">
        <v>904</v>
      </c>
      <c r="H165" s="590">
        <v>333</v>
      </c>
      <c r="I165" s="480">
        <v>28295</v>
      </c>
    </row>
    <row r="166" spans="1:10" ht="15">
      <c r="A166" s="152" t="s">
        <v>911</v>
      </c>
      <c r="B166" s="481" t="s">
        <v>913</v>
      </c>
      <c r="C166" s="154" t="s">
        <v>2062</v>
      </c>
      <c r="D166" s="154" t="s">
        <v>108</v>
      </c>
      <c r="E166" s="154" t="s">
        <v>897</v>
      </c>
      <c r="F166" s="154">
        <v>158</v>
      </c>
      <c r="G166" s="154" t="s">
        <v>904</v>
      </c>
      <c r="H166" s="590">
        <v>333</v>
      </c>
      <c r="I166" s="480">
        <v>31760</v>
      </c>
    </row>
    <row r="167" spans="1:10" ht="15">
      <c r="A167" s="152" t="s">
        <v>911</v>
      </c>
      <c r="B167" s="481" t="s">
        <v>913</v>
      </c>
      <c r="C167" s="154" t="s">
        <v>2047</v>
      </c>
      <c r="D167" s="154" t="s">
        <v>834</v>
      </c>
      <c r="E167" s="154" t="s">
        <v>1505</v>
      </c>
      <c r="F167" s="154">
        <v>0</v>
      </c>
      <c r="G167" s="154" t="s">
        <v>904</v>
      </c>
      <c r="H167" s="590">
        <v>333</v>
      </c>
      <c r="I167" s="480">
        <v>37395</v>
      </c>
    </row>
    <row r="168" spans="1:10" ht="15">
      <c r="A168" s="152"/>
      <c r="B168" s="481"/>
      <c r="H168" s="590"/>
    </row>
    <row r="169" spans="1:10" ht="15">
      <c r="A169" s="152" t="s">
        <v>914</v>
      </c>
      <c r="B169" s="481" t="s">
        <v>915</v>
      </c>
      <c r="C169" s="154" t="s">
        <v>1529</v>
      </c>
      <c r="D169" s="154" t="s">
        <v>108</v>
      </c>
      <c r="E169" s="154" t="s">
        <v>896</v>
      </c>
      <c r="F169" s="154">
        <v>147</v>
      </c>
      <c r="G169" s="154" t="s">
        <v>904</v>
      </c>
      <c r="H169" s="590">
        <v>333</v>
      </c>
      <c r="I169" s="480">
        <v>28560</v>
      </c>
    </row>
    <row r="170" spans="1:10" ht="15">
      <c r="A170" s="152" t="s">
        <v>914</v>
      </c>
      <c r="B170" s="481" t="s">
        <v>915</v>
      </c>
      <c r="C170" s="154" t="s">
        <v>2047</v>
      </c>
      <c r="D170" s="154" t="s">
        <v>834</v>
      </c>
      <c r="E170" s="154" t="s">
        <v>1505</v>
      </c>
      <c r="F170" s="154">
        <v>0</v>
      </c>
      <c r="G170" s="154" t="s">
        <v>904</v>
      </c>
      <c r="H170" s="590">
        <v>333</v>
      </c>
      <c r="I170" s="480">
        <v>37890</v>
      </c>
    </row>
    <row r="171" spans="1:10" ht="15">
      <c r="A171" s="152"/>
      <c r="B171" s="481"/>
      <c r="H171" s="590"/>
    </row>
    <row r="172" spans="1:10" ht="15">
      <c r="A172" s="152" t="s">
        <v>914</v>
      </c>
      <c r="B172" s="481" t="s">
        <v>916</v>
      </c>
      <c r="C172" s="154" t="s">
        <v>1530</v>
      </c>
      <c r="D172" s="154" t="s">
        <v>108</v>
      </c>
      <c r="E172" s="154" t="s">
        <v>896</v>
      </c>
      <c r="F172" s="154">
        <v>147</v>
      </c>
      <c r="G172" s="154" t="s">
        <v>904</v>
      </c>
      <c r="H172" s="590">
        <v>333</v>
      </c>
      <c r="I172" s="480">
        <v>29295</v>
      </c>
    </row>
    <row r="173" spans="1:10" ht="15">
      <c r="A173" s="152" t="s">
        <v>914</v>
      </c>
      <c r="B173" s="481" t="s">
        <v>913</v>
      </c>
      <c r="C173" s="154" t="s">
        <v>2047</v>
      </c>
      <c r="D173" s="154" t="s">
        <v>834</v>
      </c>
      <c r="E173" s="154" t="s">
        <v>1505</v>
      </c>
      <c r="F173" s="154">
        <v>0</v>
      </c>
      <c r="G173" s="154" t="s">
        <v>904</v>
      </c>
      <c r="H173" s="590">
        <v>333</v>
      </c>
      <c r="I173" s="480">
        <v>38425</v>
      </c>
    </row>
    <row r="174" spans="1:10">
      <c r="B174" s="490"/>
    </row>
    <row r="175" spans="1:10" ht="15">
      <c r="B175" s="479" t="s">
        <v>2065</v>
      </c>
    </row>
    <row r="176" spans="1:10" ht="15">
      <c r="A176" s="152" t="s">
        <v>459</v>
      </c>
      <c r="B176" s="481"/>
      <c r="C176" s="154" t="s">
        <v>1531</v>
      </c>
      <c r="D176" s="154" t="s">
        <v>834</v>
      </c>
      <c r="E176" s="154" t="s">
        <v>1505</v>
      </c>
      <c r="F176" s="333">
        <v>0</v>
      </c>
      <c r="G176" s="154" t="s">
        <v>804</v>
      </c>
      <c r="H176" s="155">
        <v>120</v>
      </c>
      <c r="I176" s="480" t="s">
        <v>2063</v>
      </c>
      <c r="J176" s="335"/>
    </row>
    <row r="177" spans="1:10" ht="15">
      <c r="A177" s="152" t="s">
        <v>575</v>
      </c>
      <c r="B177" s="481"/>
      <c r="C177" s="154" t="s">
        <v>1531</v>
      </c>
      <c r="D177" s="154" t="s">
        <v>834</v>
      </c>
      <c r="E177" s="154" t="s">
        <v>1505</v>
      </c>
      <c r="F177" s="333">
        <v>0</v>
      </c>
      <c r="G177" s="154" t="s">
        <v>804</v>
      </c>
      <c r="H177" s="155">
        <v>120</v>
      </c>
      <c r="I177" s="480" t="s">
        <v>2064</v>
      </c>
      <c r="J177" s="335"/>
    </row>
    <row r="178" spans="1:10" ht="15">
      <c r="A178" s="152"/>
      <c r="B178" s="481"/>
      <c r="F178" s="333"/>
      <c r="H178" s="155"/>
      <c r="J178" s="335"/>
    </row>
    <row r="179" spans="1:10" ht="15">
      <c r="B179" s="479" t="s">
        <v>2066</v>
      </c>
    </row>
    <row r="180" spans="1:10" ht="15">
      <c r="A180" s="152" t="s">
        <v>459</v>
      </c>
      <c r="B180" s="481"/>
      <c r="C180" s="154" t="s">
        <v>2067</v>
      </c>
      <c r="D180" s="154" t="s">
        <v>834</v>
      </c>
      <c r="E180" s="154" t="s">
        <v>1505</v>
      </c>
      <c r="F180" s="154">
        <v>0</v>
      </c>
      <c r="G180" s="154" t="s">
        <v>804</v>
      </c>
      <c r="H180" s="590">
        <v>120</v>
      </c>
      <c r="I180" s="480" t="s">
        <v>2068</v>
      </c>
    </row>
    <row r="181" spans="1:10" ht="15">
      <c r="A181" s="152" t="s">
        <v>575</v>
      </c>
      <c r="B181" s="481"/>
      <c r="C181" s="154" t="s">
        <v>2067</v>
      </c>
      <c r="D181" s="154" t="s">
        <v>834</v>
      </c>
      <c r="E181" s="154" t="s">
        <v>1505</v>
      </c>
      <c r="F181" s="154">
        <v>0</v>
      </c>
      <c r="G181" s="154" t="s">
        <v>804</v>
      </c>
      <c r="H181" s="590">
        <v>120</v>
      </c>
      <c r="I181" s="480" t="s">
        <v>2069</v>
      </c>
    </row>
    <row r="182" spans="1:10" ht="15">
      <c r="A182" s="152"/>
      <c r="B182" s="481"/>
      <c r="H182" s="332"/>
    </row>
    <row r="183" spans="1:10" ht="15">
      <c r="A183" s="152"/>
      <c r="B183" s="481"/>
      <c r="H183" s="332"/>
    </row>
    <row r="184" spans="1:10" ht="15">
      <c r="B184" s="479" t="s">
        <v>917</v>
      </c>
      <c r="J184" s="155"/>
    </row>
    <row r="185" spans="1:10" ht="15">
      <c r="A185" s="481" t="s">
        <v>459</v>
      </c>
      <c r="B185" s="481" t="s">
        <v>571</v>
      </c>
      <c r="C185" s="154" t="s">
        <v>2227</v>
      </c>
      <c r="D185" s="154" t="s">
        <v>108</v>
      </c>
      <c r="E185" s="154" t="s">
        <v>2228</v>
      </c>
      <c r="F185" s="154">
        <v>175</v>
      </c>
      <c r="G185" s="154" t="s">
        <v>904</v>
      </c>
      <c r="H185" s="591">
        <v>333</v>
      </c>
      <c r="I185" s="480">
        <v>35295</v>
      </c>
      <c r="J185" s="155"/>
    </row>
    <row r="186" spans="1:10" ht="15">
      <c r="A186" s="481" t="s">
        <v>459</v>
      </c>
      <c r="B186" s="481" t="s">
        <v>571</v>
      </c>
      <c r="C186" s="154" t="s">
        <v>2229</v>
      </c>
      <c r="D186" s="154" t="s">
        <v>108</v>
      </c>
      <c r="E186" s="154" t="s">
        <v>2228</v>
      </c>
      <c r="F186" s="154">
        <v>176</v>
      </c>
      <c r="G186" s="154" t="s">
        <v>904</v>
      </c>
      <c r="H186" s="591">
        <v>333</v>
      </c>
      <c r="I186" s="480">
        <v>36995</v>
      </c>
      <c r="J186" s="155"/>
    </row>
    <row r="187" spans="1:10" ht="15">
      <c r="A187" s="481" t="s">
        <v>575</v>
      </c>
      <c r="B187" s="481" t="s">
        <v>571</v>
      </c>
      <c r="C187" s="154" t="s">
        <v>2230</v>
      </c>
      <c r="D187" s="154" t="s">
        <v>108</v>
      </c>
      <c r="E187" s="154" t="s">
        <v>2228</v>
      </c>
      <c r="F187" s="154">
        <v>178</v>
      </c>
      <c r="G187" s="154" t="s">
        <v>904</v>
      </c>
      <c r="H187" s="591">
        <v>333</v>
      </c>
      <c r="I187" s="480">
        <v>36295</v>
      </c>
      <c r="J187" s="155"/>
    </row>
    <row r="188" spans="1:10" ht="15">
      <c r="A188" s="481" t="s">
        <v>575</v>
      </c>
      <c r="B188" s="481" t="s">
        <v>571</v>
      </c>
      <c r="C188" s="154" t="s">
        <v>2231</v>
      </c>
      <c r="D188" s="154" t="s">
        <v>108</v>
      </c>
      <c r="E188" s="154" t="s">
        <v>2228</v>
      </c>
      <c r="F188" s="154">
        <v>200</v>
      </c>
      <c r="G188" s="154" t="s">
        <v>904</v>
      </c>
      <c r="H188" s="591">
        <v>333</v>
      </c>
      <c r="I188" s="480">
        <v>39995</v>
      </c>
      <c r="J188" s="155"/>
    </row>
    <row r="189" spans="1:10" ht="15">
      <c r="A189" s="152"/>
      <c r="B189" s="479"/>
      <c r="H189" s="591"/>
    </row>
    <row r="190" spans="1:10" ht="15">
      <c r="A190" s="481" t="s">
        <v>459</v>
      </c>
      <c r="B190" s="481" t="s">
        <v>2232</v>
      </c>
      <c r="C190" s="154" t="s">
        <v>2233</v>
      </c>
      <c r="D190" s="154" t="s">
        <v>834</v>
      </c>
      <c r="E190" s="154" t="s">
        <v>2234</v>
      </c>
      <c r="F190" s="154">
        <v>0</v>
      </c>
      <c r="G190" s="154" t="s">
        <v>904</v>
      </c>
      <c r="H190" s="591">
        <v>333</v>
      </c>
      <c r="I190" s="480" t="s">
        <v>2235</v>
      </c>
    </row>
    <row r="191" spans="1:10" ht="15">
      <c r="A191" s="481" t="s">
        <v>575</v>
      </c>
      <c r="B191" s="481" t="s">
        <v>2232</v>
      </c>
      <c r="C191" s="481" t="s">
        <v>2233</v>
      </c>
      <c r="D191" s="154" t="s">
        <v>834</v>
      </c>
      <c r="E191" s="154" t="s">
        <v>1505</v>
      </c>
      <c r="F191" s="154">
        <v>0</v>
      </c>
      <c r="G191" s="154" t="s">
        <v>904</v>
      </c>
      <c r="H191" s="591">
        <v>333</v>
      </c>
      <c r="I191" s="480" t="s">
        <v>2236</v>
      </c>
      <c r="J191" s="334"/>
    </row>
    <row r="192" spans="1:10" ht="15">
      <c r="A192" s="152"/>
      <c r="B192" s="490"/>
      <c r="C192" s="481"/>
      <c r="J192" s="334"/>
    </row>
    <row r="193" spans="1:10" ht="15">
      <c r="B193" s="479" t="s">
        <v>918</v>
      </c>
      <c r="J193" s="334"/>
    </row>
    <row r="194" spans="1:10" ht="15">
      <c r="A194" s="481" t="s">
        <v>911</v>
      </c>
      <c r="B194" s="481">
        <v>330</v>
      </c>
      <c r="C194" s="154" t="s">
        <v>2070</v>
      </c>
      <c r="D194" s="154" t="s">
        <v>108</v>
      </c>
      <c r="E194" s="154" t="s">
        <v>681</v>
      </c>
      <c r="F194" s="154">
        <v>219</v>
      </c>
      <c r="G194" s="154" t="s">
        <v>904</v>
      </c>
      <c r="H194" s="155">
        <v>333</v>
      </c>
      <c r="I194" s="155">
        <v>33325</v>
      </c>
    </row>
    <row r="195" spans="1:10" ht="15">
      <c r="A195" s="481" t="s">
        <v>911</v>
      </c>
      <c r="B195" s="481">
        <v>333</v>
      </c>
      <c r="C195" s="154" t="s">
        <v>2071</v>
      </c>
      <c r="D195" s="154" t="s">
        <v>108</v>
      </c>
      <c r="E195" s="154" t="s">
        <v>681</v>
      </c>
      <c r="F195" s="154">
        <v>231</v>
      </c>
      <c r="G195" s="154" t="s">
        <v>904</v>
      </c>
      <c r="H195" s="155">
        <v>333</v>
      </c>
      <c r="I195" s="155">
        <v>35595</v>
      </c>
    </row>
    <row r="196" spans="1:10" ht="15">
      <c r="A196" s="481" t="s">
        <v>914</v>
      </c>
      <c r="B196" s="481">
        <v>333</v>
      </c>
      <c r="C196" s="154" t="s">
        <v>2072</v>
      </c>
      <c r="D196" s="154" t="s">
        <v>108</v>
      </c>
      <c r="E196" s="154" t="s">
        <v>681</v>
      </c>
      <c r="F196" s="154">
        <v>222</v>
      </c>
      <c r="G196" s="154" t="s">
        <v>904</v>
      </c>
      <c r="H196" s="155">
        <v>333</v>
      </c>
      <c r="I196" s="155">
        <v>36430</v>
      </c>
    </row>
    <row r="197" spans="1:10" ht="15">
      <c r="A197" s="481" t="s">
        <v>914</v>
      </c>
      <c r="B197" s="481">
        <v>333</v>
      </c>
      <c r="C197" s="154" t="s">
        <v>2073</v>
      </c>
      <c r="D197" s="154" t="s">
        <v>108</v>
      </c>
      <c r="E197" s="154" t="s">
        <v>681</v>
      </c>
      <c r="F197" s="154">
        <v>234</v>
      </c>
      <c r="G197" s="154" t="s">
        <v>904</v>
      </c>
      <c r="H197" s="155">
        <v>333</v>
      </c>
      <c r="I197" s="155">
        <v>36930</v>
      </c>
    </row>
    <row r="198" spans="1:10" ht="15">
      <c r="A198" s="481" t="s">
        <v>914</v>
      </c>
      <c r="B198" s="481">
        <v>335</v>
      </c>
      <c r="C198" s="154" t="s">
        <v>2074</v>
      </c>
      <c r="D198" s="154" t="s">
        <v>108</v>
      </c>
      <c r="E198" s="154" t="s">
        <v>681</v>
      </c>
      <c r="F198" s="154">
        <v>237</v>
      </c>
      <c r="G198" s="154" t="s">
        <v>904</v>
      </c>
      <c r="H198" s="155">
        <v>333</v>
      </c>
      <c r="I198" s="155">
        <v>38805</v>
      </c>
    </row>
    <row r="199" spans="1:10" ht="15">
      <c r="A199" s="481" t="s">
        <v>919</v>
      </c>
      <c r="B199" s="481">
        <v>335</v>
      </c>
      <c r="C199" s="154" t="s">
        <v>2075</v>
      </c>
      <c r="D199" s="154" t="s">
        <v>108</v>
      </c>
      <c r="E199" s="154" t="s">
        <v>681</v>
      </c>
      <c r="F199" s="154">
        <v>237</v>
      </c>
      <c r="G199" s="154" t="s">
        <v>904</v>
      </c>
      <c r="H199" s="155">
        <v>333</v>
      </c>
      <c r="I199" s="155">
        <v>39845</v>
      </c>
    </row>
    <row r="200" spans="1:10" ht="15">
      <c r="A200" s="481" t="s">
        <v>919</v>
      </c>
      <c r="B200" s="481">
        <v>335</v>
      </c>
      <c r="C200" s="154" t="s">
        <v>2076</v>
      </c>
      <c r="D200" s="154" t="s">
        <v>108</v>
      </c>
      <c r="E200" s="154" t="s">
        <v>681</v>
      </c>
      <c r="F200" s="154">
        <v>242</v>
      </c>
      <c r="G200" s="154" t="s">
        <v>904</v>
      </c>
      <c r="H200" s="155">
        <v>333</v>
      </c>
      <c r="I200" s="155">
        <v>41120</v>
      </c>
    </row>
    <row r="201" spans="1:10" ht="15">
      <c r="A201" s="491" t="s">
        <v>920</v>
      </c>
      <c r="B201" s="491">
        <v>435</v>
      </c>
      <c r="C201" s="492" t="s">
        <v>2077</v>
      </c>
      <c r="D201" s="493" t="s">
        <v>108</v>
      </c>
      <c r="E201" s="493" t="s">
        <v>681</v>
      </c>
      <c r="F201" s="493">
        <v>254</v>
      </c>
      <c r="G201" s="493" t="s">
        <v>904</v>
      </c>
      <c r="H201" s="494">
        <v>333</v>
      </c>
      <c r="I201" s="155">
        <v>42800</v>
      </c>
    </row>
    <row r="202" spans="1:10" ht="15">
      <c r="A202" s="491"/>
      <c r="B202" s="491"/>
      <c r="C202" s="492"/>
      <c r="D202" s="493"/>
      <c r="E202" s="493"/>
      <c r="F202" s="493"/>
      <c r="G202" s="493"/>
      <c r="H202" s="494"/>
      <c r="I202" s="494"/>
    </row>
    <row r="203" spans="1:10" ht="15">
      <c r="A203" s="481" t="s">
        <v>919</v>
      </c>
      <c r="B203" s="481">
        <v>435</v>
      </c>
      <c r="C203" s="154" t="s">
        <v>2078</v>
      </c>
      <c r="D203" s="154" t="s">
        <v>108</v>
      </c>
      <c r="E203" s="154" t="s">
        <v>681</v>
      </c>
      <c r="F203" s="154">
        <v>264</v>
      </c>
      <c r="G203" s="154" t="s">
        <v>904</v>
      </c>
      <c r="H203" s="155">
        <v>333</v>
      </c>
      <c r="I203" s="155">
        <v>37180</v>
      </c>
    </row>
    <row r="204" spans="1:10" ht="15">
      <c r="A204" s="481" t="s">
        <v>919</v>
      </c>
      <c r="B204" s="481">
        <v>435</v>
      </c>
      <c r="C204" s="154" t="s">
        <v>2079</v>
      </c>
      <c r="D204" s="154" t="s">
        <v>108</v>
      </c>
      <c r="E204" s="154" t="s">
        <v>681</v>
      </c>
      <c r="F204" s="154">
        <v>274</v>
      </c>
      <c r="G204" s="154" t="s">
        <v>904</v>
      </c>
      <c r="H204" s="155">
        <v>333</v>
      </c>
      <c r="I204" s="155">
        <v>43995</v>
      </c>
    </row>
    <row r="205" spans="1:10" ht="15">
      <c r="A205" s="481" t="s">
        <v>919</v>
      </c>
      <c r="B205" s="481">
        <v>335</v>
      </c>
      <c r="C205" s="154" t="s">
        <v>2080</v>
      </c>
      <c r="D205" s="154" t="s">
        <v>108</v>
      </c>
      <c r="E205" s="154" t="s">
        <v>681</v>
      </c>
      <c r="F205" s="154">
        <v>255</v>
      </c>
      <c r="G205" s="154" t="s">
        <v>904</v>
      </c>
      <c r="H205" s="155">
        <v>333</v>
      </c>
      <c r="I205" s="155">
        <v>37580</v>
      </c>
    </row>
    <row r="206" spans="1:10" ht="15">
      <c r="A206" s="481" t="s">
        <v>914</v>
      </c>
      <c r="B206" s="481">
        <v>435</v>
      </c>
      <c r="C206" s="154" t="s">
        <v>2081</v>
      </c>
      <c r="D206" s="154" t="s">
        <v>108</v>
      </c>
      <c r="E206" s="154" t="s">
        <v>681</v>
      </c>
      <c r="F206" s="154">
        <v>300</v>
      </c>
      <c r="G206" s="154" t="s">
        <v>904</v>
      </c>
      <c r="H206" s="155">
        <v>333</v>
      </c>
      <c r="I206" s="155">
        <v>48350</v>
      </c>
    </row>
    <row r="207" spans="1:10" ht="15">
      <c r="A207" s="481" t="s">
        <v>919</v>
      </c>
      <c r="B207" s="481">
        <v>435</v>
      </c>
      <c r="C207" s="154" t="s">
        <v>2082</v>
      </c>
      <c r="D207" s="154" t="s">
        <v>108</v>
      </c>
      <c r="E207" s="154" t="s">
        <v>681</v>
      </c>
      <c r="F207" s="154">
        <v>300</v>
      </c>
      <c r="G207" s="154" t="s">
        <v>904</v>
      </c>
      <c r="H207" s="155">
        <v>333</v>
      </c>
      <c r="I207" s="155">
        <v>59995</v>
      </c>
    </row>
    <row r="208" spans="1:10" ht="15">
      <c r="A208" s="491"/>
      <c r="B208" s="491"/>
      <c r="C208" s="492"/>
      <c r="D208" s="493"/>
      <c r="E208" s="493"/>
      <c r="F208" s="493"/>
      <c r="G208" s="493"/>
      <c r="H208" s="494"/>
      <c r="I208" s="494"/>
    </row>
    <row r="209" spans="1:8" ht="15">
      <c r="A209" s="152" t="s">
        <v>921</v>
      </c>
      <c r="H209" s="155"/>
    </row>
    <row r="210" spans="1:8">
      <c r="A210" s="150" t="s">
        <v>922</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workbookViewId="0">
      <selection activeCell="L13" sqref="L13"/>
    </sheetView>
  </sheetViews>
  <sheetFormatPr defaultColWidth="8.5703125" defaultRowHeight="15.75"/>
  <cols>
    <col min="1" max="1" width="10.42578125" style="174" customWidth="1"/>
    <col min="2" max="2" width="35" style="174" customWidth="1"/>
    <col min="3" max="3" width="55.5703125" style="174" customWidth="1"/>
    <col min="4" max="4" width="26.5703125" style="174" customWidth="1"/>
    <col min="5" max="5" width="9" style="176" customWidth="1"/>
    <col min="6" max="9" width="17.5703125" style="176" customWidth="1"/>
    <col min="10" max="10" width="18" style="349" customWidth="1"/>
    <col min="11" max="11" width="18" style="175" customWidth="1"/>
    <col min="12" max="12" width="9.5703125" style="176" bestFit="1" customWidth="1"/>
    <col min="13" max="16384" width="8.5703125" style="176"/>
  </cols>
  <sheetData>
    <row r="1" spans="1:11" ht="15.75" customHeight="1">
      <c r="B1" s="977" t="s">
        <v>656</v>
      </c>
      <c r="C1" s="977"/>
      <c r="D1" s="977"/>
      <c r="E1" s="977"/>
      <c r="F1" s="977"/>
      <c r="G1" s="977"/>
      <c r="H1" s="977"/>
      <c r="I1" s="977"/>
      <c r="J1" s="977"/>
    </row>
    <row r="2" spans="1:11" ht="15.75" customHeight="1">
      <c r="B2" s="977"/>
      <c r="C2" s="977"/>
      <c r="D2" s="977"/>
      <c r="E2" s="977"/>
      <c r="F2" s="977"/>
      <c r="G2" s="977"/>
      <c r="H2" s="977"/>
      <c r="I2" s="977"/>
      <c r="J2" s="977"/>
    </row>
    <row r="3" spans="1:11" ht="15.75" customHeight="1">
      <c r="B3" s="977"/>
      <c r="C3" s="977"/>
      <c r="D3" s="977"/>
      <c r="E3" s="977"/>
      <c r="F3" s="977"/>
      <c r="G3" s="977"/>
      <c r="H3" s="977"/>
      <c r="I3" s="977"/>
      <c r="J3" s="977"/>
    </row>
    <row r="4" spans="1:11">
      <c r="B4" s="977" t="s">
        <v>657</v>
      </c>
      <c r="C4" s="977"/>
      <c r="D4" s="977"/>
      <c r="E4" s="977"/>
      <c r="F4" s="977"/>
      <c r="G4" s="977"/>
      <c r="H4" s="977"/>
      <c r="I4" s="977"/>
      <c r="J4" s="977"/>
    </row>
    <row r="5" spans="1:11">
      <c r="B5" s="977"/>
      <c r="C5" s="977"/>
      <c r="D5" s="977"/>
      <c r="E5" s="977"/>
      <c r="F5" s="977"/>
      <c r="G5" s="977"/>
      <c r="H5" s="977"/>
      <c r="I5" s="977"/>
      <c r="J5" s="977"/>
    </row>
    <row r="6" spans="1:11" ht="15">
      <c r="B6" s="977"/>
      <c r="C6" s="977"/>
      <c r="D6" s="977"/>
      <c r="E6" s="977"/>
      <c r="F6" s="977"/>
      <c r="G6" s="977"/>
      <c r="H6" s="977"/>
      <c r="I6" s="977"/>
      <c r="J6" s="977"/>
      <c r="K6" s="176"/>
    </row>
    <row r="7" spans="1:11" ht="21" thickBot="1">
      <c r="B7" s="978">
        <v>45017</v>
      </c>
      <c r="C7" s="979"/>
      <c r="D7" s="979"/>
      <c r="E7" s="979"/>
      <c r="F7" s="979"/>
      <c r="G7" s="979"/>
      <c r="H7" s="979"/>
      <c r="I7" s="979"/>
      <c r="J7" s="979"/>
      <c r="K7" s="176"/>
    </row>
    <row r="8" spans="1:11" ht="24" customHeight="1" thickBot="1">
      <c r="A8" s="980" t="s">
        <v>461</v>
      </c>
      <c r="B8" s="981"/>
      <c r="C8" s="981"/>
      <c r="D8" s="981"/>
      <c r="E8" s="981"/>
      <c r="F8" s="981"/>
      <c r="G8" s="981"/>
      <c r="H8" s="981"/>
      <c r="I8" s="981"/>
      <c r="J8" s="981"/>
      <c r="K8" s="982"/>
    </row>
    <row r="9" spans="1:11" ht="39" thickBot="1">
      <c r="A9" s="341" t="s">
        <v>422</v>
      </c>
      <c r="B9" s="342" t="s">
        <v>587</v>
      </c>
      <c r="C9" s="342" t="s">
        <v>660</v>
      </c>
      <c r="D9" s="342" t="s">
        <v>658</v>
      </c>
      <c r="E9" s="343" t="s">
        <v>661</v>
      </c>
      <c r="F9" s="344" t="s">
        <v>662</v>
      </c>
      <c r="G9" s="345" t="s">
        <v>985</v>
      </c>
      <c r="H9" s="345" t="s">
        <v>659</v>
      </c>
      <c r="I9" s="345" t="s">
        <v>986</v>
      </c>
      <c r="J9" s="346" t="s">
        <v>11</v>
      </c>
      <c r="K9" s="371" t="s">
        <v>663</v>
      </c>
    </row>
    <row r="10" spans="1:11" ht="16.5" thickBot="1">
      <c r="A10" s="1007" t="s">
        <v>987</v>
      </c>
      <c r="B10" s="1008">
        <v>0</v>
      </c>
      <c r="C10" s="1008">
        <v>0</v>
      </c>
      <c r="D10" s="1008"/>
      <c r="E10" s="1008">
        <v>0</v>
      </c>
      <c r="F10" s="1008"/>
      <c r="G10" s="1008">
        <v>0</v>
      </c>
      <c r="H10" s="1008"/>
      <c r="I10" s="1008"/>
      <c r="J10" s="1008">
        <v>0</v>
      </c>
      <c r="K10" s="1009">
        <v>0</v>
      </c>
    </row>
    <row r="11" spans="1:11">
      <c r="A11" s="687">
        <v>999</v>
      </c>
      <c r="B11" s="688" t="s">
        <v>2362</v>
      </c>
      <c r="C11" s="688" t="s">
        <v>2390</v>
      </c>
      <c r="D11" s="688" t="s">
        <v>2391</v>
      </c>
      <c r="E11" s="689" t="s">
        <v>564</v>
      </c>
      <c r="F11" s="689" t="s">
        <v>665</v>
      </c>
      <c r="G11" s="689">
        <v>118</v>
      </c>
      <c r="H11" s="689">
        <v>0</v>
      </c>
      <c r="I11" s="689">
        <v>25.3</v>
      </c>
      <c r="J11" s="690">
        <v>190</v>
      </c>
      <c r="K11" s="691">
        <v>22995</v>
      </c>
    </row>
    <row r="12" spans="1:11">
      <c r="A12" s="692">
        <v>999</v>
      </c>
      <c r="B12" s="693" t="s">
        <v>2392</v>
      </c>
      <c r="C12" s="693" t="s">
        <v>2390</v>
      </c>
      <c r="D12" s="693" t="s">
        <v>2393</v>
      </c>
      <c r="E12" s="694" t="s">
        <v>564</v>
      </c>
      <c r="F12" s="694" t="s">
        <v>665</v>
      </c>
      <c r="G12" s="694">
        <v>129</v>
      </c>
      <c r="H12" s="694">
        <v>0</v>
      </c>
      <c r="I12" s="694">
        <v>27.7</v>
      </c>
      <c r="J12" s="695">
        <v>200</v>
      </c>
      <c r="K12" s="696">
        <v>25145</v>
      </c>
    </row>
    <row r="13" spans="1:11">
      <c r="A13" s="692">
        <v>999</v>
      </c>
      <c r="B13" s="693" t="s">
        <v>2362</v>
      </c>
      <c r="C13" s="693" t="s">
        <v>2394</v>
      </c>
      <c r="D13" s="693" t="s">
        <v>2395</v>
      </c>
      <c r="E13" s="694" t="s">
        <v>564</v>
      </c>
      <c r="F13" s="694" t="s">
        <v>665</v>
      </c>
      <c r="G13" s="694">
        <v>119</v>
      </c>
      <c r="H13" s="694">
        <v>0</v>
      </c>
      <c r="I13" s="694">
        <v>25.3</v>
      </c>
      <c r="J13" s="695">
        <v>190</v>
      </c>
      <c r="K13" s="696">
        <v>24845</v>
      </c>
    </row>
    <row r="14" spans="1:11">
      <c r="A14" s="692">
        <v>999</v>
      </c>
      <c r="B14" s="693" t="s">
        <v>2392</v>
      </c>
      <c r="C14" s="693" t="s">
        <v>2394</v>
      </c>
      <c r="D14" s="693" t="s">
        <v>2396</v>
      </c>
      <c r="E14" s="694" t="s">
        <v>564</v>
      </c>
      <c r="F14" s="694" t="s">
        <v>665</v>
      </c>
      <c r="G14" s="694">
        <v>130</v>
      </c>
      <c r="H14" s="694">
        <v>0</v>
      </c>
      <c r="I14" s="694">
        <v>27.7</v>
      </c>
      <c r="J14" s="695">
        <v>200</v>
      </c>
      <c r="K14" s="696">
        <v>27045</v>
      </c>
    </row>
    <row r="15" spans="1:11">
      <c r="A15" s="697">
        <v>1598</v>
      </c>
      <c r="B15" s="698" t="s">
        <v>2397</v>
      </c>
      <c r="C15" s="698" t="s">
        <v>2394</v>
      </c>
      <c r="D15" s="698" t="s">
        <v>2398</v>
      </c>
      <c r="E15" s="699" t="s">
        <v>564</v>
      </c>
      <c r="F15" s="699" t="s">
        <v>665</v>
      </c>
      <c r="G15" s="699">
        <v>96</v>
      </c>
      <c r="H15" s="699">
        <v>0</v>
      </c>
      <c r="I15" s="699">
        <v>2.2999999999999998</v>
      </c>
      <c r="J15" s="700">
        <v>170</v>
      </c>
      <c r="K15" s="701">
        <v>30545</v>
      </c>
    </row>
    <row r="16" spans="1:11">
      <c r="A16" s="692">
        <v>999</v>
      </c>
      <c r="B16" s="693" t="s">
        <v>2362</v>
      </c>
      <c r="C16" s="693" t="s">
        <v>988</v>
      </c>
      <c r="D16" s="693" t="s">
        <v>2399</v>
      </c>
      <c r="E16" s="694" t="s">
        <v>564</v>
      </c>
      <c r="F16" s="694" t="s">
        <v>665</v>
      </c>
      <c r="G16" s="694">
        <v>120</v>
      </c>
      <c r="H16" s="694">
        <v>0</v>
      </c>
      <c r="I16" s="694">
        <v>25.3</v>
      </c>
      <c r="J16" s="695">
        <v>190</v>
      </c>
      <c r="K16" s="696">
        <v>27495</v>
      </c>
    </row>
    <row r="17" spans="1:11" ht="16.5" thickBot="1">
      <c r="A17" s="702">
        <v>1598</v>
      </c>
      <c r="B17" s="703" t="s">
        <v>2397</v>
      </c>
      <c r="C17" s="703" t="s">
        <v>988</v>
      </c>
      <c r="D17" s="703" t="s">
        <v>2400</v>
      </c>
      <c r="E17" s="704" t="s">
        <v>564</v>
      </c>
      <c r="F17" s="704" t="s">
        <v>665</v>
      </c>
      <c r="G17" s="704">
        <v>97</v>
      </c>
      <c r="H17" s="704">
        <v>0</v>
      </c>
      <c r="I17" s="704">
        <v>2.2999999999999998</v>
      </c>
      <c r="J17" s="705">
        <v>170</v>
      </c>
      <c r="K17" s="706">
        <v>33195</v>
      </c>
    </row>
    <row r="18" spans="1:11" ht="16.5" thickBot="1">
      <c r="A18" s="707" t="s">
        <v>2401</v>
      </c>
      <c r="B18" s="352"/>
      <c r="C18" s="352"/>
      <c r="D18" s="352"/>
      <c r="E18" s="353"/>
      <c r="F18" s="353"/>
      <c r="G18" s="353"/>
      <c r="H18" s="353"/>
      <c r="I18" s="353"/>
      <c r="J18" s="355"/>
      <c r="K18" s="373"/>
    </row>
    <row r="19" spans="1:11" ht="16.5" thickBot="1">
      <c r="A19" s="1007" t="s">
        <v>2402</v>
      </c>
      <c r="B19" s="1008"/>
      <c r="C19" s="1008"/>
      <c r="D19" s="1008"/>
      <c r="E19" s="1008"/>
      <c r="F19" s="1008"/>
      <c r="G19" s="1008"/>
      <c r="H19" s="1008"/>
      <c r="I19" s="1008"/>
      <c r="J19" s="1008"/>
      <c r="K19" s="1009"/>
    </row>
    <row r="20" spans="1:11">
      <c r="A20" s="708" t="s">
        <v>1040</v>
      </c>
      <c r="B20" s="709" t="s">
        <v>989</v>
      </c>
      <c r="C20" s="709" t="s">
        <v>2403</v>
      </c>
      <c r="D20" s="709" t="s">
        <v>2404</v>
      </c>
      <c r="E20" s="710" t="s">
        <v>564</v>
      </c>
      <c r="F20" s="710" t="s">
        <v>665</v>
      </c>
      <c r="G20" s="710">
        <v>0</v>
      </c>
      <c r="H20" s="710">
        <v>0</v>
      </c>
      <c r="I20" s="711">
        <v>0</v>
      </c>
      <c r="J20" s="712">
        <v>120</v>
      </c>
      <c r="K20" s="713">
        <v>40398.7402</v>
      </c>
    </row>
    <row r="21" spans="1:11">
      <c r="A21" s="714"/>
      <c r="B21" s="715"/>
      <c r="C21" s="715"/>
      <c r="D21" s="715" t="s">
        <v>2405</v>
      </c>
      <c r="E21" s="716"/>
      <c r="F21" s="716"/>
      <c r="G21" s="716"/>
      <c r="H21" s="716"/>
      <c r="I21" s="717"/>
      <c r="J21" s="718"/>
      <c r="K21" s="719">
        <v>35398.7402</v>
      </c>
    </row>
    <row r="22" spans="1:11">
      <c r="A22" s="708" t="s">
        <v>1040</v>
      </c>
      <c r="B22" s="709" t="s">
        <v>989</v>
      </c>
      <c r="C22" s="709" t="s">
        <v>2406</v>
      </c>
      <c r="D22" s="709" t="s">
        <v>2407</v>
      </c>
      <c r="E22" s="710" t="s">
        <v>564</v>
      </c>
      <c r="F22" s="710" t="s">
        <v>665</v>
      </c>
      <c r="G22" s="710">
        <v>0</v>
      </c>
      <c r="H22" s="710">
        <v>0</v>
      </c>
      <c r="I22" s="711">
        <v>0</v>
      </c>
      <c r="J22" s="712">
        <v>120</v>
      </c>
      <c r="K22" s="713">
        <v>42398.585200000001</v>
      </c>
    </row>
    <row r="23" spans="1:11">
      <c r="A23" s="714"/>
      <c r="B23" s="715"/>
      <c r="C23" s="715"/>
      <c r="D23" s="715" t="s">
        <v>2405</v>
      </c>
      <c r="E23" s="716"/>
      <c r="F23" s="716"/>
      <c r="G23" s="716"/>
      <c r="H23" s="716"/>
      <c r="I23" s="717"/>
      <c r="J23" s="718"/>
      <c r="K23" s="719">
        <v>37398.585200000001</v>
      </c>
    </row>
    <row r="24" spans="1:11">
      <c r="A24" s="708" t="s">
        <v>1040</v>
      </c>
      <c r="B24" s="709" t="s">
        <v>989</v>
      </c>
      <c r="C24" s="709" t="s">
        <v>2408</v>
      </c>
      <c r="D24" s="709" t="s">
        <v>2409</v>
      </c>
      <c r="E24" s="710" t="s">
        <v>564</v>
      </c>
      <c r="F24" s="710" t="s">
        <v>665</v>
      </c>
      <c r="G24" s="710">
        <v>0</v>
      </c>
      <c r="H24" s="710">
        <v>0</v>
      </c>
      <c r="I24" s="711">
        <v>0</v>
      </c>
      <c r="J24" s="712">
        <v>120</v>
      </c>
      <c r="K24" s="713">
        <v>43398.741600000001</v>
      </c>
    </row>
    <row r="25" spans="1:11" ht="16.5" thickBot="1">
      <c r="A25" s="720"/>
      <c r="B25" s="721"/>
      <c r="C25" s="721"/>
      <c r="D25" s="721" t="s">
        <v>2405</v>
      </c>
      <c r="E25" s="722"/>
      <c r="F25" s="722"/>
      <c r="G25" s="722"/>
      <c r="H25" s="722"/>
      <c r="I25" s="723"/>
      <c r="J25" s="724"/>
      <c r="K25" s="725">
        <v>38398.741600000001</v>
      </c>
    </row>
    <row r="26" spans="1:11" ht="16.5" thickBot="1">
      <c r="A26" s="707" t="s">
        <v>2410</v>
      </c>
      <c r="B26" s="352"/>
      <c r="C26" s="352"/>
      <c r="D26" s="352"/>
      <c r="E26" s="353"/>
      <c r="F26" s="353"/>
      <c r="G26" s="353"/>
      <c r="H26" s="353"/>
      <c r="I26" s="353"/>
      <c r="J26" s="355"/>
      <c r="K26" s="373"/>
    </row>
    <row r="27" spans="1:11" ht="16.5" thickBot="1">
      <c r="A27" s="1007" t="s">
        <v>990</v>
      </c>
      <c r="B27" s="1008"/>
      <c r="C27" s="1008"/>
      <c r="D27" s="1008"/>
      <c r="E27" s="1008"/>
      <c r="F27" s="1008"/>
      <c r="G27" s="1008"/>
      <c r="H27" s="1008"/>
      <c r="I27" s="1008"/>
      <c r="J27" s="1008"/>
      <c r="K27" s="1009"/>
    </row>
    <row r="28" spans="1:11">
      <c r="A28" s="726">
        <v>999</v>
      </c>
      <c r="B28" s="727" t="s">
        <v>666</v>
      </c>
      <c r="C28" s="727" t="s">
        <v>2394</v>
      </c>
      <c r="D28" s="727" t="s">
        <v>2411</v>
      </c>
      <c r="E28" s="728" t="s">
        <v>460</v>
      </c>
      <c r="F28" s="728" t="s">
        <v>665</v>
      </c>
      <c r="G28" s="728">
        <v>131</v>
      </c>
      <c r="H28" s="728">
        <v>1.5</v>
      </c>
      <c r="I28" s="729">
        <v>33.6</v>
      </c>
      <c r="J28" s="730">
        <v>210</v>
      </c>
      <c r="K28" s="731">
        <v>29120</v>
      </c>
    </row>
    <row r="29" spans="1:11">
      <c r="A29" s="732">
        <v>1333</v>
      </c>
      <c r="B29" s="733" t="s">
        <v>1041</v>
      </c>
      <c r="C29" s="733" t="s">
        <v>2394</v>
      </c>
      <c r="D29" s="733" t="s">
        <v>2412</v>
      </c>
      <c r="E29" s="734" t="s">
        <v>460</v>
      </c>
      <c r="F29" s="734" t="s">
        <v>665</v>
      </c>
      <c r="G29" s="734">
        <v>134</v>
      </c>
      <c r="H29" s="734">
        <v>1.5</v>
      </c>
      <c r="I29" s="735">
        <v>30.2</v>
      </c>
      <c r="J29" s="736">
        <v>210</v>
      </c>
      <c r="K29" s="737">
        <v>33320</v>
      </c>
    </row>
    <row r="30" spans="1:11">
      <c r="A30" s="708">
        <v>1598</v>
      </c>
      <c r="B30" s="709" t="s">
        <v>2413</v>
      </c>
      <c r="C30" s="709" t="s">
        <v>2394</v>
      </c>
      <c r="D30" s="709" t="s">
        <v>2414</v>
      </c>
      <c r="E30" s="710" t="s">
        <v>460</v>
      </c>
      <c r="F30" s="710" t="s">
        <v>665</v>
      </c>
      <c r="G30" s="710">
        <v>106</v>
      </c>
      <c r="H30" s="710">
        <v>1.5</v>
      </c>
      <c r="I30" s="710">
        <v>20</v>
      </c>
      <c r="J30" s="712">
        <v>180</v>
      </c>
      <c r="K30" s="713">
        <v>34420</v>
      </c>
    </row>
    <row r="31" spans="1:11">
      <c r="A31" s="732">
        <v>999</v>
      </c>
      <c r="B31" s="733" t="s">
        <v>666</v>
      </c>
      <c r="C31" s="733" t="s">
        <v>2415</v>
      </c>
      <c r="D31" s="733" t="s">
        <v>2416</v>
      </c>
      <c r="E31" s="734" t="s">
        <v>460</v>
      </c>
      <c r="F31" s="734" t="s">
        <v>665</v>
      </c>
      <c r="G31" s="734">
        <v>133</v>
      </c>
      <c r="H31" s="734">
        <v>1.5</v>
      </c>
      <c r="I31" s="735">
        <v>33.6</v>
      </c>
      <c r="J31" s="736">
        <v>210</v>
      </c>
      <c r="K31" s="737">
        <v>31320</v>
      </c>
    </row>
    <row r="32" spans="1:11">
      <c r="A32" s="732">
        <v>1333</v>
      </c>
      <c r="B32" s="733" t="s">
        <v>1041</v>
      </c>
      <c r="C32" s="733" t="s">
        <v>2415</v>
      </c>
      <c r="D32" s="733" t="s">
        <v>2417</v>
      </c>
      <c r="E32" s="734" t="s">
        <v>460</v>
      </c>
      <c r="F32" s="734" t="s">
        <v>665</v>
      </c>
      <c r="G32" s="734">
        <v>135</v>
      </c>
      <c r="H32" s="734">
        <v>1.5</v>
      </c>
      <c r="I32" s="735">
        <v>30.2</v>
      </c>
      <c r="J32" s="736">
        <v>210</v>
      </c>
      <c r="K32" s="737">
        <v>35520</v>
      </c>
    </row>
    <row r="33" spans="1:11">
      <c r="A33" s="708">
        <v>1598</v>
      </c>
      <c r="B33" s="709" t="s">
        <v>2413</v>
      </c>
      <c r="C33" s="709" t="s">
        <v>2415</v>
      </c>
      <c r="D33" s="709" t="s">
        <v>2418</v>
      </c>
      <c r="E33" s="710" t="s">
        <v>460</v>
      </c>
      <c r="F33" s="710" t="s">
        <v>665</v>
      </c>
      <c r="G33" s="710">
        <v>107</v>
      </c>
      <c r="H33" s="710">
        <v>1.5</v>
      </c>
      <c r="I33" s="710">
        <v>20</v>
      </c>
      <c r="J33" s="712">
        <v>180</v>
      </c>
      <c r="K33" s="713">
        <v>36620</v>
      </c>
    </row>
    <row r="34" spans="1:11">
      <c r="A34" s="732">
        <v>999</v>
      </c>
      <c r="B34" s="733" t="s">
        <v>666</v>
      </c>
      <c r="C34" s="733" t="s">
        <v>988</v>
      </c>
      <c r="D34" s="733" t="s">
        <v>2419</v>
      </c>
      <c r="E34" s="734" t="s">
        <v>460</v>
      </c>
      <c r="F34" s="734" t="s">
        <v>665</v>
      </c>
      <c r="G34" s="734">
        <v>132</v>
      </c>
      <c r="H34" s="734">
        <v>1.5</v>
      </c>
      <c r="I34" s="735">
        <v>33.6</v>
      </c>
      <c r="J34" s="736">
        <v>210</v>
      </c>
      <c r="K34" s="737">
        <v>33570</v>
      </c>
    </row>
    <row r="35" spans="1:11" ht="16.5" thickBot="1">
      <c r="A35" s="738">
        <v>1333</v>
      </c>
      <c r="B35" s="739" t="s">
        <v>1041</v>
      </c>
      <c r="C35" s="739" t="s">
        <v>988</v>
      </c>
      <c r="D35" s="739" t="s">
        <v>2420</v>
      </c>
      <c r="E35" s="740" t="s">
        <v>460</v>
      </c>
      <c r="F35" s="740" t="s">
        <v>665</v>
      </c>
      <c r="G35" s="740">
        <v>135</v>
      </c>
      <c r="H35" s="740">
        <v>1.5</v>
      </c>
      <c r="I35" s="741">
        <v>30.2</v>
      </c>
      <c r="J35" s="742">
        <v>210</v>
      </c>
      <c r="K35" s="743">
        <v>37770</v>
      </c>
    </row>
    <row r="36" spans="1:11" ht="16.5" thickBot="1">
      <c r="A36" s="707" t="s">
        <v>2401</v>
      </c>
      <c r="B36" s="352"/>
      <c r="C36" s="352"/>
      <c r="D36" s="352"/>
      <c r="E36" s="353"/>
      <c r="F36" s="353"/>
      <c r="G36" s="353"/>
      <c r="H36" s="353"/>
      <c r="I36" s="353"/>
      <c r="J36" s="355"/>
      <c r="K36" s="373"/>
    </row>
    <row r="37" spans="1:11" ht="16.5" thickBot="1">
      <c r="A37" s="1007" t="s">
        <v>2421</v>
      </c>
      <c r="B37" s="1008"/>
      <c r="C37" s="1008"/>
      <c r="D37" s="1008"/>
      <c r="E37" s="1008"/>
      <c r="F37" s="1008"/>
      <c r="G37" s="1008"/>
      <c r="H37" s="1008"/>
      <c r="I37" s="1008"/>
      <c r="J37" s="1008"/>
      <c r="K37" s="1009"/>
    </row>
    <row r="38" spans="1:11">
      <c r="A38" s="744" t="s">
        <v>1040</v>
      </c>
      <c r="B38" s="745" t="s">
        <v>2422</v>
      </c>
      <c r="C38" s="745" t="s">
        <v>2390</v>
      </c>
      <c r="D38" s="745" t="s">
        <v>2423</v>
      </c>
      <c r="E38" s="746" t="s">
        <v>564</v>
      </c>
      <c r="F38" s="746" t="s">
        <v>665</v>
      </c>
      <c r="G38" s="746">
        <v>0</v>
      </c>
      <c r="H38" s="746">
        <v>0</v>
      </c>
      <c r="I38" s="747">
        <v>0</v>
      </c>
      <c r="J38" s="748">
        <v>120</v>
      </c>
      <c r="K38" s="749">
        <v>42494.889600000002</v>
      </c>
    </row>
    <row r="39" spans="1:11">
      <c r="A39" s="714"/>
      <c r="B39" s="715"/>
      <c r="C39" s="715"/>
      <c r="D39" s="715" t="s">
        <v>2405</v>
      </c>
      <c r="E39" s="716"/>
      <c r="F39" s="716"/>
      <c r="G39" s="716"/>
      <c r="H39" s="716"/>
      <c r="I39" s="717"/>
      <c r="J39" s="718"/>
      <c r="K39" s="719">
        <v>37494.889600000002</v>
      </c>
    </row>
    <row r="40" spans="1:11">
      <c r="A40" s="708" t="s">
        <v>1040</v>
      </c>
      <c r="B40" s="709" t="s">
        <v>2424</v>
      </c>
      <c r="C40" s="709" t="s">
        <v>2390</v>
      </c>
      <c r="D40" s="709" t="s">
        <v>2425</v>
      </c>
      <c r="E40" s="710" t="s">
        <v>564</v>
      </c>
      <c r="F40" s="710" t="s">
        <v>665</v>
      </c>
      <c r="G40" s="710">
        <v>0</v>
      </c>
      <c r="H40" s="710">
        <v>0</v>
      </c>
      <c r="I40" s="711">
        <v>0</v>
      </c>
      <c r="J40" s="712">
        <v>120</v>
      </c>
      <c r="K40" s="713">
        <v>46994.720000000001</v>
      </c>
    </row>
    <row r="41" spans="1:11">
      <c r="A41" s="714"/>
      <c r="B41" s="715"/>
      <c r="C41" s="715"/>
      <c r="D41" s="715" t="s">
        <v>2405</v>
      </c>
      <c r="E41" s="716"/>
      <c r="F41" s="716"/>
      <c r="G41" s="716"/>
      <c r="H41" s="716"/>
      <c r="I41" s="717"/>
      <c r="J41" s="718"/>
      <c r="K41" s="719">
        <v>41994.720000000001</v>
      </c>
    </row>
    <row r="42" spans="1:11">
      <c r="A42" s="708" t="s">
        <v>1040</v>
      </c>
      <c r="B42" s="709" t="s">
        <v>2422</v>
      </c>
      <c r="C42" s="709" t="s">
        <v>2415</v>
      </c>
      <c r="D42" s="709" t="s">
        <v>2426</v>
      </c>
      <c r="E42" s="710" t="s">
        <v>564</v>
      </c>
      <c r="F42" s="710" t="s">
        <v>665</v>
      </c>
      <c r="G42" s="710">
        <v>0</v>
      </c>
      <c r="H42" s="710">
        <v>0</v>
      </c>
      <c r="I42" s="711">
        <v>0</v>
      </c>
      <c r="J42" s="712">
        <v>120</v>
      </c>
      <c r="K42" s="713">
        <v>44994.785000000003</v>
      </c>
    </row>
    <row r="43" spans="1:11">
      <c r="A43" s="714"/>
      <c r="B43" s="715"/>
      <c r="C43" s="715"/>
      <c r="D43" s="715" t="s">
        <v>2405</v>
      </c>
      <c r="E43" s="716"/>
      <c r="F43" s="716"/>
      <c r="G43" s="716"/>
      <c r="H43" s="716"/>
      <c r="I43" s="717"/>
      <c r="J43" s="718"/>
      <c r="K43" s="719">
        <v>39994.785000000003</v>
      </c>
    </row>
    <row r="44" spans="1:11">
      <c r="A44" s="708" t="s">
        <v>1040</v>
      </c>
      <c r="B44" s="709" t="s">
        <v>2424</v>
      </c>
      <c r="C44" s="709" t="s">
        <v>2415</v>
      </c>
      <c r="D44" s="709" t="s">
        <v>2427</v>
      </c>
      <c r="E44" s="710" t="s">
        <v>564</v>
      </c>
      <c r="F44" s="710" t="s">
        <v>665</v>
      </c>
      <c r="G44" s="710">
        <v>0</v>
      </c>
      <c r="H44" s="710">
        <v>0</v>
      </c>
      <c r="I44" s="711">
        <v>0</v>
      </c>
      <c r="J44" s="712">
        <v>120</v>
      </c>
      <c r="K44" s="713">
        <v>50294.869999999995</v>
      </c>
    </row>
    <row r="45" spans="1:11">
      <c r="A45" s="714"/>
      <c r="B45" s="715"/>
      <c r="C45" s="715"/>
      <c r="D45" s="715" t="s">
        <v>2405</v>
      </c>
      <c r="E45" s="716"/>
      <c r="F45" s="716"/>
      <c r="G45" s="716"/>
      <c r="H45" s="716"/>
      <c r="I45" s="717"/>
      <c r="J45" s="718"/>
      <c r="K45" s="719">
        <v>45294.869999999995</v>
      </c>
    </row>
    <row r="46" spans="1:11">
      <c r="A46" s="708" t="s">
        <v>1040</v>
      </c>
      <c r="B46" s="709" t="s">
        <v>2424</v>
      </c>
      <c r="C46" s="709" t="s">
        <v>2428</v>
      </c>
      <c r="D46" s="709" t="s">
        <v>2429</v>
      </c>
      <c r="E46" s="710" t="s">
        <v>564</v>
      </c>
      <c r="F46" s="710" t="s">
        <v>665</v>
      </c>
      <c r="G46" s="710">
        <v>0</v>
      </c>
      <c r="H46" s="710">
        <v>0</v>
      </c>
      <c r="I46" s="711">
        <v>0</v>
      </c>
      <c r="J46" s="712">
        <v>120</v>
      </c>
      <c r="K46" s="713">
        <v>52795.34</v>
      </c>
    </row>
    <row r="47" spans="1:11" ht="16.5" thickBot="1">
      <c r="A47" s="720"/>
      <c r="B47" s="721"/>
      <c r="C47" s="721"/>
      <c r="D47" s="721" t="s">
        <v>2405</v>
      </c>
      <c r="E47" s="722"/>
      <c r="F47" s="722"/>
      <c r="G47" s="722"/>
      <c r="H47" s="722"/>
      <c r="I47" s="723"/>
      <c r="J47" s="724"/>
      <c r="K47" s="725">
        <v>47795.34</v>
      </c>
    </row>
    <row r="48" spans="1:11" ht="16.5" thickBot="1">
      <c r="A48" s="707"/>
      <c r="B48" s="352"/>
      <c r="C48" s="352"/>
      <c r="D48" s="352"/>
      <c r="E48" s="353"/>
      <c r="F48" s="353"/>
      <c r="G48" s="353"/>
      <c r="H48" s="353"/>
      <c r="I48" s="353"/>
      <c r="J48" s="355"/>
      <c r="K48" s="373"/>
    </row>
    <row r="49" spans="1:12" ht="16.5" thickBot="1">
      <c r="A49" s="1007" t="s">
        <v>2430</v>
      </c>
      <c r="B49" s="1008"/>
      <c r="C49" s="1008"/>
      <c r="D49" s="1008"/>
      <c r="E49" s="1008"/>
      <c r="F49" s="1008"/>
      <c r="G49" s="1008"/>
      <c r="H49" s="1008"/>
      <c r="I49" s="1008"/>
      <c r="J49" s="1008"/>
      <c r="K49" s="1009"/>
    </row>
    <row r="50" spans="1:12">
      <c r="A50" s="750">
        <v>1332</v>
      </c>
      <c r="B50" s="751" t="s">
        <v>1041</v>
      </c>
      <c r="C50" s="751" t="s">
        <v>2394</v>
      </c>
      <c r="D50" s="751" t="s">
        <v>2431</v>
      </c>
      <c r="E50" s="752" t="s">
        <v>564</v>
      </c>
      <c r="F50" s="752" t="s">
        <v>665</v>
      </c>
      <c r="G50" s="752">
        <v>130</v>
      </c>
      <c r="H50" s="753">
        <v>4.8</v>
      </c>
      <c r="I50" s="753">
        <v>22.2</v>
      </c>
      <c r="J50" s="754">
        <v>200</v>
      </c>
      <c r="K50" s="755">
        <v>31640</v>
      </c>
      <c r="L50" s="180"/>
    </row>
    <row r="51" spans="1:12">
      <c r="A51" s="750">
        <v>1332</v>
      </c>
      <c r="B51" s="751" t="s">
        <v>1041</v>
      </c>
      <c r="C51" s="751" t="s">
        <v>2415</v>
      </c>
      <c r="D51" s="751" t="s">
        <v>2432</v>
      </c>
      <c r="E51" s="752" t="s">
        <v>564</v>
      </c>
      <c r="F51" s="752" t="s">
        <v>665</v>
      </c>
      <c r="G51" s="752">
        <v>132</v>
      </c>
      <c r="H51" s="753">
        <v>4.8</v>
      </c>
      <c r="I51" s="753">
        <v>22.2</v>
      </c>
      <c r="J51" s="754">
        <v>210</v>
      </c>
      <c r="K51" s="755">
        <v>34140</v>
      </c>
      <c r="L51" s="180"/>
    </row>
    <row r="52" spans="1:12">
      <c r="A52" s="756">
        <v>1598</v>
      </c>
      <c r="B52" s="757" t="s">
        <v>2413</v>
      </c>
      <c r="C52" s="757" t="s">
        <v>2415</v>
      </c>
      <c r="D52" s="757" t="s">
        <v>2433</v>
      </c>
      <c r="E52" s="758" t="s">
        <v>564</v>
      </c>
      <c r="F52" s="758" t="s">
        <v>665</v>
      </c>
      <c r="G52" s="758">
        <v>107</v>
      </c>
      <c r="H52" s="759">
        <v>4.8</v>
      </c>
      <c r="I52" s="759">
        <v>3</v>
      </c>
      <c r="J52" s="760">
        <v>180</v>
      </c>
      <c r="K52" s="761">
        <v>36940</v>
      </c>
      <c r="L52" s="180"/>
    </row>
    <row r="53" spans="1:12">
      <c r="A53" s="750">
        <v>1332</v>
      </c>
      <c r="B53" s="751" t="s">
        <v>1041</v>
      </c>
      <c r="C53" s="751" t="s">
        <v>988</v>
      </c>
      <c r="D53" s="751" t="s">
        <v>2434</v>
      </c>
      <c r="E53" s="752" t="s">
        <v>564</v>
      </c>
      <c r="F53" s="752" t="s">
        <v>665</v>
      </c>
      <c r="G53" s="752">
        <v>132</v>
      </c>
      <c r="H53" s="753">
        <v>4.8</v>
      </c>
      <c r="I53" s="753">
        <v>22.2</v>
      </c>
      <c r="J53" s="754">
        <v>210</v>
      </c>
      <c r="K53" s="755">
        <v>36640</v>
      </c>
      <c r="L53" s="180"/>
    </row>
    <row r="54" spans="1:12" ht="16.5" thickBot="1">
      <c r="A54" s="762">
        <v>1598</v>
      </c>
      <c r="B54" s="763" t="s">
        <v>2413</v>
      </c>
      <c r="C54" s="763" t="s">
        <v>2435</v>
      </c>
      <c r="D54" s="763" t="s">
        <v>2436</v>
      </c>
      <c r="E54" s="764" t="s">
        <v>564</v>
      </c>
      <c r="F54" s="764" t="s">
        <v>665</v>
      </c>
      <c r="G54" s="764">
        <v>106</v>
      </c>
      <c r="H54" s="765">
        <v>4.8</v>
      </c>
      <c r="I54" s="765">
        <v>3</v>
      </c>
      <c r="J54" s="766">
        <v>180</v>
      </c>
      <c r="K54" s="767">
        <v>39940</v>
      </c>
      <c r="L54" s="180"/>
    </row>
    <row r="55" spans="1:12" thickBot="1">
      <c r="A55" s="174" t="s">
        <v>2401</v>
      </c>
      <c r="J55" s="180"/>
      <c r="K55" s="176"/>
    </row>
    <row r="56" spans="1:12" ht="16.5" thickBot="1">
      <c r="A56" s="1007" t="s">
        <v>2437</v>
      </c>
      <c r="B56" s="1008"/>
      <c r="C56" s="1008"/>
      <c r="D56" s="1008"/>
      <c r="E56" s="1008"/>
      <c r="F56" s="1008"/>
      <c r="G56" s="1008"/>
      <c r="H56" s="1008"/>
      <c r="I56" s="1008"/>
      <c r="J56" s="1008"/>
      <c r="K56" s="1009"/>
    </row>
    <row r="57" spans="1:12" ht="15.6" customHeight="1">
      <c r="A57" s="768">
        <v>1997</v>
      </c>
      <c r="B57" s="769" t="s">
        <v>2438</v>
      </c>
      <c r="C57" s="769" t="s">
        <v>2439</v>
      </c>
      <c r="D57" s="769" t="s">
        <v>2440</v>
      </c>
      <c r="E57" s="770">
        <v>0</v>
      </c>
      <c r="F57" s="770" t="s">
        <v>665</v>
      </c>
      <c r="G57" s="770">
        <v>186</v>
      </c>
      <c r="H57" s="771" t="s">
        <v>647</v>
      </c>
      <c r="I57" s="771">
        <v>75</v>
      </c>
      <c r="J57" s="772">
        <v>420</v>
      </c>
      <c r="K57" s="773">
        <v>60050</v>
      </c>
    </row>
    <row r="58" spans="1:12" ht="13.5" customHeight="1">
      <c r="A58" s="750">
        <v>1997</v>
      </c>
      <c r="B58" s="751" t="s">
        <v>2441</v>
      </c>
      <c r="C58" s="751" t="s">
        <v>2439</v>
      </c>
      <c r="D58" s="751" t="s">
        <v>2442</v>
      </c>
      <c r="E58" s="752">
        <v>0</v>
      </c>
      <c r="F58" s="752" t="s">
        <v>665</v>
      </c>
      <c r="G58" s="752">
        <v>186</v>
      </c>
      <c r="H58" s="753" t="s">
        <v>647</v>
      </c>
      <c r="I58" s="753">
        <v>75</v>
      </c>
      <c r="J58" s="754">
        <v>420</v>
      </c>
      <c r="K58" s="755">
        <v>60450</v>
      </c>
    </row>
    <row r="59" spans="1:12" ht="13.5" customHeight="1">
      <c r="A59" s="750">
        <v>1997</v>
      </c>
      <c r="B59" s="751" t="s">
        <v>2443</v>
      </c>
      <c r="C59" s="751" t="s">
        <v>2439</v>
      </c>
      <c r="D59" s="751" t="s">
        <v>2444</v>
      </c>
      <c r="E59" s="752">
        <v>0</v>
      </c>
      <c r="F59" s="752" t="s">
        <v>665</v>
      </c>
      <c r="G59" s="752">
        <v>189</v>
      </c>
      <c r="H59" s="753" t="s">
        <v>647</v>
      </c>
      <c r="I59" s="753">
        <v>75</v>
      </c>
      <c r="J59" s="754">
        <v>420</v>
      </c>
      <c r="K59" s="755">
        <v>70450</v>
      </c>
    </row>
    <row r="60" spans="1:12">
      <c r="A60" s="750">
        <v>1997</v>
      </c>
      <c r="B60" s="751" t="s">
        <v>2438</v>
      </c>
      <c r="C60" s="751" t="s">
        <v>2439</v>
      </c>
      <c r="D60" s="751" t="s">
        <v>2445</v>
      </c>
      <c r="E60" s="752">
        <v>0</v>
      </c>
      <c r="F60" s="752" t="s">
        <v>665</v>
      </c>
      <c r="G60" s="752">
        <v>187</v>
      </c>
      <c r="H60" s="753" t="s">
        <v>647</v>
      </c>
      <c r="I60" s="753">
        <v>75</v>
      </c>
      <c r="J60" s="754">
        <v>420</v>
      </c>
      <c r="K60" s="755">
        <v>61050</v>
      </c>
    </row>
    <row r="61" spans="1:12">
      <c r="A61" s="750">
        <v>1997</v>
      </c>
      <c r="B61" s="751" t="s">
        <v>2441</v>
      </c>
      <c r="C61" s="751" t="s">
        <v>2439</v>
      </c>
      <c r="D61" s="751" t="s">
        <v>2446</v>
      </c>
      <c r="E61" s="752">
        <v>0</v>
      </c>
      <c r="F61" s="752" t="s">
        <v>665</v>
      </c>
      <c r="G61" s="752">
        <v>187</v>
      </c>
      <c r="H61" s="753" t="s">
        <v>647</v>
      </c>
      <c r="I61" s="753">
        <v>75</v>
      </c>
      <c r="J61" s="754">
        <v>420</v>
      </c>
      <c r="K61" s="755">
        <v>61450</v>
      </c>
    </row>
    <row r="62" spans="1:12">
      <c r="A62" s="750">
        <v>1997</v>
      </c>
      <c r="B62" s="751" t="s">
        <v>2443</v>
      </c>
      <c r="C62" s="751" t="s">
        <v>2439</v>
      </c>
      <c r="D62" s="751" t="s">
        <v>2447</v>
      </c>
      <c r="E62" s="752">
        <v>0</v>
      </c>
      <c r="F62" s="752" t="s">
        <v>665</v>
      </c>
      <c r="G62" s="752">
        <v>190</v>
      </c>
      <c r="H62" s="753" t="s">
        <v>647</v>
      </c>
      <c r="I62" s="753">
        <v>75</v>
      </c>
      <c r="J62" s="754">
        <v>420</v>
      </c>
      <c r="K62" s="755">
        <v>71450</v>
      </c>
    </row>
    <row r="63" spans="1:12">
      <c r="A63" s="750">
        <v>1997</v>
      </c>
      <c r="B63" s="751" t="s">
        <v>2438</v>
      </c>
      <c r="C63" s="751" t="s">
        <v>930</v>
      </c>
      <c r="D63" s="751" t="s">
        <v>2448</v>
      </c>
      <c r="E63" s="752">
        <v>0</v>
      </c>
      <c r="F63" s="752" t="s">
        <v>665</v>
      </c>
      <c r="G63" s="752">
        <v>188</v>
      </c>
      <c r="H63" s="753" t="s">
        <v>647</v>
      </c>
      <c r="I63" s="753">
        <v>75</v>
      </c>
      <c r="J63" s="754">
        <v>420</v>
      </c>
      <c r="K63" s="755">
        <v>67350</v>
      </c>
    </row>
    <row r="64" spans="1:12">
      <c r="A64" s="750">
        <v>1997</v>
      </c>
      <c r="B64" s="751" t="s">
        <v>2441</v>
      </c>
      <c r="C64" s="751" t="s">
        <v>930</v>
      </c>
      <c r="D64" s="751" t="s">
        <v>2449</v>
      </c>
      <c r="E64" s="752">
        <v>0</v>
      </c>
      <c r="F64" s="752" t="s">
        <v>665</v>
      </c>
      <c r="G64" s="752">
        <v>188</v>
      </c>
      <c r="H64" s="753" t="s">
        <v>647</v>
      </c>
      <c r="I64" s="753">
        <v>75</v>
      </c>
      <c r="J64" s="754">
        <v>420</v>
      </c>
      <c r="K64" s="755">
        <v>67750</v>
      </c>
    </row>
    <row r="65" spans="1:11">
      <c r="A65" s="750">
        <v>1997</v>
      </c>
      <c r="B65" s="751" t="s">
        <v>2450</v>
      </c>
      <c r="C65" s="751" t="s">
        <v>930</v>
      </c>
      <c r="D65" s="751" t="s">
        <v>2451</v>
      </c>
      <c r="E65" s="752">
        <v>0</v>
      </c>
      <c r="F65" s="752" t="s">
        <v>665</v>
      </c>
      <c r="G65" s="752">
        <v>191</v>
      </c>
      <c r="H65" s="753" t="s">
        <v>647</v>
      </c>
      <c r="I65" s="753">
        <v>75</v>
      </c>
      <c r="J65" s="754">
        <v>600</v>
      </c>
      <c r="K65" s="755">
        <v>77750</v>
      </c>
    </row>
    <row r="66" spans="1:11">
      <c r="A66" s="750">
        <v>1997</v>
      </c>
      <c r="B66" s="751" t="s">
        <v>2438</v>
      </c>
      <c r="C66" s="751" t="s">
        <v>930</v>
      </c>
      <c r="D66" s="751" t="s">
        <v>2452</v>
      </c>
      <c r="E66" s="752">
        <v>0</v>
      </c>
      <c r="F66" s="752" t="s">
        <v>665</v>
      </c>
      <c r="G66" s="752">
        <v>189</v>
      </c>
      <c r="H66" s="753" t="s">
        <v>647</v>
      </c>
      <c r="I66" s="753">
        <v>75</v>
      </c>
      <c r="J66" s="754">
        <v>420</v>
      </c>
      <c r="K66" s="755">
        <v>68350</v>
      </c>
    </row>
    <row r="67" spans="1:11">
      <c r="A67" s="750">
        <v>1997</v>
      </c>
      <c r="B67" s="751" t="s">
        <v>2441</v>
      </c>
      <c r="C67" s="751" t="s">
        <v>930</v>
      </c>
      <c r="D67" s="751" t="s">
        <v>2453</v>
      </c>
      <c r="E67" s="752">
        <v>0</v>
      </c>
      <c r="F67" s="752" t="s">
        <v>665</v>
      </c>
      <c r="G67" s="752">
        <v>189</v>
      </c>
      <c r="H67" s="753" t="s">
        <v>647</v>
      </c>
      <c r="I67" s="753">
        <v>68</v>
      </c>
      <c r="J67" s="754">
        <v>420</v>
      </c>
      <c r="K67" s="755">
        <v>68750</v>
      </c>
    </row>
    <row r="68" spans="1:11" ht="16.5" thickBot="1">
      <c r="A68" s="774">
        <v>1997</v>
      </c>
      <c r="B68" s="775" t="s">
        <v>2450</v>
      </c>
      <c r="C68" s="775" t="s">
        <v>930</v>
      </c>
      <c r="D68" s="775" t="s">
        <v>2454</v>
      </c>
      <c r="E68" s="776">
        <v>0</v>
      </c>
      <c r="F68" s="776" t="s">
        <v>665</v>
      </c>
      <c r="G68" s="776">
        <v>192</v>
      </c>
      <c r="H68" s="777" t="s">
        <v>647</v>
      </c>
      <c r="I68" s="777">
        <v>43.9</v>
      </c>
      <c r="J68" s="778">
        <v>600</v>
      </c>
      <c r="K68" s="779">
        <v>78750</v>
      </c>
    </row>
    <row r="69" spans="1:11" ht="16.5" thickBot="1">
      <c r="A69" s="707"/>
      <c r="B69" s="352"/>
      <c r="C69" s="352"/>
      <c r="D69" s="352"/>
      <c r="E69" s="353"/>
      <c r="F69" s="353"/>
      <c r="G69" s="353"/>
      <c r="H69" s="353"/>
      <c r="I69" s="353"/>
      <c r="J69" s="355"/>
      <c r="K69" s="373"/>
    </row>
    <row r="70" spans="1:11" ht="16.5" thickBot="1">
      <c r="A70" s="1004" t="s">
        <v>991</v>
      </c>
      <c r="B70" s="1005"/>
      <c r="C70" s="1005"/>
      <c r="D70" s="1005"/>
      <c r="E70" s="1005"/>
      <c r="F70" s="1005"/>
      <c r="G70" s="1005"/>
      <c r="H70" s="1005"/>
      <c r="I70" s="1005"/>
      <c r="J70" s="1005"/>
      <c r="K70" s="1006"/>
    </row>
    <row r="71" spans="1:11" ht="15.6" customHeight="1">
      <c r="A71" s="359"/>
      <c r="B71" s="360"/>
      <c r="C71" s="360" t="s">
        <v>992</v>
      </c>
      <c r="D71" s="360"/>
      <c r="E71" s="361"/>
      <c r="F71" s="361"/>
      <c r="G71" s="361"/>
      <c r="H71" s="361"/>
      <c r="I71" s="361"/>
      <c r="J71" s="362"/>
      <c r="K71" s="179">
        <v>650</v>
      </c>
    </row>
    <row r="72" spans="1:11" ht="15.6" customHeight="1">
      <c r="A72" s="359"/>
      <c r="B72" s="360"/>
      <c r="C72" s="360" t="s">
        <v>993</v>
      </c>
      <c r="D72" s="360"/>
      <c r="E72" s="361"/>
      <c r="F72" s="361"/>
      <c r="G72" s="361"/>
      <c r="H72" s="361"/>
      <c r="I72" s="361"/>
      <c r="J72" s="362"/>
      <c r="K72" s="179">
        <v>825</v>
      </c>
    </row>
    <row r="73" spans="1:11" ht="15.6" customHeight="1">
      <c r="A73" s="359"/>
      <c r="B73" s="360"/>
      <c r="C73" s="360" t="s">
        <v>2455</v>
      </c>
      <c r="D73" s="360"/>
      <c r="E73" s="361"/>
      <c r="F73" s="361"/>
      <c r="G73" s="361"/>
      <c r="H73" s="361"/>
      <c r="I73" s="361"/>
      <c r="J73" s="362"/>
      <c r="K73" s="179">
        <v>500</v>
      </c>
    </row>
    <row r="74" spans="1:11" ht="15.6" customHeight="1">
      <c r="A74" s="359"/>
      <c r="B74" s="360"/>
      <c r="C74" s="360" t="s">
        <v>2456</v>
      </c>
      <c r="D74" s="360"/>
      <c r="E74" s="361"/>
      <c r="F74" s="361"/>
      <c r="G74" s="361"/>
      <c r="H74" s="361"/>
      <c r="I74" s="361"/>
      <c r="J74" s="362"/>
      <c r="K74" s="179">
        <v>595</v>
      </c>
    </row>
    <row r="75" spans="1:11" ht="15.6" customHeight="1">
      <c r="A75" s="359"/>
      <c r="B75" s="360"/>
      <c r="C75" s="360" t="s">
        <v>2457</v>
      </c>
      <c r="D75" s="360"/>
      <c r="E75" s="361"/>
      <c r="F75" s="361"/>
      <c r="G75" s="361"/>
      <c r="H75" s="361"/>
      <c r="I75" s="361"/>
      <c r="J75" s="362"/>
      <c r="K75" s="179">
        <v>300</v>
      </c>
    </row>
    <row r="76" spans="1:11" ht="16.5" thickBot="1">
      <c r="A76" s="780" t="s">
        <v>2458</v>
      </c>
      <c r="B76" s="363"/>
      <c r="C76" s="363"/>
      <c r="D76" s="363"/>
      <c r="E76" s="364"/>
      <c r="F76" s="364"/>
      <c r="G76" s="364"/>
      <c r="H76" s="364"/>
      <c r="I76" s="364"/>
      <c r="J76" s="365"/>
      <c r="K76" s="372"/>
    </row>
    <row r="77" spans="1:11" ht="16.5" thickBot="1">
      <c r="A77" s="1004" t="s">
        <v>994</v>
      </c>
      <c r="B77" s="1005"/>
      <c r="C77" s="1005"/>
      <c r="D77" s="1005"/>
      <c r="E77" s="1005"/>
      <c r="F77" s="1005"/>
      <c r="G77" s="1005"/>
      <c r="H77" s="1005"/>
      <c r="I77" s="1005"/>
      <c r="J77" s="1005"/>
      <c r="K77" s="1006"/>
    </row>
    <row r="78" spans="1:11" ht="16.5" thickBot="1">
      <c r="A78" s="781"/>
      <c r="B78" s="363"/>
      <c r="C78" s="363" t="s">
        <v>995</v>
      </c>
      <c r="D78" s="363"/>
      <c r="E78" s="364"/>
      <c r="F78" s="364"/>
      <c r="G78" s="364"/>
      <c r="H78" s="364"/>
      <c r="I78" s="364"/>
      <c r="J78" s="365"/>
      <c r="K78" s="372">
        <v>850</v>
      </c>
    </row>
    <row r="79" spans="1:11">
      <c r="K79" s="181"/>
    </row>
    <row r="80" spans="1:11">
      <c r="K80" s="181"/>
    </row>
    <row r="81" spans="2:11">
      <c r="K81" s="181"/>
    </row>
    <row r="82" spans="2:11" ht="30.6" customHeight="1">
      <c r="B82" s="367"/>
      <c r="C82" s="367"/>
      <c r="D82" s="367"/>
      <c r="E82" s="367"/>
      <c r="F82" s="367"/>
      <c r="G82" s="367"/>
      <c r="H82" s="367"/>
      <c r="I82" s="367"/>
      <c r="J82" s="367"/>
      <c r="K82" s="181"/>
    </row>
    <row r="83" spans="2:11">
      <c r="K83" s="181"/>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H132"/>
  <sheetViews>
    <sheetView workbookViewId="0">
      <selection activeCell="J118" sqref="J118"/>
    </sheetView>
  </sheetViews>
  <sheetFormatPr defaultRowHeight="12.75"/>
  <cols>
    <col min="1" max="1" width="14.5703125" customWidth="1"/>
    <col min="2" max="2" width="30.28515625" bestFit="1" customWidth="1"/>
    <col min="3" max="4" width="9.28515625" style="210" bestFit="1" customWidth="1"/>
    <col min="5" max="6" width="9.28515625" style="210" customWidth="1"/>
    <col min="7" max="7" width="9.5703125" style="209" customWidth="1"/>
  </cols>
  <sheetData>
    <row r="1" spans="1:8">
      <c r="A1" s="971" t="s">
        <v>1868</v>
      </c>
      <c r="B1" s="972"/>
      <c r="C1" s="972"/>
      <c r="D1" s="972"/>
      <c r="E1" s="500"/>
      <c r="F1" s="500"/>
      <c r="G1" s="501"/>
      <c r="H1" s="509"/>
    </row>
    <row r="2" spans="1:8" ht="13.5" thickBot="1">
      <c r="A2" s="169"/>
      <c r="B2" s="534"/>
      <c r="C2" s="500"/>
      <c r="D2" s="500"/>
      <c r="E2" s="500"/>
      <c r="F2" s="500"/>
      <c r="G2" s="501"/>
      <c r="H2" s="509"/>
    </row>
    <row r="3" spans="1:8" ht="15" customHeight="1">
      <c r="A3" s="973" t="s">
        <v>7</v>
      </c>
      <c r="B3" s="973" t="s">
        <v>8</v>
      </c>
      <c r="C3" s="973" t="s">
        <v>1201</v>
      </c>
      <c r="D3" s="973" t="s">
        <v>1202</v>
      </c>
      <c r="E3" s="965" t="s">
        <v>865</v>
      </c>
      <c r="F3" s="968" t="s">
        <v>1203</v>
      </c>
      <c r="G3" s="1010" t="s">
        <v>87</v>
      </c>
      <c r="H3" s="510"/>
    </row>
    <row r="4" spans="1:8">
      <c r="A4" s="973"/>
      <c r="B4" s="973"/>
      <c r="C4" s="973"/>
      <c r="D4" s="973"/>
      <c r="E4" s="966"/>
      <c r="F4" s="969"/>
      <c r="G4" s="1010"/>
      <c r="H4" s="511"/>
    </row>
    <row r="5" spans="1:8" ht="13.5" thickBot="1">
      <c r="A5" s="973"/>
      <c r="B5" s="973"/>
      <c r="C5" s="973"/>
      <c r="D5" s="973"/>
      <c r="E5" s="967"/>
      <c r="F5" s="970"/>
      <c r="G5" s="1010"/>
      <c r="H5" s="511"/>
    </row>
    <row r="6" spans="1:8" ht="15.75" thickBot="1">
      <c r="E6" s="435" t="s">
        <v>1204</v>
      </c>
      <c r="F6" s="823" t="s">
        <v>106</v>
      </c>
    </row>
    <row r="7" spans="1:8" ht="13.5" thickBot="1">
      <c r="A7" s="503" t="s">
        <v>1532</v>
      </c>
      <c r="B7" s="504"/>
      <c r="C7" s="504"/>
      <c r="D7" s="504"/>
      <c r="E7" s="824"/>
      <c r="F7" s="512"/>
      <c r="G7" s="506"/>
      <c r="H7" s="507"/>
    </row>
    <row r="8" spans="1:8">
      <c r="A8" t="s">
        <v>3172</v>
      </c>
      <c r="B8" t="s">
        <v>1533</v>
      </c>
      <c r="C8" s="209">
        <v>59</v>
      </c>
      <c r="D8" s="209">
        <v>80</v>
      </c>
      <c r="E8" s="532">
        <v>12.3</v>
      </c>
      <c r="F8" s="532">
        <v>119</v>
      </c>
      <c r="G8" s="56">
        <v>22110</v>
      </c>
    </row>
    <row r="9" spans="1:8">
      <c r="A9" t="s">
        <v>3173</v>
      </c>
      <c r="B9" t="s">
        <v>1534</v>
      </c>
      <c r="C9" s="209">
        <v>70</v>
      </c>
      <c r="D9" s="209">
        <v>95</v>
      </c>
      <c r="E9" s="502">
        <v>40.5</v>
      </c>
      <c r="F9" s="502">
        <v>119</v>
      </c>
      <c r="G9" s="56">
        <v>24485</v>
      </c>
    </row>
    <row r="10" spans="1:8">
      <c r="C10" s="209"/>
      <c r="D10" s="209"/>
      <c r="E10" s="502"/>
      <c r="F10" s="502"/>
      <c r="G10" s="56"/>
    </row>
    <row r="11" spans="1:8">
      <c r="A11" t="s">
        <v>3174</v>
      </c>
      <c r="B11" t="s">
        <v>1535</v>
      </c>
      <c r="C11" s="209">
        <v>59</v>
      </c>
      <c r="D11" s="209">
        <v>80</v>
      </c>
      <c r="E11" s="502">
        <v>12.3</v>
      </c>
      <c r="F11" s="502">
        <v>120</v>
      </c>
      <c r="G11" s="56">
        <v>22440</v>
      </c>
    </row>
    <row r="12" spans="1:8">
      <c r="A12" t="s">
        <v>3175</v>
      </c>
      <c r="B12" t="s">
        <v>1536</v>
      </c>
      <c r="C12" s="209">
        <v>70</v>
      </c>
      <c r="D12" s="209">
        <v>95</v>
      </c>
      <c r="E12" s="502">
        <v>40.5</v>
      </c>
      <c r="F12" s="502">
        <v>119</v>
      </c>
      <c r="G12" s="56">
        <v>24810</v>
      </c>
    </row>
    <row r="13" spans="1:8">
      <c r="C13" s="209"/>
      <c r="D13" s="209"/>
      <c r="E13" s="502"/>
      <c r="F13" s="502"/>
      <c r="G13" s="56"/>
    </row>
    <row r="14" spans="1:8">
      <c r="A14" t="s">
        <v>3176</v>
      </c>
      <c r="B14" t="s">
        <v>1537</v>
      </c>
      <c r="C14" s="209">
        <v>70</v>
      </c>
      <c r="D14" s="209">
        <v>95</v>
      </c>
      <c r="E14" s="502">
        <v>40.5</v>
      </c>
      <c r="F14" s="502">
        <v>119</v>
      </c>
      <c r="G14" s="56">
        <v>26150</v>
      </c>
    </row>
    <row r="15" spans="1:8">
      <c r="A15" t="s">
        <v>3177</v>
      </c>
      <c r="B15" t="s">
        <v>1538</v>
      </c>
      <c r="C15" s="209">
        <v>81</v>
      </c>
      <c r="D15" s="209">
        <v>110</v>
      </c>
      <c r="E15" s="502">
        <v>45.3</v>
      </c>
      <c r="F15" s="502">
        <v>116</v>
      </c>
      <c r="G15" s="56">
        <v>26840</v>
      </c>
    </row>
    <row r="16" spans="1:8">
      <c r="A16" t="s">
        <v>3178</v>
      </c>
      <c r="B16" t="s">
        <v>1539</v>
      </c>
      <c r="C16" s="209">
        <v>81</v>
      </c>
      <c r="D16" s="209">
        <v>110</v>
      </c>
      <c r="E16" s="502">
        <v>36.9</v>
      </c>
      <c r="F16" s="502">
        <v>126</v>
      </c>
      <c r="G16" s="56">
        <v>28775</v>
      </c>
    </row>
    <row r="17" spans="1:7">
      <c r="C17" s="209"/>
      <c r="D17" s="209"/>
      <c r="E17" s="502"/>
      <c r="F17" s="502"/>
      <c r="G17" s="56"/>
    </row>
    <row r="18" spans="1:7">
      <c r="A18" t="s">
        <v>3179</v>
      </c>
      <c r="B18" t="s">
        <v>1540</v>
      </c>
      <c r="C18" s="209">
        <v>70</v>
      </c>
      <c r="D18" s="209">
        <v>95</v>
      </c>
      <c r="E18" s="502">
        <v>40.5</v>
      </c>
      <c r="F18" s="502">
        <v>127</v>
      </c>
      <c r="G18" s="56">
        <v>28445</v>
      </c>
    </row>
    <row r="19" spans="1:7">
      <c r="A19" t="s">
        <v>3180</v>
      </c>
      <c r="B19" t="s">
        <v>1541</v>
      </c>
      <c r="C19" s="209">
        <v>81</v>
      </c>
      <c r="D19" s="209">
        <v>110</v>
      </c>
      <c r="E19" s="502">
        <v>45.3</v>
      </c>
      <c r="F19" s="502">
        <v>124</v>
      </c>
      <c r="G19" s="56">
        <v>28915</v>
      </c>
    </row>
    <row r="20" spans="1:7">
      <c r="A20" t="s">
        <v>3181</v>
      </c>
      <c r="B20" t="s">
        <v>1542</v>
      </c>
      <c r="C20" s="209">
        <v>81</v>
      </c>
      <c r="D20" s="209">
        <v>110</v>
      </c>
      <c r="E20" s="502">
        <v>36.9</v>
      </c>
      <c r="F20" s="502">
        <v>133</v>
      </c>
      <c r="G20" s="56">
        <v>31235</v>
      </c>
    </row>
    <row r="21" spans="1:7">
      <c r="C21" s="209"/>
      <c r="D21" s="209"/>
      <c r="E21" s="502"/>
      <c r="F21" s="502"/>
      <c r="G21" s="56"/>
    </row>
    <row r="22" spans="1:7">
      <c r="A22" t="s">
        <v>3182</v>
      </c>
      <c r="B22" t="s">
        <v>1543</v>
      </c>
      <c r="C22" s="209">
        <v>70</v>
      </c>
      <c r="D22" s="209">
        <v>95</v>
      </c>
      <c r="E22" s="502">
        <v>40.5</v>
      </c>
      <c r="F22" s="502">
        <v>126</v>
      </c>
      <c r="G22" s="56">
        <v>26090</v>
      </c>
    </row>
    <row r="23" spans="1:7">
      <c r="A23" t="s">
        <v>3183</v>
      </c>
      <c r="B23" t="s">
        <v>1544</v>
      </c>
      <c r="C23" s="209">
        <v>81</v>
      </c>
      <c r="D23" s="209">
        <v>110</v>
      </c>
      <c r="E23" s="502">
        <v>45.3</v>
      </c>
      <c r="F23" s="502">
        <v>123</v>
      </c>
      <c r="G23" s="56">
        <v>26880</v>
      </c>
    </row>
    <row r="24" spans="1:7">
      <c r="A24" t="s">
        <v>3184</v>
      </c>
      <c r="B24" t="s">
        <v>1545</v>
      </c>
      <c r="C24" s="209">
        <v>81</v>
      </c>
      <c r="D24" s="209">
        <v>110</v>
      </c>
      <c r="E24" s="502">
        <v>36.9</v>
      </c>
      <c r="F24" s="502">
        <v>132</v>
      </c>
      <c r="G24" s="56">
        <v>29235</v>
      </c>
    </row>
    <row r="25" spans="1:7">
      <c r="C25" s="209"/>
      <c r="D25" s="209"/>
      <c r="E25" s="502"/>
      <c r="F25" s="502"/>
      <c r="G25" s="56"/>
    </row>
    <row r="26" spans="1:7">
      <c r="A26" t="s">
        <v>3185</v>
      </c>
      <c r="B26" t="s">
        <v>1546</v>
      </c>
      <c r="C26" s="209">
        <v>70</v>
      </c>
      <c r="D26" s="209">
        <v>95</v>
      </c>
      <c r="E26" s="502">
        <v>40.5</v>
      </c>
      <c r="F26" s="502">
        <v>126</v>
      </c>
      <c r="G26" s="56">
        <v>27915</v>
      </c>
    </row>
    <row r="27" spans="1:7">
      <c r="A27" t="s">
        <v>3186</v>
      </c>
      <c r="B27" t="s">
        <v>1547</v>
      </c>
      <c r="C27" s="209">
        <v>81</v>
      </c>
      <c r="D27" s="209">
        <v>110</v>
      </c>
      <c r="E27" s="502">
        <v>45.3</v>
      </c>
      <c r="F27" s="502">
        <v>124</v>
      </c>
      <c r="G27" s="56">
        <v>28695</v>
      </c>
    </row>
    <row r="28" spans="1:7" ht="13.5" thickBot="1">
      <c r="A28" t="s">
        <v>3187</v>
      </c>
      <c r="B28" t="s">
        <v>1548</v>
      </c>
      <c r="C28" s="209">
        <v>81</v>
      </c>
      <c r="D28" s="209">
        <v>110</v>
      </c>
      <c r="E28" s="533">
        <v>36.9</v>
      </c>
      <c r="F28" s="533">
        <v>133</v>
      </c>
      <c r="G28" s="56">
        <v>31100</v>
      </c>
    </row>
    <row r="29" spans="1:7" ht="13.5" thickBot="1">
      <c r="C29" s="209"/>
      <c r="D29" s="209"/>
      <c r="E29" s="533"/>
      <c r="F29" s="932"/>
      <c r="G29" s="56"/>
    </row>
    <row r="30" spans="1:7" ht="13.5" thickBot="1">
      <c r="A30" s="503" t="s">
        <v>1806</v>
      </c>
      <c r="B30" s="504"/>
      <c r="C30" s="504"/>
      <c r="D30" s="504"/>
      <c r="E30" s="512"/>
      <c r="F30" s="556"/>
      <c r="G30" s="506"/>
    </row>
    <row r="31" spans="1:7">
      <c r="A31" t="s">
        <v>3188</v>
      </c>
      <c r="B31" t="s">
        <v>1807</v>
      </c>
      <c r="C31" s="209">
        <v>70</v>
      </c>
      <c r="D31" s="209">
        <v>95</v>
      </c>
      <c r="E31" s="532">
        <v>39</v>
      </c>
      <c r="F31" s="532">
        <v>123</v>
      </c>
      <c r="G31" s="56">
        <v>26815</v>
      </c>
    </row>
    <row r="32" spans="1:7">
      <c r="A32" t="s">
        <v>3189</v>
      </c>
      <c r="B32" t="s">
        <v>1808</v>
      </c>
      <c r="C32" s="209">
        <v>81</v>
      </c>
      <c r="D32" s="209">
        <v>110</v>
      </c>
      <c r="E32" s="502">
        <v>37.200000000000003</v>
      </c>
      <c r="F32" s="502">
        <v>120</v>
      </c>
      <c r="G32" s="56">
        <v>27200</v>
      </c>
    </row>
    <row r="33" spans="1:7">
      <c r="A33" t="s">
        <v>3190</v>
      </c>
      <c r="B33" t="s">
        <v>1809</v>
      </c>
      <c r="C33" s="209">
        <v>81</v>
      </c>
      <c r="D33" s="209">
        <v>110</v>
      </c>
      <c r="E33" s="502">
        <v>43.1</v>
      </c>
      <c r="F33" s="502">
        <v>134</v>
      </c>
      <c r="G33" s="56">
        <v>30020</v>
      </c>
    </row>
    <row r="34" spans="1:7">
      <c r="C34" s="209"/>
      <c r="D34" s="209"/>
      <c r="E34" s="502"/>
      <c r="F34" s="502"/>
      <c r="G34" s="56"/>
    </row>
    <row r="35" spans="1:7">
      <c r="A35" t="s">
        <v>3191</v>
      </c>
      <c r="B35" t="s">
        <v>1810</v>
      </c>
      <c r="C35" s="209">
        <v>70</v>
      </c>
      <c r="D35" s="209">
        <v>95</v>
      </c>
      <c r="E35" s="502">
        <v>39</v>
      </c>
      <c r="F35" s="502">
        <v>124</v>
      </c>
      <c r="G35" s="56">
        <v>27390</v>
      </c>
    </row>
    <row r="36" spans="1:7">
      <c r="A36" t="s">
        <v>3192</v>
      </c>
      <c r="B36" t="s">
        <v>1811</v>
      </c>
      <c r="C36" s="209">
        <v>81</v>
      </c>
      <c r="D36" s="209">
        <v>110</v>
      </c>
      <c r="E36" s="502">
        <v>37.200000000000003</v>
      </c>
      <c r="F36" s="502">
        <v>120</v>
      </c>
      <c r="G36" s="56">
        <v>27770</v>
      </c>
    </row>
    <row r="37" spans="1:7">
      <c r="A37" t="s">
        <v>3193</v>
      </c>
      <c r="B37" t="s">
        <v>1812</v>
      </c>
      <c r="C37" s="209">
        <v>81</v>
      </c>
      <c r="D37" s="209">
        <v>110</v>
      </c>
      <c r="E37" s="502">
        <v>43.1</v>
      </c>
      <c r="F37" s="502">
        <v>134</v>
      </c>
      <c r="G37" s="56">
        <v>30615</v>
      </c>
    </row>
    <row r="38" spans="1:7">
      <c r="C38" s="209"/>
      <c r="D38" s="209"/>
      <c r="E38" s="502"/>
      <c r="F38" s="502"/>
      <c r="G38" s="56"/>
    </row>
    <row r="39" spans="1:7">
      <c r="A39" t="s">
        <v>3194</v>
      </c>
      <c r="B39" t="s">
        <v>1813</v>
      </c>
      <c r="C39" s="209">
        <v>81</v>
      </c>
      <c r="D39" s="209">
        <v>110</v>
      </c>
      <c r="E39" s="502">
        <v>37.200000000000003</v>
      </c>
      <c r="F39" s="502">
        <v>121</v>
      </c>
      <c r="G39" s="56">
        <v>30045</v>
      </c>
    </row>
    <row r="40" spans="1:7">
      <c r="A40" t="s">
        <v>3195</v>
      </c>
      <c r="B40" t="s">
        <v>1814</v>
      </c>
      <c r="C40" s="209">
        <v>81</v>
      </c>
      <c r="D40" s="209">
        <v>110</v>
      </c>
      <c r="E40" s="502">
        <v>43.1</v>
      </c>
      <c r="F40" s="502">
        <v>135</v>
      </c>
      <c r="G40" s="56">
        <v>32940</v>
      </c>
    </row>
    <row r="41" spans="1:7">
      <c r="C41" s="209"/>
      <c r="D41" s="209"/>
      <c r="E41" s="502"/>
      <c r="F41" s="502"/>
      <c r="G41" s="56"/>
    </row>
    <row r="42" spans="1:7">
      <c r="A42" t="s">
        <v>3196</v>
      </c>
      <c r="B42" t="s">
        <v>1815</v>
      </c>
      <c r="C42" s="209">
        <v>81</v>
      </c>
      <c r="D42" s="209">
        <v>110</v>
      </c>
      <c r="E42" s="502">
        <v>37.200000000000003</v>
      </c>
      <c r="F42" s="502">
        <v>124</v>
      </c>
      <c r="G42" s="56">
        <v>31590</v>
      </c>
    </row>
    <row r="43" spans="1:7">
      <c r="A43" t="s">
        <v>3197</v>
      </c>
      <c r="B43" t="s">
        <v>1816</v>
      </c>
      <c r="C43" s="209">
        <v>81</v>
      </c>
      <c r="D43" s="209">
        <v>110</v>
      </c>
      <c r="E43" s="502">
        <v>43.1</v>
      </c>
      <c r="F43" s="502">
        <v>137</v>
      </c>
      <c r="G43" s="56">
        <v>34810</v>
      </c>
    </row>
    <row r="44" spans="1:7">
      <c r="C44" s="209"/>
      <c r="D44" s="209"/>
      <c r="E44" s="502"/>
      <c r="F44" s="502"/>
      <c r="G44" s="56"/>
    </row>
    <row r="45" spans="1:7">
      <c r="A45" t="s">
        <v>3198</v>
      </c>
      <c r="B45" t="s">
        <v>1817</v>
      </c>
      <c r="C45" s="209">
        <v>81</v>
      </c>
      <c r="D45" s="209">
        <v>110</v>
      </c>
      <c r="E45" s="502">
        <v>37.200000000000003</v>
      </c>
      <c r="F45" s="502">
        <v>121</v>
      </c>
      <c r="G45" s="56">
        <v>30475</v>
      </c>
    </row>
    <row r="46" spans="1:7">
      <c r="A46" t="s">
        <v>3199</v>
      </c>
      <c r="B46" t="s">
        <v>1818</v>
      </c>
      <c r="C46" s="209">
        <v>81</v>
      </c>
      <c r="D46" s="209">
        <v>110</v>
      </c>
      <c r="E46" s="502">
        <v>43.1</v>
      </c>
      <c r="F46" s="502">
        <v>135</v>
      </c>
      <c r="G46" s="56">
        <v>33565</v>
      </c>
    </row>
    <row r="47" spans="1:7">
      <c r="C47" s="209"/>
      <c r="D47" s="209"/>
      <c r="E47" s="502"/>
      <c r="F47" s="502"/>
      <c r="G47" s="56"/>
    </row>
    <row r="48" spans="1:7">
      <c r="A48" t="s">
        <v>3200</v>
      </c>
      <c r="B48" t="s">
        <v>1819</v>
      </c>
      <c r="C48" s="209">
        <v>81</v>
      </c>
      <c r="D48" s="209">
        <v>110</v>
      </c>
      <c r="E48" s="502">
        <v>37.200000000000003</v>
      </c>
      <c r="F48" s="502">
        <v>124</v>
      </c>
      <c r="G48" s="56">
        <v>32020</v>
      </c>
    </row>
    <row r="49" spans="1:7" ht="13.5" thickBot="1">
      <c r="A49" t="s">
        <v>3201</v>
      </c>
      <c r="B49" t="s">
        <v>1820</v>
      </c>
      <c r="C49" s="209">
        <v>81</v>
      </c>
      <c r="D49" s="209">
        <v>110</v>
      </c>
      <c r="E49" s="533">
        <v>43.1</v>
      </c>
      <c r="F49" s="533">
        <v>138</v>
      </c>
      <c r="G49" s="56">
        <v>35440</v>
      </c>
    </row>
    <row r="50" spans="1:7" ht="13.5" thickBot="1">
      <c r="C50" s="209"/>
      <c r="D50" s="209"/>
      <c r="E50" s="533"/>
      <c r="F50" s="533"/>
      <c r="G50" s="56"/>
    </row>
    <row r="51" spans="1:7" ht="13.5" thickBot="1">
      <c r="A51" s="503" t="s">
        <v>1205</v>
      </c>
      <c r="B51" s="504"/>
      <c r="C51" s="505"/>
      <c r="D51" s="505"/>
      <c r="E51" s="535"/>
      <c r="F51" s="825"/>
      <c r="G51" s="506"/>
    </row>
    <row r="52" spans="1:7">
      <c r="A52" t="s">
        <v>3202</v>
      </c>
      <c r="B52" t="s">
        <v>1821</v>
      </c>
      <c r="C52" s="209">
        <v>81</v>
      </c>
      <c r="D52" s="209">
        <v>110</v>
      </c>
      <c r="E52" s="532">
        <v>35.799999999999997</v>
      </c>
      <c r="F52" s="532">
        <v>125</v>
      </c>
      <c r="G52" s="56">
        <v>28345</v>
      </c>
    </row>
    <row r="53" spans="1:7">
      <c r="A53" t="s">
        <v>3203</v>
      </c>
      <c r="B53" t="s">
        <v>1822</v>
      </c>
      <c r="C53" s="209">
        <v>81</v>
      </c>
      <c r="D53" s="209">
        <v>110</v>
      </c>
      <c r="E53" s="502">
        <v>35.1</v>
      </c>
      <c r="F53" s="502">
        <v>125</v>
      </c>
      <c r="G53" s="56">
        <v>31695</v>
      </c>
    </row>
    <row r="54" spans="1:7">
      <c r="A54" t="s">
        <v>3204</v>
      </c>
      <c r="B54" t="s">
        <v>1823</v>
      </c>
      <c r="C54" s="209">
        <v>85</v>
      </c>
      <c r="D54" s="209">
        <v>115</v>
      </c>
      <c r="E54" s="502">
        <v>46.7</v>
      </c>
      <c r="F54" s="502">
        <v>113</v>
      </c>
      <c r="G54" s="56">
        <v>30895</v>
      </c>
    </row>
    <row r="55" spans="1:7">
      <c r="C55" s="209"/>
      <c r="D55" s="209"/>
      <c r="E55" s="502"/>
      <c r="F55" s="502"/>
      <c r="G55" s="56"/>
    </row>
    <row r="56" spans="1:7">
      <c r="A56" t="s">
        <v>3205</v>
      </c>
      <c r="B56" t="s">
        <v>1824</v>
      </c>
      <c r="C56" s="209">
        <v>81</v>
      </c>
      <c r="D56" s="209">
        <v>110</v>
      </c>
      <c r="E56" s="502">
        <v>35.799999999999997</v>
      </c>
      <c r="F56" s="502">
        <v>128</v>
      </c>
      <c r="G56" s="56">
        <v>29550</v>
      </c>
    </row>
    <row r="57" spans="1:7">
      <c r="A57" t="s">
        <v>3206</v>
      </c>
      <c r="B57" t="s">
        <v>1825</v>
      </c>
      <c r="C57" s="209">
        <v>81</v>
      </c>
      <c r="D57" s="209">
        <v>110</v>
      </c>
      <c r="E57" s="502">
        <v>35.1</v>
      </c>
      <c r="F57" s="502">
        <v>129</v>
      </c>
      <c r="G57" s="56">
        <v>32945</v>
      </c>
    </row>
    <row r="58" spans="1:7">
      <c r="A58" t="s">
        <v>3207</v>
      </c>
      <c r="B58" t="s">
        <v>1826</v>
      </c>
      <c r="C58" s="209">
        <v>85</v>
      </c>
      <c r="D58" s="209">
        <v>115</v>
      </c>
      <c r="E58" s="502">
        <v>46.7</v>
      </c>
      <c r="F58" s="502">
        <v>116</v>
      </c>
      <c r="G58" s="56">
        <v>32100</v>
      </c>
    </row>
    <row r="59" spans="1:7">
      <c r="C59" s="209"/>
      <c r="D59" s="209"/>
      <c r="E59" s="502"/>
      <c r="F59" s="502"/>
      <c r="G59" s="56"/>
    </row>
    <row r="60" spans="1:7" ht="13.5" thickBot="1">
      <c r="A60" s="503" t="s">
        <v>1206</v>
      </c>
      <c r="B60" s="504"/>
      <c r="C60" s="505"/>
      <c r="D60" s="505"/>
      <c r="E60" s="535"/>
      <c r="F60" s="535"/>
      <c r="G60" s="506"/>
    </row>
    <row r="61" spans="1:7">
      <c r="A61" t="s">
        <v>3208</v>
      </c>
      <c r="B61" t="s">
        <v>1827</v>
      </c>
      <c r="C61" s="56">
        <v>81</v>
      </c>
      <c r="D61" s="56">
        <v>110</v>
      </c>
      <c r="E61" s="513">
        <v>35.799999999999997</v>
      </c>
      <c r="F61" s="532">
        <v>126</v>
      </c>
      <c r="G61" s="56">
        <v>29530</v>
      </c>
    </row>
    <row r="62" spans="1:7">
      <c r="A62" t="s">
        <v>3209</v>
      </c>
      <c r="B62" t="s">
        <v>1828</v>
      </c>
      <c r="C62" s="56">
        <v>81</v>
      </c>
      <c r="D62" s="56">
        <v>110</v>
      </c>
      <c r="E62" s="508">
        <v>35.1</v>
      </c>
      <c r="F62" s="502">
        <v>127</v>
      </c>
      <c r="G62" s="56">
        <v>32305</v>
      </c>
    </row>
    <row r="63" spans="1:7">
      <c r="A63" t="s">
        <v>3210</v>
      </c>
      <c r="B63" t="s">
        <v>1829</v>
      </c>
      <c r="C63" s="56">
        <v>85</v>
      </c>
      <c r="D63" s="56">
        <v>115</v>
      </c>
      <c r="E63" s="508">
        <v>46.7</v>
      </c>
      <c r="F63" s="502">
        <v>114</v>
      </c>
      <c r="G63" s="56">
        <v>31310</v>
      </c>
    </row>
    <row r="64" spans="1:7">
      <c r="C64" s="56"/>
      <c r="D64" s="56"/>
      <c r="E64" s="508"/>
      <c r="F64" s="502"/>
      <c r="G64" s="56"/>
    </row>
    <row r="65" spans="1:7">
      <c r="A65" t="s">
        <v>3211</v>
      </c>
      <c r="B65" t="s">
        <v>1830</v>
      </c>
      <c r="C65" s="56">
        <v>81</v>
      </c>
      <c r="D65" s="56">
        <v>110</v>
      </c>
      <c r="E65" s="508">
        <v>35.799999999999997</v>
      </c>
      <c r="F65" s="502">
        <v>129</v>
      </c>
      <c r="G65" s="56">
        <v>30510</v>
      </c>
    </row>
    <row r="66" spans="1:7">
      <c r="A66" t="s">
        <v>3212</v>
      </c>
      <c r="B66" t="s">
        <v>1831</v>
      </c>
      <c r="C66" s="56">
        <v>81</v>
      </c>
      <c r="D66" s="56">
        <v>110</v>
      </c>
      <c r="E66" s="508">
        <v>37.799999999999997</v>
      </c>
      <c r="F66" s="502">
        <v>130</v>
      </c>
      <c r="G66" s="56">
        <v>33305</v>
      </c>
    </row>
    <row r="67" spans="1:7">
      <c r="A67" t="s">
        <v>3213</v>
      </c>
      <c r="B67" t="s">
        <v>1832</v>
      </c>
      <c r="C67" s="56">
        <v>85</v>
      </c>
      <c r="D67" s="56">
        <v>115</v>
      </c>
      <c r="E67" s="508">
        <v>46.7</v>
      </c>
      <c r="F67" s="502">
        <v>117</v>
      </c>
      <c r="G67" s="56">
        <v>32520</v>
      </c>
    </row>
    <row r="68" spans="1:7" ht="13.5" thickBot="1">
      <c r="C68" s="56"/>
      <c r="D68" s="56"/>
      <c r="E68" s="508"/>
      <c r="F68" s="502"/>
      <c r="G68" s="56"/>
    </row>
    <row r="69" spans="1:7" ht="13.5" thickBot="1">
      <c r="A69" s="503" t="s">
        <v>1208</v>
      </c>
      <c r="B69" s="504"/>
      <c r="C69" s="505"/>
      <c r="D69" s="505"/>
      <c r="E69" s="825"/>
      <c r="F69" s="535"/>
      <c r="G69" s="506"/>
    </row>
    <row r="70" spans="1:7">
      <c r="A70" t="s">
        <v>3214</v>
      </c>
      <c r="B70" t="s">
        <v>1833</v>
      </c>
      <c r="C70" s="56">
        <v>81</v>
      </c>
      <c r="D70" s="56">
        <v>110</v>
      </c>
      <c r="E70" s="532">
        <v>26.9</v>
      </c>
      <c r="F70" s="532">
        <v>138</v>
      </c>
      <c r="G70" s="56">
        <v>36020</v>
      </c>
    </row>
    <row r="71" spans="1:7">
      <c r="A71" t="s">
        <v>3215</v>
      </c>
      <c r="B71" t="s">
        <v>1834</v>
      </c>
      <c r="C71" s="56">
        <v>110</v>
      </c>
      <c r="D71" s="56">
        <v>150</v>
      </c>
      <c r="E71" s="502">
        <v>18.100000000000001</v>
      </c>
      <c r="F71" s="502">
        <v>142</v>
      </c>
      <c r="G71" s="56">
        <v>38205</v>
      </c>
    </row>
    <row r="72" spans="1:7">
      <c r="A72" t="s">
        <v>3216</v>
      </c>
      <c r="B72" t="s">
        <v>1835</v>
      </c>
      <c r="C72" s="56">
        <v>110</v>
      </c>
      <c r="D72" s="56">
        <v>150</v>
      </c>
      <c r="E72" s="502">
        <v>8.1</v>
      </c>
      <c r="F72" s="502">
        <v>145</v>
      </c>
      <c r="G72" s="56">
        <v>40210</v>
      </c>
    </row>
    <row r="73" spans="1:7">
      <c r="A73" t="s">
        <v>3217</v>
      </c>
      <c r="B73" t="s">
        <v>1836</v>
      </c>
      <c r="C73" s="56">
        <v>85</v>
      </c>
      <c r="D73" s="56">
        <v>115</v>
      </c>
      <c r="E73" s="502">
        <v>39.9</v>
      </c>
      <c r="F73" s="502">
        <v>128</v>
      </c>
      <c r="G73" s="56">
        <v>37600</v>
      </c>
    </row>
    <row r="74" spans="1:7">
      <c r="A74" t="s">
        <v>3218</v>
      </c>
      <c r="B74" t="s">
        <v>1837</v>
      </c>
      <c r="C74" s="56">
        <v>110</v>
      </c>
      <c r="D74" s="56">
        <v>150</v>
      </c>
      <c r="E74" s="502">
        <v>26.6</v>
      </c>
      <c r="F74" s="502">
        <v>134</v>
      </c>
      <c r="G74" s="56">
        <v>41640</v>
      </c>
    </row>
    <row r="75" spans="1:7">
      <c r="C75" s="56"/>
      <c r="D75" s="56"/>
      <c r="E75" s="502"/>
      <c r="F75" s="502"/>
      <c r="G75" s="56"/>
    </row>
    <row r="76" spans="1:7">
      <c r="A76" t="s">
        <v>3219</v>
      </c>
      <c r="B76" t="s">
        <v>1838</v>
      </c>
      <c r="C76" s="56">
        <v>81</v>
      </c>
      <c r="D76" s="56">
        <v>110</v>
      </c>
      <c r="E76" s="502">
        <v>26.9</v>
      </c>
      <c r="F76" s="502">
        <v>139</v>
      </c>
      <c r="G76" s="56">
        <v>37315</v>
      </c>
    </row>
    <row r="77" spans="1:7">
      <c r="A77" t="s">
        <v>3220</v>
      </c>
      <c r="B77" t="s">
        <v>1839</v>
      </c>
      <c r="C77" s="56">
        <v>110</v>
      </c>
      <c r="D77" s="56">
        <v>150</v>
      </c>
      <c r="E77" s="502">
        <v>18.100000000000001</v>
      </c>
      <c r="F77" s="502">
        <v>143</v>
      </c>
      <c r="G77" s="56">
        <v>39520</v>
      </c>
    </row>
    <row r="78" spans="1:7">
      <c r="A78" t="s">
        <v>3221</v>
      </c>
      <c r="B78" t="s">
        <v>1840</v>
      </c>
      <c r="C78" s="56">
        <v>110</v>
      </c>
      <c r="D78" s="56">
        <v>150</v>
      </c>
      <c r="E78" s="502">
        <v>8.1</v>
      </c>
      <c r="F78" s="502">
        <v>146</v>
      </c>
      <c r="G78" s="56">
        <v>43215</v>
      </c>
    </row>
    <row r="79" spans="1:7">
      <c r="A79" t="s">
        <v>3222</v>
      </c>
      <c r="B79" t="s">
        <v>1841</v>
      </c>
      <c r="C79" s="56">
        <v>85</v>
      </c>
      <c r="D79" s="56">
        <v>115</v>
      </c>
      <c r="E79" s="502">
        <v>39.9</v>
      </c>
      <c r="F79" s="502">
        <v>128</v>
      </c>
      <c r="G79" s="56">
        <v>38855</v>
      </c>
    </row>
    <row r="80" spans="1:7">
      <c r="A80" t="s">
        <v>3223</v>
      </c>
      <c r="B80" t="s">
        <v>1842</v>
      </c>
      <c r="C80" s="56">
        <v>110</v>
      </c>
      <c r="D80" s="56">
        <v>150</v>
      </c>
      <c r="E80" s="502">
        <v>26.6</v>
      </c>
      <c r="F80" s="502">
        <v>134</v>
      </c>
      <c r="G80" s="56">
        <v>42920</v>
      </c>
    </row>
    <row r="81" spans="1:7">
      <c r="C81" s="56"/>
      <c r="D81" s="56"/>
      <c r="E81" s="502"/>
      <c r="F81" s="502"/>
      <c r="G81" s="56"/>
    </row>
    <row r="82" spans="1:7">
      <c r="A82" t="s">
        <v>3224</v>
      </c>
      <c r="B82" t="s">
        <v>1843</v>
      </c>
      <c r="C82" s="56">
        <v>110</v>
      </c>
      <c r="D82" s="56">
        <v>150</v>
      </c>
      <c r="E82" s="502">
        <v>30.5</v>
      </c>
      <c r="F82" s="502">
        <v>150</v>
      </c>
      <c r="G82" s="56">
        <v>44710</v>
      </c>
    </row>
    <row r="83" spans="1:7">
      <c r="A83" t="s">
        <v>3225</v>
      </c>
      <c r="B83" t="s">
        <v>1844</v>
      </c>
      <c r="C83" s="56">
        <v>110</v>
      </c>
      <c r="D83" s="56">
        <v>150</v>
      </c>
      <c r="E83" s="502">
        <v>10.1</v>
      </c>
      <c r="F83" s="502">
        <v>151</v>
      </c>
      <c r="G83" s="56">
        <v>48470</v>
      </c>
    </row>
    <row r="84" spans="1:7">
      <c r="A84" t="s">
        <v>3226</v>
      </c>
      <c r="B84" t="s">
        <v>1845</v>
      </c>
      <c r="C84" s="56">
        <v>85</v>
      </c>
      <c r="D84" s="56">
        <v>115</v>
      </c>
      <c r="E84" s="502">
        <v>40.9</v>
      </c>
      <c r="F84" s="502">
        <v>135</v>
      </c>
      <c r="G84" s="56">
        <v>43245</v>
      </c>
    </row>
    <row r="85" spans="1:7">
      <c r="A85" t="s">
        <v>3227</v>
      </c>
      <c r="B85" t="s">
        <v>1846</v>
      </c>
      <c r="C85" s="56">
        <v>110</v>
      </c>
      <c r="D85" s="56">
        <v>150</v>
      </c>
      <c r="E85" s="502">
        <v>32</v>
      </c>
      <c r="F85" s="502">
        <v>136</v>
      </c>
      <c r="G85" s="56">
        <v>44560</v>
      </c>
    </row>
    <row r="86" spans="1:7">
      <c r="A86" t="s">
        <v>3228</v>
      </c>
      <c r="B86" t="s">
        <v>1847</v>
      </c>
      <c r="C86" s="56">
        <v>110</v>
      </c>
      <c r="D86" s="56">
        <v>150</v>
      </c>
      <c r="E86" s="502">
        <v>26.6</v>
      </c>
      <c r="F86" s="502">
        <v>140</v>
      </c>
      <c r="G86" s="56">
        <v>46860</v>
      </c>
    </row>
    <row r="87" spans="1:7">
      <c r="A87" t="s">
        <v>3229</v>
      </c>
      <c r="B87" t="s">
        <v>1848</v>
      </c>
      <c r="C87" s="56">
        <v>110</v>
      </c>
      <c r="D87" s="56">
        <v>150</v>
      </c>
      <c r="E87" s="502">
        <v>34.5</v>
      </c>
      <c r="F87" s="502">
        <v>155</v>
      </c>
      <c r="G87" s="56">
        <v>53560</v>
      </c>
    </row>
    <row r="88" spans="1:7">
      <c r="C88" s="56"/>
      <c r="D88" s="56"/>
      <c r="E88" s="502"/>
      <c r="F88" s="502"/>
      <c r="G88" s="56"/>
    </row>
    <row r="89" spans="1:7">
      <c r="A89" t="s">
        <v>3230</v>
      </c>
      <c r="B89" t="s">
        <v>1849</v>
      </c>
      <c r="C89" s="56">
        <v>110</v>
      </c>
      <c r="D89" s="56">
        <v>150</v>
      </c>
      <c r="E89" s="502">
        <v>30.5</v>
      </c>
      <c r="F89" s="502">
        <v>150</v>
      </c>
      <c r="G89" s="56">
        <v>46115</v>
      </c>
    </row>
    <row r="90" spans="1:7">
      <c r="A90" t="s">
        <v>3231</v>
      </c>
      <c r="B90" t="s">
        <v>1850</v>
      </c>
      <c r="C90" s="56">
        <v>110</v>
      </c>
      <c r="D90" s="56">
        <v>150</v>
      </c>
      <c r="E90" s="502">
        <v>10.1</v>
      </c>
      <c r="F90" s="502">
        <v>151</v>
      </c>
      <c r="G90" s="56">
        <v>49920</v>
      </c>
    </row>
    <row r="91" spans="1:7">
      <c r="A91" t="s">
        <v>3232</v>
      </c>
      <c r="B91" t="s">
        <v>1851</v>
      </c>
      <c r="C91" s="56">
        <v>85</v>
      </c>
      <c r="D91" s="56">
        <v>115</v>
      </c>
      <c r="E91" s="502">
        <v>40.9</v>
      </c>
      <c r="F91" s="502">
        <v>135</v>
      </c>
      <c r="G91" s="56">
        <v>44565</v>
      </c>
    </row>
    <row r="92" spans="1:7">
      <c r="A92" t="s">
        <v>3233</v>
      </c>
      <c r="B92" t="s">
        <v>1852</v>
      </c>
      <c r="C92" s="56">
        <v>110</v>
      </c>
      <c r="D92" s="56">
        <v>150</v>
      </c>
      <c r="E92" s="502">
        <v>32</v>
      </c>
      <c r="F92" s="502">
        <v>137</v>
      </c>
      <c r="G92" s="56">
        <v>45890</v>
      </c>
    </row>
    <row r="93" spans="1:7">
      <c r="A93" t="s">
        <v>3234</v>
      </c>
      <c r="B93" t="s">
        <v>1853</v>
      </c>
      <c r="C93" s="56">
        <v>110</v>
      </c>
      <c r="D93" s="56">
        <v>150</v>
      </c>
      <c r="E93" s="502">
        <v>26.6</v>
      </c>
      <c r="F93" s="502">
        <v>140</v>
      </c>
      <c r="G93" s="56">
        <v>48185</v>
      </c>
    </row>
    <row r="94" spans="1:7">
      <c r="A94" t="s">
        <v>3235</v>
      </c>
      <c r="B94" t="s">
        <v>1854</v>
      </c>
      <c r="C94" s="56">
        <v>110</v>
      </c>
      <c r="D94" s="56">
        <v>150</v>
      </c>
      <c r="E94" s="502">
        <v>34.5</v>
      </c>
      <c r="F94" s="502">
        <v>155</v>
      </c>
      <c r="G94" s="56">
        <v>55010</v>
      </c>
    </row>
    <row r="95" spans="1:7">
      <c r="C95" s="56"/>
      <c r="D95" s="56"/>
      <c r="E95" s="56"/>
      <c r="F95" s="56"/>
      <c r="G95" s="56"/>
    </row>
    <row r="96" spans="1:7" ht="13.5" thickBot="1">
      <c r="A96" s="503" t="s">
        <v>1855</v>
      </c>
      <c r="B96" s="504"/>
      <c r="C96" s="505"/>
      <c r="D96" s="505"/>
      <c r="E96" s="505"/>
      <c r="F96" s="505"/>
      <c r="G96" s="506"/>
    </row>
    <row r="97" spans="1:7" ht="15">
      <c r="A97" s="938" t="s">
        <v>3251</v>
      </c>
      <c r="B97" s="938" t="s">
        <v>1836</v>
      </c>
      <c r="C97" s="939">
        <v>85</v>
      </c>
      <c r="D97" s="939">
        <v>115</v>
      </c>
      <c r="E97" s="940"/>
      <c r="F97" s="940" t="s">
        <v>647</v>
      </c>
      <c r="G97" s="939">
        <v>38560</v>
      </c>
    </row>
    <row r="98" spans="1:7" ht="15">
      <c r="A98" s="938" t="s">
        <v>3252</v>
      </c>
      <c r="B98" s="938" t="s">
        <v>1837</v>
      </c>
      <c r="C98" s="939">
        <v>110</v>
      </c>
      <c r="D98" s="939">
        <v>150</v>
      </c>
      <c r="E98" s="940"/>
      <c r="F98" s="940" t="s">
        <v>647</v>
      </c>
      <c r="G98" s="939">
        <v>41760</v>
      </c>
    </row>
    <row r="99" spans="1:7" ht="15">
      <c r="A99" s="938"/>
      <c r="B99" s="938"/>
      <c r="C99" s="939"/>
      <c r="D99" s="939"/>
      <c r="E99" s="940"/>
      <c r="F99" s="940"/>
      <c r="G99" s="939"/>
    </row>
    <row r="100" spans="1:7" ht="15">
      <c r="A100" s="938" t="s">
        <v>3251</v>
      </c>
      <c r="B100" s="938" t="s">
        <v>1841</v>
      </c>
      <c r="C100" s="939">
        <v>85</v>
      </c>
      <c r="D100" s="939">
        <v>115</v>
      </c>
      <c r="E100" s="940"/>
      <c r="F100" s="940" t="s">
        <v>647</v>
      </c>
      <c r="G100" s="939">
        <v>39765</v>
      </c>
    </row>
    <row r="101" spans="1:7" ht="15">
      <c r="A101" s="938" t="s">
        <v>3252</v>
      </c>
      <c r="B101" s="938" t="s">
        <v>1842</v>
      </c>
      <c r="C101" s="939">
        <v>110</v>
      </c>
      <c r="D101" s="939">
        <v>150</v>
      </c>
      <c r="E101" s="940"/>
      <c r="F101" s="940" t="s">
        <v>647</v>
      </c>
      <c r="G101" s="939">
        <v>42960</v>
      </c>
    </row>
    <row r="102" spans="1:7">
      <c r="G102" s="56"/>
    </row>
    <row r="103" spans="1:7" ht="13.5" thickBot="1">
      <c r="A103" s="503" t="s">
        <v>1856</v>
      </c>
      <c r="B103" s="504"/>
      <c r="C103" s="505"/>
      <c r="D103" s="505"/>
      <c r="E103" s="535"/>
      <c r="F103" s="535"/>
      <c r="G103" s="506"/>
    </row>
    <row r="104" spans="1:7">
      <c r="A104" t="s">
        <v>3236</v>
      </c>
      <c r="B104" t="s">
        <v>1857</v>
      </c>
      <c r="C104" s="56">
        <v>110</v>
      </c>
      <c r="D104" s="56">
        <v>150</v>
      </c>
      <c r="E104" s="508">
        <v>48</v>
      </c>
      <c r="F104" s="514">
        <v>142</v>
      </c>
      <c r="G104" s="56">
        <v>45740</v>
      </c>
    </row>
    <row r="105" spans="1:7">
      <c r="A105" t="s">
        <v>3237</v>
      </c>
      <c r="B105" t="s">
        <v>1858</v>
      </c>
      <c r="C105" s="56">
        <v>110</v>
      </c>
      <c r="D105" s="56">
        <v>150</v>
      </c>
      <c r="E105" s="508">
        <v>29.9</v>
      </c>
      <c r="F105" s="514">
        <v>143</v>
      </c>
      <c r="G105" s="56">
        <v>48120</v>
      </c>
    </row>
    <row r="106" spans="1:7">
      <c r="C106" s="56"/>
      <c r="D106" s="56"/>
      <c r="E106" s="508"/>
      <c r="F106" s="514"/>
      <c r="G106"/>
    </row>
    <row r="107" spans="1:7">
      <c r="A107" t="s">
        <v>3238</v>
      </c>
      <c r="B107" t="s">
        <v>3239</v>
      </c>
      <c r="C107" s="56">
        <v>180</v>
      </c>
      <c r="D107" s="56">
        <v>245</v>
      </c>
      <c r="E107" s="508">
        <v>10.8</v>
      </c>
      <c r="F107" s="514">
        <v>36</v>
      </c>
      <c r="G107" s="56">
        <v>58875</v>
      </c>
    </row>
    <row r="108" spans="1:7">
      <c r="A108" t="s">
        <v>3240</v>
      </c>
      <c r="B108" t="s">
        <v>1859</v>
      </c>
      <c r="C108" s="56">
        <v>180</v>
      </c>
      <c r="D108" s="56">
        <v>245</v>
      </c>
      <c r="E108" s="508">
        <v>13.7</v>
      </c>
      <c r="F108" s="514">
        <v>34</v>
      </c>
      <c r="G108" s="56">
        <v>57925</v>
      </c>
    </row>
    <row r="109" spans="1:7">
      <c r="C109" s="56"/>
      <c r="D109" s="56"/>
      <c r="E109" s="508"/>
      <c r="F109" s="514"/>
      <c r="G109" s="56"/>
    </row>
    <row r="110" spans="1:7" ht="13.5" thickBot="1">
      <c r="A110" s="503" t="s">
        <v>1860</v>
      </c>
      <c r="B110" s="504"/>
      <c r="C110" s="505"/>
      <c r="D110" s="505"/>
      <c r="E110" s="535"/>
      <c r="F110" s="535"/>
      <c r="G110" s="506"/>
    </row>
    <row r="111" spans="1:7">
      <c r="A111" t="s">
        <v>3241</v>
      </c>
      <c r="B111" t="s">
        <v>1861</v>
      </c>
      <c r="C111" s="56">
        <v>110</v>
      </c>
      <c r="D111" s="56">
        <v>150</v>
      </c>
      <c r="E111" s="532">
        <v>48</v>
      </c>
      <c r="F111" s="532">
        <v>144</v>
      </c>
      <c r="G111" s="56">
        <v>46880</v>
      </c>
    </row>
    <row r="112" spans="1:7">
      <c r="A112" t="s">
        <v>3242</v>
      </c>
      <c r="B112" t="s">
        <v>1862</v>
      </c>
      <c r="C112" s="56">
        <v>110</v>
      </c>
      <c r="D112" s="56">
        <v>150</v>
      </c>
      <c r="E112" s="502">
        <v>29.9</v>
      </c>
      <c r="F112" s="502">
        <v>144</v>
      </c>
      <c r="G112" s="56">
        <v>49260</v>
      </c>
    </row>
    <row r="113" spans="1:7">
      <c r="C113" s="56"/>
      <c r="D113" s="56"/>
      <c r="E113" s="502"/>
      <c r="F113" s="502"/>
      <c r="G113" s="56"/>
    </row>
    <row r="114" spans="1:7">
      <c r="A114" t="s">
        <v>3243</v>
      </c>
      <c r="B114" t="s">
        <v>1863</v>
      </c>
      <c r="C114" s="56">
        <v>110</v>
      </c>
      <c r="D114" s="56">
        <v>150</v>
      </c>
      <c r="E114" s="502">
        <v>48</v>
      </c>
      <c r="F114" s="502">
        <v>144</v>
      </c>
      <c r="G114" s="56">
        <v>48030</v>
      </c>
    </row>
    <row r="115" spans="1:7">
      <c r="A115" t="s">
        <v>3244</v>
      </c>
      <c r="B115" t="s">
        <v>1864</v>
      </c>
      <c r="C115" s="56">
        <v>110</v>
      </c>
      <c r="D115" s="56">
        <v>150</v>
      </c>
      <c r="E115" s="502">
        <v>29.9</v>
      </c>
      <c r="F115" s="502">
        <v>144</v>
      </c>
      <c r="G115" s="56">
        <v>50410</v>
      </c>
    </row>
    <row r="116" spans="1:7">
      <c r="C116" s="56"/>
      <c r="D116" s="56"/>
      <c r="E116" s="502"/>
      <c r="F116" s="502"/>
      <c r="G116" s="56"/>
    </row>
    <row r="117" spans="1:7">
      <c r="A117" t="s">
        <v>3245</v>
      </c>
      <c r="B117" t="s">
        <v>2030</v>
      </c>
      <c r="C117" s="56">
        <v>110</v>
      </c>
      <c r="D117" s="56">
        <v>150</v>
      </c>
      <c r="E117" s="502">
        <v>48</v>
      </c>
      <c r="F117" s="502">
        <v>149</v>
      </c>
      <c r="G117" s="56">
        <v>55815</v>
      </c>
    </row>
    <row r="118" spans="1:7">
      <c r="A118" t="s">
        <v>3246</v>
      </c>
      <c r="B118" t="s">
        <v>2031</v>
      </c>
      <c r="C118" s="56">
        <v>110</v>
      </c>
      <c r="D118" s="56">
        <v>150</v>
      </c>
      <c r="E118" s="502">
        <v>29.3</v>
      </c>
      <c r="F118" s="502">
        <v>151</v>
      </c>
      <c r="G118" s="56">
        <v>59165</v>
      </c>
    </row>
    <row r="119" spans="1:7">
      <c r="C119" s="56"/>
      <c r="D119" s="56"/>
      <c r="E119" s="502"/>
      <c r="F119" s="502"/>
      <c r="G119" s="56"/>
    </row>
    <row r="120" spans="1:7">
      <c r="A120" t="s">
        <v>3247</v>
      </c>
      <c r="B120" t="s">
        <v>2032</v>
      </c>
      <c r="C120" s="56">
        <v>110</v>
      </c>
      <c r="D120" s="56">
        <v>150</v>
      </c>
      <c r="E120" s="502">
        <v>48</v>
      </c>
      <c r="F120" s="502">
        <v>147</v>
      </c>
      <c r="G120" s="56">
        <v>57115</v>
      </c>
    </row>
    <row r="121" spans="1:7">
      <c r="A121" t="s">
        <v>3248</v>
      </c>
      <c r="B121" t="s">
        <v>2033</v>
      </c>
      <c r="C121" s="56">
        <v>110</v>
      </c>
      <c r="D121" s="56">
        <v>150</v>
      </c>
      <c r="E121" s="502">
        <v>29.3</v>
      </c>
      <c r="F121" s="502">
        <v>148</v>
      </c>
      <c r="G121" s="56">
        <v>58750</v>
      </c>
    </row>
    <row r="122" spans="1:7">
      <c r="C122" s="56"/>
      <c r="D122" s="56"/>
      <c r="E122" s="502"/>
      <c r="F122" s="502"/>
      <c r="G122" s="56"/>
    </row>
    <row r="123" spans="1:7">
      <c r="A123" t="s">
        <v>3249</v>
      </c>
      <c r="B123" t="s">
        <v>1865</v>
      </c>
      <c r="C123" s="56">
        <v>110</v>
      </c>
      <c r="D123" s="56">
        <v>150</v>
      </c>
      <c r="E123" s="502">
        <v>29.3</v>
      </c>
      <c r="F123" s="502">
        <v>147</v>
      </c>
      <c r="G123" s="56">
        <v>57520</v>
      </c>
    </row>
    <row r="124" spans="1:7">
      <c r="C124" s="56"/>
      <c r="D124" s="56"/>
      <c r="E124" s="502"/>
      <c r="F124" s="502"/>
      <c r="G124" s="56"/>
    </row>
    <row r="125" spans="1:7" ht="13.5" thickBot="1">
      <c r="A125" t="s">
        <v>3250</v>
      </c>
      <c r="B125" t="s">
        <v>1866</v>
      </c>
      <c r="C125" s="56">
        <v>110</v>
      </c>
      <c r="D125" s="56">
        <v>150</v>
      </c>
      <c r="E125" s="533">
        <v>29.3</v>
      </c>
      <c r="F125" s="533">
        <v>148</v>
      </c>
      <c r="G125" s="56">
        <v>60385</v>
      </c>
    </row>
    <row r="126" spans="1:7">
      <c r="C126" s="56"/>
      <c r="D126" s="56"/>
      <c r="E126" s="56"/>
      <c r="F126" s="56"/>
      <c r="G126" s="56"/>
    </row>
    <row r="127" spans="1:7" ht="13.5" thickBot="1">
      <c r="A127" s="503" t="s">
        <v>1867</v>
      </c>
      <c r="B127" s="504"/>
      <c r="C127" s="505"/>
      <c r="D127" s="505"/>
      <c r="E127" s="505"/>
      <c r="F127" s="505"/>
      <c r="G127" s="506"/>
    </row>
    <row r="128" spans="1:7">
      <c r="A128" t="s">
        <v>3253</v>
      </c>
      <c r="B128" t="s">
        <v>1861</v>
      </c>
      <c r="C128" s="56">
        <v>110</v>
      </c>
      <c r="D128" s="56">
        <v>150</v>
      </c>
      <c r="E128" s="532"/>
      <c r="F128" s="532" t="s">
        <v>647</v>
      </c>
      <c r="G128" s="56">
        <v>45550</v>
      </c>
    </row>
    <row r="129" spans="1:7">
      <c r="A129" t="s">
        <v>3254</v>
      </c>
      <c r="B129" t="s">
        <v>1862</v>
      </c>
      <c r="C129" s="56">
        <v>110</v>
      </c>
      <c r="D129" s="56">
        <v>150</v>
      </c>
      <c r="E129" s="502"/>
      <c r="F129" s="502" t="s">
        <v>647</v>
      </c>
      <c r="G129" s="56">
        <v>47925</v>
      </c>
    </row>
    <row r="130" spans="1:7">
      <c r="C130" s="56"/>
      <c r="D130" s="56"/>
      <c r="E130" s="502"/>
      <c r="F130" s="502"/>
      <c r="G130" s="56"/>
    </row>
    <row r="131" spans="1:7">
      <c r="A131" t="s">
        <v>3253</v>
      </c>
      <c r="B131" t="s">
        <v>1863</v>
      </c>
      <c r="C131" s="56">
        <v>110</v>
      </c>
      <c r="D131" s="56">
        <v>150</v>
      </c>
      <c r="E131" s="502"/>
      <c r="F131" s="502" t="s">
        <v>647</v>
      </c>
      <c r="G131" s="56">
        <v>46605</v>
      </c>
    </row>
    <row r="132" spans="1:7">
      <c r="A132" t="s">
        <v>3254</v>
      </c>
      <c r="B132" t="s">
        <v>1864</v>
      </c>
      <c r="C132" s="56">
        <v>110</v>
      </c>
      <c r="D132" s="56">
        <v>150</v>
      </c>
      <c r="E132" s="502"/>
      <c r="F132" s="502" t="s">
        <v>647</v>
      </c>
      <c r="G132" s="56">
        <v>48980</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5" priority="6"/>
  </conditionalFormatting>
  <conditionalFormatting sqref="A30">
    <cfRule type="duplicateValues" dxfId="4" priority="5"/>
  </conditionalFormatting>
  <conditionalFormatting sqref="A51">
    <cfRule type="duplicateValues" dxfId="3" priority="4"/>
  </conditionalFormatting>
  <conditionalFormatting sqref="A133:A1048576 A2:A7">
    <cfRule type="duplicateValues" dxfId="2" priority="7"/>
  </conditionalFormatting>
  <conditionalFormatting sqref="E103">
    <cfRule type="cellIs" dxfId="1" priority="3" operator="equal">
      <formula>"TBC"</formula>
    </cfRule>
  </conditionalFormatting>
  <conditionalFormatting sqref="E110">
    <cfRule type="cellIs" dxfId="0" priority="2"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sqref="A1:XFD2"/>
    </sheetView>
  </sheetViews>
  <sheetFormatPr defaultColWidth="9.140625" defaultRowHeight="12.75" customHeight="1"/>
  <cols>
    <col min="1" max="1" width="22.5703125" customWidth="1"/>
    <col min="2" max="2" width="57.85546875" bestFit="1" customWidth="1"/>
    <col min="3" max="4" width="11" style="269" bestFit="1" customWidth="1"/>
    <col min="6" max="6" width="12.7109375" customWidth="1"/>
    <col min="7" max="8" width="11" style="8" bestFit="1" customWidth="1"/>
  </cols>
  <sheetData>
    <row r="1" spans="1:8">
      <c r="A1" s="234" t="s">
        <v>14</v>
      </c>
      <c r="B1" s="235"/>
      <c r="C1" s="263"/>
      <c r="D1" s="263"/>
      <c r="E1" s="109"/>
      <c r="F1" s="235"/>
      <c r="G1" s="236"/>
      <c r="H1" s="234"/>
    </row>
    <row r="2" spans="1:8" s="109" customFormat="1">
      <c r="A2" s="530" t="s">
        <v>833</v>
      </c>
      <c r="B2" s="146"/>
      <c r="C2" s="121"/>
    </row>
    <row r="3" spans="1:8">
      <c r="A3" s="237"/>
      <c r="B3" s="238"/>
      <c r="C3" s="264"/>
      <c r="D3" s="264"/>
      <c r="E3" s="109"/>
      <c r="F3" s="238"/>
      <c r="G3" s="239"/>
      <c r="H3" s="240"/>
    </row>
    <row r="4" spans="1:8">
      <c r="A4" s="237"/>
      <c r="B4" s="240"/>
      <c r="C4" s="265"/>
      <c r="D4" s="265"/>
      <c r="E4" s="109"/>
      <c r="F4" s="240"/>
      <c r="G4" s="241"/>
      <c r="H4" s="240"/>
    </row>
    <row r="5" spans="1:8">
      <c r="A5" s="242" t="s">
        <v>88</v>
      </c>
      <c r="B5" s="240"/>
      <c r="C5" s="266"/>
      <c r="D5" s="266"/>
      <c r="E5" s="109"/>
      <c r="F5" s="240"/>
      <c r="G5" s="243"/>
      <c r="H5" s="240"/>
    </row>
    <row r="6" spans="1:8" ht="15">
      <c r="A6" s="244"/>
      <c r="B6" s="244"/>
      <c r="C6" s="267" t="s">
        <v>89</v>
      </c>
      <c r="D6" s="267" t="s">
        <v>90</v>
      </c>
      <c r="E6" s="109"/>
      <c r="F6" s="244"/>
      <c r="G6" s="244"/>
      <c r="H6" s="244"/>
    </row>
    <row r="7" spans="1:8" ht="15">
      <c r="A7" s="255" t="s">
        <v>15</v>
      </c>
      <c r="B7" s="244" t="s">
        <v>91</v>
      </c>
      <c r="C7" s="267" t="s">
        <v>16</v>
      </c>
      <c r="D7" s="267" t="s">
        <v>16</v>
      </c>
      <c r="E7" s="109"/>
      <c r="F7" s="244"/>
      <c r="G7" s="244"/>
      <c r="H7" s="244"/>
    </row>
    <row r="8" spans="1:8" ht="15">
      <c r="A8" s="254" t="s">
        <v>704</v>
      </c>
      <c r="B8" t="s">
        <v>1723</v>
      </c>
      <c r="C8" s="158">
        <v>35860</v>
      </c>
      <c r="D8" s="158">
        <v>37770</v>
      </c>
      <c r="E8" s="245"/>
      <c r="F8" s="247"/>
      <c r="G8" s="233"/>
      <c r="H8"/>
    </row>
    <row r="9" spans="1:8" ht="14.25">
      <c r="A9" s="245"/>
      <c r="B9" t="s">
        <v>1724</v>
      </c>
      <c r="C9" s="158">
        <v>37220</v>
      </c>
      <c r="D9" s="158">
        <v>39140</v>
      </c>
      <c r="E9" s="245"/>
      <c r="F9" s="247"/>
      <c r="G9" s="233"/>
      <c r="H9"/>
    </row>
    <row r="10" spans="1:8" ht="14.25">
      <c r="A10" s="245"/>
      <c r="B10" t="s">
        <v>1725</v>
      </c>
      <c r="C10" s="158">
        <v>40440</v>
      </c>
      <c r="D10" s="158">
        <v>42390</v>
      </c>
      <c r="E10" s="245"/>
      <c r="F10" s="247"/>
      <c r="G10" s="233"/>
      <c r="H10"/>
    </row>
    <row r="11" spans="1:8" ht="14.25">
      <c r="A11" s="245"/>
      <c r="B11" t="s">
        <v>1726</v>
      </c>
      <c r="C11" s="158" t="s">
        <v>92</v>
      </c>
      <c r="D11" s="158">
        <v>53890</v>
      </c>
      <c r="E11" s="245"/>
      <c r="F11" s="247"/>
      <c r="G11" s="233"/>
      <c r="H11"/>
    </row>
    <row r="12" spans="1:8" ht="14.25">
      <c r="A12" s="245"/>
      <c r="B12" t="s">
        <v>880</v>
      </c>
      <c r="C12" s="158" t="s">
        <v>92</v>
      </c>
      <c r="D12" s="158">
        <v>60590</v>
      </c>
      <c r="E12" s="245"/>
      <c r="F12" s="247"/>
      <c r="G12" s="233"/>
      <c r="H12"/>
    </row>
    <row r="13" spans="1:8" ht="14.25">
      <c r="A13" s="245"/>
      <c r="B13" t="s">
        <v>1727</v>
      </c>
      <c r="C13" s="158">
        <v>36880</v>
      </c>
      <c r="D13" s="158">
        <v>39100</v>
      </c>
      <c r="E13" s="245"/>
      <c r="F13" s="247"/>
      <c r="G13" s="233"/>
      <c r="H13"/>
    </row>
    <row r="14" spans="1:8" ht="14.25">
      <c r="A14" s="245"/>
      <c r="B14" t="s">
        <v>1728</v>
      </c>
      <c r="C14" s="158">
        <v>38530</v>
      </c>
      <c r="D14" s="158">
        <v>40460</v>
      </c>
      <c r="E14" s="245"/>
      <c r="F14" s="247"/>
      <c r="G14" s="233"/>
      <c r="H14"/>
    </row>
    <row r="15" spans="1:8" ht="14.25">
      <c r="A15" s="245"/>
      <c r="B15" t="s">
        <v>1729</v>
      </c>
      <c r="C15" s="158">
        <v>40970</v>
      </c>
      <c r="D15" s="158">
        <v>42900</v>
      </c>
      <c r="E15" s="245"/>
      <c r="F15" s="247"/>
      <c r="G15" s="233"/>
      <c r="H15"/>
    </row>
    <row r="16" spans="1:8" ht="14.25">
      <c r="A16" s="245"/>
      <c r="B16" t="s">
        <v>1730</v>
      </c>
      <c r="C16" s="158">
        <v>38850</v>
      </c>
      <c r="D16" s="158">
        <v>41400</v>
      </c>
      <c r="E16" s="245"/>
      <c r="F16" s="247"/>
      <c r="G16" s="233"/>
      <c r="H16"/>
    </row>
    <row r="17" spans="1:8" ht="15">
      <c r="A17" s="254"/>
      <c r="B17" t="s">
        <v>1731</v>
      </c>
      <c r="C17" s="158">
        <v>40210</v>
      </c>
      <c r="D17" s="158">
        <v>42760</v>
      </c>
      <c r="E17" s="230"/>
      <c r="F17" s="231"/>
      <c r="G17" s="230"/>
      <c r="H17"/>
    </row>
    <row r="18" spans="1:8" ht="15">
      <c r="A18" s="254"/>
      <c r="B18" t="s">
        <v>1732</v>
      </c>
      <c r="C18" s="158">
        <v>42990</v>
      </c>
      <c r="D18" s="158">
        <v>46080</v>
      </c>
      <c r="E18" s="230"/>
      <c r="F18" s="231"/>
      <c r="G18" s="230"/>
      <c r="H18"/>
    </row>
    <row r="19" spans="1:8" ht="15">
      <c r="A19" s="254"/>
      <c r="B19" t="s">
        <v>1733</v>
      </c>
      <c r="C19" s="158" t="s">
        <v>92</v>
      </c>
      <c r="D19" s="158">
        <v>45450</v>
      </c>
      <c r="E19" s="230"/>
      <c r="F19" s="231"/>
      <c r="G19" s="230"/>
      <c r="H19"/>
    </row>
    <row r="20" spans="1:8" ht="15">
      <c r="A20" s="254"/>
      <c r="B20" t="s">
        <v>1734</v>
      </c>
      <c r="C20" s="158" t="s">
        <v>92</v>
      </c>
      <c r="D20" s="158">
        <v>48820</v>
      </c>
      <c r="E20" s="245"/>
      <c r="F20" s="246"/>
      <c r="G20" s="246"/>
      <c r="H20"/>
    </row>
    <row r="21" spans="1:8" ht="15">
      <c r="A21" s="254"/>
      <c r="B21" t="s">
        <v>1735</v>
      </c>
      <c r="C21" s="158" t="s">
        <v>92</v>
      </c>
      <c r="D21" s="158">
        <v>48440</v>
      </c>
      <c r="E21" s="245"/>
      <c r="F21" s="246"/>
      <c r="G21" s="246"/>
      <c r="H21"/>
    </row>
    <row r="22" spans="1:8" ht="15">
      <c r="A22" s="254"/>
      <c r="B22" t="s">
        <v>1736</v>
      </c>
      <c r="C22" s="158" t="s">
        <v>92</v>
      </c>
      <c r="D22" s="158">
        <v>51360</v>
      </c>
      <c r="E22" s="245"/>
      <c r="F22" s="246"/>
      <c r="G22" s="246"/>
      <c r="H22"/>
    </row>
    <row r="23" spans="1:8" ht="14.25">
      <c r="C23" s="158"/>
      <c r="D23" s="158"/>
      <c r="E23" s="245"/>
      <c r="F23" s="246"/>
      <c r="G23" s="246"/>
      <c r="H23"/>
    </row>
    <row r="24" spans="1:8" ht="15">
      <c r="A24" s="254" t="s">
        <v>588</v>
      </c>
      <c r="B24" t="s">
        <v>824</v>
      </c>
      <c r="C24" s="158" t="s">
        <v>92</v>
      </c>
      <c r="D24" s="158">
        <v>49890</v>
      </c>
      <c r="E24" s="245"/>
      <c r="F24" s="246"/>
      <c r="G24" s="246"/>
      <c r="H24"/>
    </row>
    <row r="25" spans="1:8" ht="15">
      <c r="A25" s="254"/>
      <c r="B25" t="s">
        <v>1996</v>
      </c>
      <c r="C25" s="158" t="s">
        <v>92</v>
      </c>
      <c r="D25" s="158">
        <v>58480</v>
      </c>
      <c r="E25" s="245"/>
      <c r="F25" s="246"/>
      <c r="G25" s="246"/>
      <c r="H25"/>
    </row>
    <row r="26" spans="1:8" ht="15">
      <c r="A26" s="254"/>
      <c r="B26" t="s">
        <v>1737</v>
      </c>
      <c r="C26" s="269" t="s">
        <v>92</v>
      </c>
      <c r="D26" s="158">
        <v>76850</v>
      </c>
      <c r="E26" s="245"/>
      <c r="F26" s="246"/>
      <c r="G26" s="246"/>
      <c r="H26"/>
    </row>
    <row r="27" spans="1:8" ht="15">
      <c r="A27" s="254"/>
      <c r="B27" t="s">
        <v>1738</v>
      </c>
      <c r="C27" s="269" t="s">
        <v>92</v>
      </c>
      <c r="D27" s="158">
        <v>50150</v>
      </c>
      <c r="E27" s="245"/>
      <c r="F27" s="246"/>
      <c r="G27" s="246"/>
      <c r="H27"/>
    </row>
    <row r="28" spans="1:8" ht="15">
      <c r="A28" s="254"/>
      <c r="D28" s="158"/>
      <c r="E28" s="245"/>
      <c r="F28" s="246"/>
      <c r="G28" s="246"/>
      <c r="H28"/>
    </row>
    <row r="29" spans="1:8" ht="15">
      <c r="A29" s="254" t="s">
        <v>825</v>
      </c>
      <c r="B29" t="s">
        <v>1739</v>
      </c>
      <c r="C29" s="158">
        <v>37850</v>
      </c>
      <c r="D29" s="158">
        <v>39680</v>
      </c>
      <c r="E29" s="245"/>
      <c r="F29" s="246"/>
      <c r="G29" s="246"/>
      <c r="H29"/>
    </row>
    <row r="30" spans="1:8" ht="14.25">
      <c r="B30" t="s">
        <v>771</v>
      </c>
      <c r="C30" s="158">
        <v>41290</v>
      </c>
      <c r="D30" s="158">
        <v>43150</v>
      </c>
      <c r="E30" s="245"/>
      <c r="F30" s="246"/>
      <c r="G30" s="246"/>
      <c r="H30"/>
    </row>
    <row r="31" spans="1:8" ht="14.25">
      <c r="B31" t="s">
        <v>1740</v>
      </c>
      <c r="C31" s="158" t="s">
        <v>92</v>
      </c>
      <c r="D31" s="158">
        <v>44410</v>
      </c>
      <c r="E31" s="245"/>
      <c r="F31" s="246"/>
      <c r="G31" s="246"/>
      <c r="H31"/>
    </row>
    <row r="32" spans="1:8" ht="15">
      <c r="A32" s="254"/>
      <c r="B32" t="s">
        <v>824</v>
      </c>
      <c r="C32" s="158" t="s">
        <v>92</v>
      </c>
      <c r="D32" s="158">
        <v>47140</v>
      </c>
      <c r="E32" s="245"/>
      <c r="F32" s="246"/>
      <c r="G32" s="246"/>
      <c r="H32"/>
    </row>
    <row r="33" spans="1:8" ht="18.75" customHeight="1">
      <c r="B33" t="s">
        <v>826</v>
      </c>
      <c r="C33" s="158" t="s">
        <v>92</v>
      </c>
      <c r="D33" s="158">
        <v>62020</v>
      </c>
      <c r="E33" s="252"/>
      <c r="F33" s="246"/>
      <c r="G33" s="246"/>
      <c r="H33"/>
    </row>
    <row r="34" spans="1:8" ht="15">
      <c r="A34" s="254"/>
      <c r="B34" t="s">
        <v>1741</v>
      </c>
      <c r="C34" s="158">
        <v>40780</v>
      </c>
      <c r="D34" s="158">
        <v>43550</v>
      </c>
      <c r="E34" s="249"/>
      <c r="F34" s="246"/>
      <c r="G34" s="246"/>
      <c r="H34"/>
    </row>
    <row r="35" spans="1:8" ht="15">
      <c r="A35" s="254"/>
      <c r="B35" t="s">
        <v>774</v>
      </c>
      <c r="C35" s="158">
        <v>43750</v>
      </c>
      <c r="D35" s="158">
        <v>46220</v>
      </c>
      <c r="E35" s="249"/>
      <c r="F35" s="246"/>
      <c r="G35" s="246"/>
      <c r="H35"/>
    </row>
    <row r="36" spans="1:8" ht="15">
      <c r="A36" s="254"/>
      <c r="B36" t="s">
        <v>1742</v>
      </c>
      <c r="C36" s="158" t="s">
        <v>92</v>
      </c>
      <c r="D36" s="158">
        <v>46070</v>
      </c>
      <c r="E36" s="249"/>
      <c r="F36" s="246"/>
      <c r="G36" s="246"/>
      <c r="H36"/>
    </row>
    <row r="37" spans="1:8" ht="15">
      <c r="A37" s="254"/>
      <c r="B37" t="s">
        <v>827</v>
      </c>
      <c r="C37" s="158" t="s">
        <v>92</v>
      </c>
      <c r="D37" s="158">
        <v>49660</v>
      </c>
      <c r="E37" s="249"/>
      <c r="F37" s="246"/>
      <c r="G37" s="246"/>
      <c r="H37"/>
    </row>
    <row r="38" spans="1:8" ht="14.25">
      <c r="C38" s="158"/>
      <c r="D38" s="158"/>
      <c r="E38" s="249"/>
      <c r="F38" s="246"/>
      <c r="G38" s="246"/>
      <c r="H38"/>
    </row>
    <row r="39" spans="1:8" ht="30">
      <c r="A39" s="254" t="s">
        <v>578</v>
      </c>
      <c r="B39" t="s">
        <v>1743</v>
      </c>
      <c r="C39" s="158" t="s">
        <v>92</v>
      </c>
      <c r="D39" s="158">
        <v>42110</v>
      </c>
      <c r="E39" s="245"/>
      <c r="F39" s="246"/>
      <c r="G39" s="246"/>
      <c r="H39"/>
    </row>
    <row r="40" spans="1:8" ht="14.25">
      <c r="B40" t="s">
        <v>1744</v>
      </c>
      <c r="C40" s="158" t="s">
        <v>92</v>
      </c>
      <c r="D40" s="158">
        <v>44640</v>
      </c>
      <c r="E40" s="245"/>
      <c r="F40" s="246"/>
      <c r="G40" s="246"/>
      <c r="H40"/>
    </row>
    <row r="41" spans="1:8" ht="15">
      <c r="A41" s="254"/>
      <c r="B41" t="s">
        <v>1745</v>
      </c>
      <c r="C41" s="158" t="s">
        <v>92</v>
      </c>
      <c r="D41" s="158">
        <v>47610</v>
      </c>
      <c r="E41" s="245"/>
      <c r="F41" s="246"/>
      <c r="G41" s="246"/>
      <c r="H41"/>
    </row>
    <row r="42" spans="1:8" ht="15">
      <c r="A42" s="254"/>
      <c r="B42" t="s">
        <v>1746</v>
      </c>
      <c r="C42" s="158" t="s">
        <v>92</v>
      </c>
      <c r="D42" s="158">
        <v>45960</v>
      </c>
      <c r="E42" s="245"/>
      <c r="F42" s="246"/>
      <c r="G42" s="246"/>
      <c r="H42"/>
    </row>
    <row r="43" spans="1:8" ht="15">
      <c r="A43" s="254"/>
      <c r="B43" t="s">
        <v>1747</v>
      </c>
      <c r="C43" s="158" t="s">
        <v>92</v>
      </c>
      <c r="D43" s="158">
        <v>48510</v>
      </c>
      <c r="E43" s="245"/>
      <c r="F43" s="246"/>
      <c r="G43" s="246"/>
      <c r="H43"/>
    </row>
    <row r="44" spans="1:8" ht="15">
      <c r="A44" s="254"/>
      <c r="B44" t="s">
        <v>1748</v>
      </c>
      <c r="C44" s="158" t="s">
        <v>92</v>
      </c>
      <c r="D44" s="158">
        <v>51120</v>
      </c>
      <c r="E44" s="245"/>
      <c r="F44" s="246"/>
      <c r="G44" s="246"/>
      <c r="H44"/>
    </row>
    <row r="45" spans="1:8" ht="15">
      <c r="A45" s="254"/>
      <c r="B45" t="s">
        <v>1997</v>
      </c>
      <c r="C45" s="158" t="s">
        <v>92</v>
      </c>
      <c r="D45" s="158">
        <v>44210</v>
      </c>
      <c r="E45" s="245"/>
      <c r="F45" s="246"/>
      <c r="G45" s="246"/>
      <c r="H45"/>
    </row>
    <row r="46" spans="1:8" ht="15">
      <c r="A46" s="254"/>
      <c r="B46" t="s">
        <v>1998</v>
      </c>
      <c r="C46" s="158" t="s">
        <v>92</v>
      </c>
      <c r="D46" s="158">
        <v>46450</v>
      </c>
      <c r="E46" s="245"/>
      <c r="F46" s="246"/>
      <c r="G46" s="246"/>
      <c r="H46"/>
    </row>
    <row r="47" spans="1:8" ht="15">
      <c r="A47" s="254"/>
      <c r="B47" t="s">
        <v>1999</v>
      </c>
      <c r="C47" s="158" t="s">
        <v>92</v>
      </c>
      <c r="D47" s="158">
        <v>48730</v>
      </c>
      <c r="E47" s="245"/>
      <c r="F47" s="246"/>
      <c r="G47" s="246"/>
      <c r="H47"/>
    </row>
    <row r="48" spans="1:8" ht="14.25">
      <c r="B48" t="s">
        <v>2000</v>
      </c>
      <c r="C48" s="158" t="s">
        <v>92</v>
      </c>
      <c r="D48" s="158">
        <v>49770</v>
      </c>
      <c r="E48" s="252"/>
      <c r="F48" s="246"/>
      <c r="G48" s="246"/>
      <c r="H48"/>
    </row>
    <row r="49" spans="1:8" ht="15">
      <c r="A49" s="254"/>
      <c r="B49" t="s">
        <v>2001</v>
      </c>
      <c r="C49" s="158" t="s">
        <v>92</v>
      </c>
      <c r="D49" s="158">
        <v>52050</v>
      </c>
      <c r="E49" s="245"/>
      <c r="F49" s="246"/>
      <c r="G49" s="246"/>
      <c r="H49"/>
    </row>
    <row r="50" spans="1:8" ht="14.25">
      <c r="B50" t="s">
        <v>772</v>
      </c>
      <c r="C50" s="269" t="s">
        <v>92</v>
      </c>
      <c r="D50" s="158">
        <v>43730</v>
      </c>
      <c r="E50" s="245"/>
      <c r="F50" s="246"/>
      <c r="G50" s="246"/>
      <c r="H50"/>
    </row>
    <row r="51" spans="1:8" ht="14.25">
      <c r="B51" t="s">
        <v>773</v>
      </c>
      <c r="C51" s="269" t="s">
        <v>92</v>
      </c>
      <c r="D51" s="158">
        <v>46220</v>
      </c>
      <c r="E51" s="245"/>
      <c r="F51" s="246"/>
      <c r="G51" s="246"/>
      <c r="H51"/>
    </row>
    <row r="52" spans="1:8" ht="14.25">
      <c r="B52" t="s">
        <v>774</v>
      </c>
      <c r="C52" s="269" t="s">
        <v>92</v>
      </c>
      <c r="D52" s="158">
        <v>48750</v>
      </c>
      <c r="E52" s="245"/>
      <c r="F52" s="246"/>
      <c r="G52" s="246"/>
      <c r="H52"/>
    </row>
    <row r="53" spans="1:8" ht="14.25">
      <c r="E53" s="245"/>
      <c r="F53" s="246"/>
      <c r="G53" s="246"/>
      <c r="H53"/>
    </row>
    <row r="54" spans="1:8" ht="15">
      <c r="A54" s="254" t="s">
        <v>1749</v>
      </c>
      <c r="B54" t="s">
        <v>2002</v>
      </c>
      <c r="C54" s="158" t="s">
        <v>92</v>
      </c>
      <c r="D54" s="158">
        <v>52440</v>
      </c>
      <c r="E54" s="245"/>
      <c r="F54" s="246"/>
      <c r="G54" s="246"/>
      <c r="H54"/>
    </row>
    <row r="55" spans="1:8" ht="15">
      <c r="A55" s="254"/>
      <c r="B55" t="s">
        <v>777</v>
      </c>
      <c r="C55" s="158" t="s">
        <v>92</v>
      </c>
      <c r="D55" s="158">
        <v>56430</v>
      </c>
      <c r="E55" s="245"/>
      <c r="F55" s="246"/>
      <c r="G55" s="246"/>
      <c r="H55"/>
    </row>
    <row r="56" spans="1:8" ht="15">
      <c r="A56" s="254"/>
      <c r="B56" t="s">
        <v>2003</v>
      </c>
      <c r="C56" s="158" t="s">
        <v>92</v>
      </c>
      <c r="D56" s="158">
        <v>58690</v>
      </c>
      <c r="E56" s="245"/>
      <c r="F56" s="246"/>
      <c r="G56" s="246"/>
      <c r="H56"/>
    </row>
    <row r="57" spans="1:8" ht="15">
      <c r="A57" s="254"/>
      <c r="B57" t="s">
        <v>881</v>
      </c>
      <c r="C57" s="158" t="s">
        <v>92</v>
      </c>
      <c r="D57" s="158">
        <v>60610</v>
      </c>
      <c r="E57" s="245"/>
      <c r="F57" s="246"/>
      <c r="G57" s="246"/>
      <c r="H57"/>
    </row>
    <row r="58" spans="1:8" ht="15">
      <c r="A58" s="254"/>
      <c r="B58" t="s">
        <v>2004</v>
      </c>
      <c r="C58" s="158" t="s">
        <v>92</v>
      </c>
      <c r="D58" s="158">
        <v>60600</v>
      </c>
      <c r="E58" s="245"/>
      <c r="F58" s="246"/>
      <c r="G58" s="246"/>
      <c r="H58"/>
    </row>
    <row r="59" spans="1:8" ht="15">
      <c r="A59" s="254"/>
      <c r="B59" t="s">
        <v>775</v>
      </c>
      <c r="C59" s="158" t="s">
        <v>92</v>
      </c>
      <c r="D59" s="158">
        <v>62460</v>
      </c>
      <c r="E59" s="245"/>
      <c r="F59" s="246"/>
      <c r="G59" s="246"/>
      <c r="H59"/>
    </row>
    <row r="60" spans="1:8" ht="15">
      <c r="A60" s="254"/>
      <c r="B60" t="s">
        <v>1339</v>
      </c>
      <c r="C60" s="158" t="s">
        <v>92</v>
      </c>
      <c r="D60" s="158">
        <v>89110</v>
      </c>
      <c r="E60" s="245"/>
      <c r="F60" s="246"/>
      <c r="G60" s="246"/>
      <c r="H60"/>
    </row>
    <row r="61" spans="1:8" ht="15">
      <c r="A61" s="254"/>
      <c r="B61" t="s">
        <v>2005</v>
      </c>
      <c r="C61" s="158" t="s">
        <v>92</v>
      </c>
      <c r="D61" s="158">
        <v>52440</v>
      </c>
      <c r="E61" s="230"/>
      <c r="F61" s="231"/>
      <c r="G61" s="230"/>
      <c r="H61"/>
    </row>
    <row r="62" spans="1:8" ht="15">
      <c r="A62" s="254"/>
      <c r="B62" t="s">
        <v>776</v>
      </c>
      <c r="C62" s="158" t="s">
        <v>92</v>
      </c>
      <c r="D62" s="158">
        <v>53980</v>
      </c>
      <c r="E62" s="245"/>
      <c r="F62" s="246"/>
      <c r="G62" s="246"/>
      <c r="H62"/>
    </row>
    <row r="63" spans="1:8" ht="15">
      <c r="A63" s="254"/>
      <c r="B63" t="s">
        <v>2006</v>
      </c>
      <c r="C63" s="158" t="s">
        <v>92</v>
      </c>
      <c r="D63" s="158">
        <v>54340</v>
      </c>
      <c r="E63" s="245"/>
      <c r="F63" s="246"/>
      <c r="G63" s="246"/>
      <c r="H63"/>
    </row>
    <row r="64" spans="1:8" ht="15">
      <c r="A64" s="254"/>
      <c r="B64" t="s">
        <v>939</v>
      </c>
      <c r="C64" s="158" t="s">
        <v>92</v>
      </c>
      <c r="D64" s="158">
        <v>55870</v>
      </c>
      <c r="E64" s="245"/>
      <c r="F64" s="247"/>
      <c r="G64" s="246"/>
      <c r="H64"/>
    </row>
    <row r="65" spans="1:8" ht="15">
      <c r="A65" s="254"/>
      <c r="B65" t="s">
        <v>2007</v>
      </c>
      <c r="C65" s="158" t="s">
        <v>92</v>
      </c>
      <c r="D65" s="158">
        <v>54130</v>
      </c>
      <c r="E65" s="252"/>
      <c r="F65" s="247"/>
      <c r="G65" s="248"/>
      <c r="H65"/>
    </row>
    <row r="66" spans="1:8" ht="15">
      <c r="A66" s="254"/>
      <c r="B66" t="s">
        <v>882</v>
      </c>
      <c r="C66" s="158" t="s">
        <v>92</v>
      </c>
      <c r="D66" s="158">
        <v>55830</v>
      </c>
      <c r="E66" s="245"/>
      <c r="F66" s="247"/>
      <c r="G66" s="246"/>
      <c r="H66"/>
    </row>
    <row r="67" spans="1:8" ht="15">
      <c r="A67" s="254"/>
      <c r="B67" t="s">
        <v>2008</v>
      </c>
      <c r="C67" s="158" t="s">
        <v>92</v>
      </c>
      <c r="D67" s="158">
        <v>57320</v>
      </c>
      <c r="E67" s="245"/>
      <c r="F67" s="247"/>
      <c r="G67" s="246"/>
      <c r="H67"/>
    </row>
    <row r="68" spans="1:8" ht="15">
      <c r="A68" s="254"/>
      <c r="B68" t="s">
        <v>883</v>
      </c>
      <c r="C68" s="158" t="s">
        <v>92</v>
      </c>
      <c r="D68" s="158">
        <v>59550</v>
      </c>
      <c r="E68" s="245"/>
      <c r="F68" s="247"/>
      <c r="G68" s="246"/>
      <c r="H68"/>
    </row>
    <row r="69" spans="1:8" ht="15">
      <c r="A69" s="254"/>
      <c r="B69" t="s">
        <v>2009</v>
      </c>
      <c r="C69" s="158" t="s">
        <v>92</v>
      </c>
      <c r="D69" s="158">
        <v>83870</v>
      </c>
      <c r="E69" s="245"/>
      <c r="F69" s="247"/>
      <c r="G69" s="246"/>
      <c r="H69"/>
    </row>
    <row r="70" spans="1:8" ht="15">
      <c r="A70" s="254"/>
      <c r="C70" s="158"/>
      <c r="D70" s="158"/>
      <c r="E70" s="245"/>
      <c r="F70" s="247"/>
      <c r="G70" s="246"/>
      <c r="H70"/>
    </row>
    <row r="71" spans="1:8" ht="15">
      <c r="A71" s="254"/>
      <c r="B71" t="s">
        <v>1391</v>
      </c>
      <c r="C71" s="158" t="s">
        <v>92</v>
      </c>
      <c r="D71" s="158">
        <v>138580</v>
      </c>
      <c r="E71" s="245"/>
      <c r="F71" s="247"/>
      <c r="G71" s="246"/>
      <c r="H71"/>
    </row>
    <row r="72" spans="1:8" ht="15">
      <c r="A72" s="254"/>
      <c r="B72" t="s">
        <v>1392</v>
      </c>
      <c r="C72" s="158" t="s">
        <v>92</v>
      </c>
      <c r="D72" s="158">
        <v>142600</v>
      </c>
      <c r="E72" s="245"/>
      <c r="F72" s="247"/>
      <c r="G72" s="246"/>
      <c r="H72"/>
    </row>
    <row r="73" spans="1:8" ht="15">
      <c r="A73" s="254"/>
      <c r="C73" s="158"/>
      <c r="D73" s="158"/>
      <c r="E73" s="245"/>
      <c r="F73" s="247"/>
      <c r="G73" s="246"/>
      <c r="H73"/>
    </row>
    <row r="74" spans="1:8" ht="15">
      <c r="A74" s="254" t="s">
        <v>828</v>
      </c>
      <c r="B74" t="s">
        <v>2002</v>
      </c>
      <c r="C74" s="158" t="s">
        <v>92</v>
      </c>
      <c r="D74" s="158">
        <v>58740</v>
      </c>
      <c r="E74" s="245"/>
      <c r="F74" s="247"/>
      <c r="G74" s="246"/>
      <c r="H74"/>
    </row>
    <row r="75" spans="1:8" ht="15">
      <c r="A75" s="254"/>
      <c r="B75" t="s">
        <v>777</v>
      </c>
      <c r="C75" s="158" t="s">
        <v>92</v>
      </c>
      <c r="D75" s="158">
        <v>60650</v>
      </c>
      <c r="E75" s="245"/>
      <c r="F75" s="247"/>
      <c r="G75" s="246"/>
      <c r="H75"/>
    </row>
    <row r="76" spans="1:8" ht="15">
      <c r="A76" s="254"/>
      <c r="B76" t="s">
        <v>2004</v>
      </c>
      <c r="C76" s="158" t="s">
        <v>92</v>
      </c>
      <c r="D76" s="158">
        <v>64940</v>
      </c>
      <c r="E76" s="245"/>
      <c r="F76" s="247"/>
      <c r="G76" s="246"/>
      <c r="H76"/>
    </row>
    <row r="77" spans="1:8" ht="15">
      <c r="A77" s="254"/>
      <c r="B77" t="s">
        <v>775</v>
      </c>
      <c r="C77" s="158" t="s">
        <v>92</v>
      </c>
      <c r="D77" s="158">
        <v>66850</v>
      </c>
      <c r="E77" s="245"/>
      <c r="F77" s="247"/>
      <c r="G77" s="246"/>
      <c r="H77"/>
    </row>
    <row r="78" spans="1:8" ht="15">
      <c r="A78" s="254"/>
      <c r="B78" t="s">
        <v>1339</v>
      </c>
      <c r="C78" s="158" t="s">
        <v>92</v>
      </c>
      <c r="D78" s="158">
        <v>91890</v>
      </c>
      <c r="E78" s="245"/>
      <c r="F78" s="247"/>
      <c r="G78" s="246"/>
      <c r="H78"/>
    </row>
    <row r="79" spans="1:8" ht="15">
      <c r="A79" s="254"/>
      <c r="B79" t="s">
        <v>2005</v>
      </c>
      <c r="C79" s="158" t="s">
        <v>92</v>
      </c>
      <c r="D79" s="158">
        <v>54470</v>
      </c>
      <c r="E79" s="245"/>
      <c r="F79" s="247"/>
      <c r="G79" s="246"/>
      <c r="H79"/>
    </row>
    <row r="80" spans="1:8" ht="15">
      <c r="A80" s="254"/>
      <c r="B80" t="s">
        <v>940</v>
      </c>
      <c r="C80" s="158" t="s">
        <v>92</v>
      </c>
      <c r="D80" s="158">
        <v>56000</v>
      </c>
      <c r="E80" s="230"/>
      <c r="F80" s="231"/>
      <c r="G80" s="230"/>
      <c r="H80"/>
    </row>
    <row r="81" spans="1:8" ht="15">
      <c r="A81" s="254"/>
      <c r="B81" t="s">
        <v>2006</v>
      </c>
      <c r="C81" s="158" t="s">
        <v>92</v>
      </c>
      <c r="D81" s="158">
        <v>56370</v>
      </c>
      <c r="E81" s="245"/>
      <c r="F81" s="247"/>
      <c r="G81" s="246"/>
      <c r="H81"/>
    </row>
    <row r="82" spans="1:8" ht="15">
      <c r="A82" s="254"/>
      <c r="B82" t="s">
        <v>939</v>
      </c>
      <c r="C82" s="158" t="s">
        <v>92</v>
      </c>
      <c r="D82" s="158">
        <v>57910</v>
      </c>
      <c r="E82" s="245"/>
      <c r="F82" s="247"/>
      <c r="G82" s="246"/>
      <c r="H82"/>
    </row>
    <row r="83" spans="1:8" ht="15">
      <c r="A83" s="254"/>
      <c r="B83" t="s">
        <v>2007</v>
      </c>
      <c r="C83" s="158" t="s">
        <v>92</v>
      </c>
      <c r="D83" s="158">
        <v>57470</v>
      </c>
      <c r="E83" s="245"/>
      <c r="F83" s="247"/>
      <c r="G83" s="246"/>
      <c r="H83"/>
    </row>
    <row r="84" spans="1:8" ht="15">
      <c r="A84" s="254"/>
      <c r="B84" t="s">
        <v>882</v>
      </c>
      <c r="C84" s="158" t="s">
        <v>92</v>
      </c>
      <c r="D84" s="158">
        <v>59210</v>
      </c>
      <c r="E84" s="245"/>
      <c r="F84" s="246"/>
      <c r="G84" s="246"/>
      <c r="H84"/>
    </row>
    <row r="85" spans="1:8" ht="15">
      <c r="A85" s="254"/>
      <c r="B85" t="s">
        <v>2008</v>
      </c>
      <c r="C85" s="158" t="s">
        <v>92</v>
      </c>
      <c r="D85" s="158">
        <v>60110</v>
      </c>
      <c r="E85" s="245"/>
      <c r="F85" s="246"/>
      <c r="G85" s="246"/>
      <c r="H85"/>
    </row>
    <row r="86" spans="1:8" ht="14.25">
      <c r="B86" t="s">
        <v>883</v>
      </c>
      <c r="C86" s="158" t="s">
        <v>92</v>
      </c>
      <c r="D86" s="158">
        <v>61860</v>
      </c>
      <c r="E86" s="252"/>
      <c r="F86" s="246"/>
      <c r="G86" s="246"/>
      <c r="H86"/>
    </row>
    <row r="87" spans="1:8" ht="15">
      <c r="A87" s="254"/>
      <c r="B87" t="s">
        <v>2009</v>
      </c>
      <c r="C87" s="158" t="s">
        <v>92</v>
      </c>
      <c r="D87" s="158">
        <v>86470</v>
      </c>
      <c r="E87" s="245"/>
      <c r="F87" s="246"/>
      <c r="G87" s="246"/>
      <c r="H87"/>
    </row>
    <row r="88" spans="1:8" ht="15">
      <c r="A88" s="254"/>
      <c r="E88" s="245"/>
      <c r="F88" s="246"/>
      <c r="G88" s="246"/>
      <c r="H88"/>
    </row>
    <row r="89" spans="1:8" ht="15">
      <c r="A89" s="254" t="s">
        <v>590</v>
      </c>
      <c r="B89" t="s">
        <v>996</v>
      </c>
      <c r="C89" s="158" t="s">
        <v>92</v>
      </c>
      <c r="D89" s="158">
        <v>62030</v>
      </c>
      <c r="E89" s="245"/>
      <c r="F89" s="246"/>
      <c r="G89" s="246"/>
      <c r="H89"/>
    </row>
    <row r="90" spans="1:8" ht="15">
      <c r="A90" s="254"/>
      <c r="B90" t="s">
        <v>997</v>
      </c>
      <c r="C90" s="158" t="s">
        <v>92</v>
      </c>
      <c r="D90" s="158">
        <v>64790</v>
      </c>
      <c r="E90" s="245"/>
      <c r="F90" s="246"/>
      <c r="G90" s="246"/>
      <c r="H90"/>
    </row>
    <row r="91" spans="1:8" ht="15">
      <c r="A91" s="254"/>
      <c r="B91" t="s">
        <v>998</v>
      </c>
      <c r="C91" s="158" t="s">
        <v>92</v>
      </c>
      <c r="D91" s="158">
        <v>68350</v>
      </c>
      <c r="E91" s="245"/>
      <c r="F91" s="246"/>
      <c r="G91" s="246"/>
      <c r="H91"/>
    </row>
    <row r="92" spans="1:8" ht="15">
      <c r="A92" s="254"/>
      <c r="B92" t="s">
        <v>999</v>
      </c>
      <c r="C92" s="158" t="s">
        <v>92</v>
      </c>
      <c r="D92" s="158">
        <v>71120</v>
      </c>
      <c r="E92" s="245"/>
      <c r="F92" s="246"/>
      <c r="G92" s="246"/>
      <c r="H92"/>
    </row>
    <row r="93" spans="1:8" ht="15">
      <c r="A93" s="254"/>
      <c r="B93" t="s">
        <v>1000</v>
      </c>
      <c r="C93" s="158" t="s">
        <v>92</v>
      </c>
      <c r="D93" s="158">
        <v>87480</v>
      </c>
      <c r="E93" s="245"/>
      <c r="F93" s="246"/>
      <c r="G93" s="246"/>
      <c r="H93"/>
    </row>
    <row r="94" spans="1:8" ht="14.25">
      <c r="E94" s="245"/>
      <c r="F94" s="246"/>
      <c r="G94" s="246"/>
      <c r="H94"/>
    </row>
    <row r="95" spans="1:8" ht="15">
      <c r="A95" s="254" t="s">
        <v>1750</v>
      </c>
      <c r="B95" t="s">
        <v>778</v>
      </c>
      <c r="C95" s="158" t="s">
        <v>92</v>
      </c>
      <c r="D95" s="158">
        <v>60530</v>
      </c>
      <c r="E95" s="245"/>
      <c r="F95" s="246"/>
      <c r="G95" s="246"/>
      <c r="H95"/>
    </row>
    <row r="96" spans="1:8" ht="15">
      <c r="A96" s="254"/>
      <c r="B96" t="s">
        <v>941</v>
      </c>
      <c r="C96" s="158" t="s">
        <v>92</v>
      </c>
      <c r="D96" s="158">
        <v>67660</v>
      </c>
      <c r="E96" s="230"/>
      <c r="F96" s="231"/>
      <c r="G96" s="230"/>
      <c r="H96"/>
    </row>
    <row r="97" spans="1:8" ht="15">
      <c r="A97" s="254"/>
      <c r="B97" t="s">
        <v>1393</v>
      </c>
      <c r="C97" s="158" t="s">
        <v>92</v>
      </c>
      <c r="D97" s="158">
        <v>64790</v>
      </c>
      <c r="E97" s="245"/>
      <c r="F97" s="246"/>
      <c r="G97" s="246"/>
      <c r="H97"/>
    </row>
    <row r="98" spans="1:8" ht="15">
      <c r="A98" s="254"/>
      <c r="B98" t="s">
        <v>1394</v>
      </c>
      <c r="C98" s="158" t="s">
        <v>92</v>
      </c>
      <c r="D98" s="158">
        <v>74360</v>
      </c>
      <c r="E98" s="245"/>
      <c r="F98" s="246"/>
      <c r="G98" s="246"/>
      <c r="H98"/>
    </row>
    <row r="99" spans="1:8" ht="15">
      <c r="A99" s="254"/>
      <c r="B99" t="s">
        <v>779</v>
      </c>
      <c r="C99" s="158" t="s">
        <v>92</v>
      </c>
      <c r="D99" s="158">
        <v>68330</v>
      </c>
      <c r="E99" s="245"/>
      <c r="F99" s="246"/>
      <c r="G99" s="246"/>
      <c r="H99"/>
    </row>
    <row r="100" spans="1:8" ht="15">
      <c r="A100" s="254"/>
      <c r="B100" t="s">
        <v>942</v>
      </c>
      <c r="C100" s="158" t="s">
        <v>92</v>
      </c>
      <c r="D100" s="158">
        <v>77540</v>
      </c>
      <c r="E100" s="245"/>
      <c r="F100" s="246"/>
      <c r="G100" s="246"/>
      <c r="H100"/>
    </row>
    <row r="101" spans="1:8" ht="15">
      <c r="A101" s="254"/>
      <c r="B101" t="s">
        <v>943</v>
      </c>
      <c r="C101" s="158" t="s">
        <v>92</v>
      </c>
      <c r="D101" s="158">
        <v>91650</v>
      </c>
      <c r="E101" s="245"/>
      <c r="F101" s="232"/>
      <c r="G101" s="232"/>
      <c r="H101"/>
    </row>
    <row r="102" spans="1:8" ht="15">
      <c r="A102" s="254"/>
      <c r="B102" t="s">
        <v>944</v>
      </c>
      <c r="C102" s="158" t="s">
        <v>92</v>
      </c>
      <c r="D102" s="158">
        <v>59000</v>
      </c>
      <c r="E102" s="245"/>
      <c r="F102" s="246"/>
      <c r="G102" s="246"/>
      <c r="H102"/>
    </row>
    <row r="103" spans="1:8" ht="15">
      <c r="A103" s="254"/>
      <c r="B103" t="s">
        <v>945</v>
      </c>
      <c r="C103" s="158" t="s">
        <v>92</v>
      </c>
      <c r="D103" s="158">
        <v>66030</v>
      </c>
      <c r="E103" s="245"/>
      <c r="F103" s="246"/>
      <c r="G103" s="246"/>
      <c r="H103"/>
    </row>
    <row r="104" spans="1:8" ht="15">
      <c r="A104" s="254"/>
      <c r="B104" t="s">
        <v>946</v>
      </c>
      <c r="C104" s="158" t="s">
        <v>92</v>
      </c>
      <c r="D104" s="158">
        <v>62760</v>
      </c>
      <c r="E104" s="252"/>
      <c r="F104" s="246"/>
      <c r="G104" s="246"/>
      <c r="H104"/>
    </row>
    <row r="105" spans="1:8" ht="14.25">
      <c r="B105" t="s">
        <v>947</v>
      </c>
      <c r="C105" s="158" t="s">
        <v>92</v>
      </c>
      <c r="D105" s="158">
        <v>70020</v>
      </c>
      <c r="E105" s="245"/>
      <c r="F105" s="246"/>
      <c r="G105" s="246"/>
      <c r="H105"/>
    </row>
    <row r="106" spans="1:8" ht="15">
      <c r="A106" s="254"/>
      <c r="B106" t="s">
        <v>1340</v>
      </c>
      <c r="C106" s="158" t="s">
        <v>92</v>
      </c>
      <c r="D106" s="158">
        <v>67710</v>
      </c>
      <c r="E106" s="245"/>
      <c r="F106" s="246"/>
      <c r="G106" s="246"/>
      <c r="H106"/>
    </row>
    <row r="107" spans="1:8" ht="15">
      <c r="A107" s="254"/>
      <c r="B107" t="s">
        <v>1341</v>
      </c>
      <c r="C107" s="158" t="s">
        <v>92</v>
      </c>
      <c r="D107" s="158">
        <v>75270</v>
      </c>
      <c r="E107" s="245"/>
      <c r="F107" s="246"/>
      <c r="G107" s="246"/>
      <c r="H107"/>
    </row>
    <row r="108" spans="1:8" ht="15">
      <c r="A108" s="254"/>
      <c r="B108" t="s">
        <v>1342</v>
      </c>
      <c r="C108" s="158" t="s">
        <v>92</v>
      </c>
      <c r="D108" s="158">
        <v>83580</v>
      </c>
      <c r="E108" s="245"/>
      <c r="F108" s="246"/>
      <c r="G108" s="246"/>
      <c r="H108"/>
    </row>
    <row r="109" spans="1:8" ht="15">
      <c r="A109" s="254"/>
      <c r="C109" s="158"/>
      <c r="D109" s="158"/>
      <c r="E109" s="245"/>
      <c r="F109" s="246"/>
      <c r="G109" s="246"/>
      <c r="H109"/>
    </row>
    <row r="110" spans="1:8" ht="15">
      <c r="A110" s="254"/>
      <c r="B110" t="s">
        <v>1395</v>
      </c>
      <c r="C110" s="158" t="s">
        <v>92</v>
      </c>
      <c r="D110" s="158">
        <v>140950</v>
      </c>
      <c r="E110" s="245"/>
      <c r="F110" s="246"/>
      <c r="G110" s="246"/>
      <c r="H110"/>
    </row>
    <row r="111" spans="1:8" ht="15">
      <c r="A111" s="254"/>
      <c r="B111" t="s">
        <v>1396</v>
      </c>
      <c r="C111" s="158" t="s">
        <v>92</v>
      </c>
      <c r="D111" s="158">
        <v>144970</v>
      </c>
      <c r="E111" s="245"/>
      <c r="F111" s="246"/>
      <c r="G111" s="246"/>
      <c r="H111"/>
    </row>
    <row r="112" spans="1:8" ht="15">
      <c r="A112" s="254"/>
      <c r="B112" t="s">
        <v>2010</v>
      </c>
      <c r="C112" s="158" t="s">
        <v>92</v>
      </c>
      <c r="D112" s="158">
        <v>229870</v>
      </c>
      <c r="E112" s="245"/>
      <c r="F112" s="232"/>
      <c r="G112" s="232"/>
      <c r="H112"/>
    </row>
    <row r="113" spans="1:8" ht="15">
      <c r="A113" s="254"/>
      <c r="C113" s="158"/>
      <c r="D113" s="158"/>
      <c r="E113" s="245"/>
      <c r="F113" s="246"/>
      <c r="G113" s="246"/>
      <c r="H113"/>
    </row>
    <row r="114" spans="1:8" ht="15">
      <c r="A114" s="254" t="s">
        <v>1343</v>
      </c>
      <c r="B114" t="s">
        <v>778</v>
      </c>
      <c r="C114" s="158" t="s">
        <v>92</v>
      </c>
      <c r="D114" s="158">
        <v>70020</v>
      </c>
      <c r="E114" s="245"/>
      <c r="F114" s="246"/>
      <c r="G114" s="246"/>
      <c r="H114"/>
    </row>
    <row r="115" spans="1:8" ht="15">
      <c r="A115" s="254"/>
      <c r="B115" t="s">
        <v>941</v>
      </c>
      <c r="C115" s="158" t="s">
        <v>92</v>
      </c>
      <c r="D115" s="158">
        <v>79430</v>
      </c>
      <c r="E115" s="245"/>
      <c r="F115" s="246"/>
      <c r="G115" s="246"/>
      <c r="H115"/>
    </row>
    <row r="116" spans="1:8" ht="15">
      <c r="A116" s="254"/>
      <c r="B116" t="s">
        <v>779</v>
      </c>
      <c r="C116" s="158" t="s">
        <v>92</v>
      </c>
      <c r="D116" s="158">
        <v>78340</v>
      </c>
      <c r="E116" s="245"/>
      <c r="F116" s="246"/>
      <c r="G116" s="246"/>
      <c r="H116"/>
    </row>
    <row r="117" spans="1:8" ht="15">
      <c r="A117" s="254"/>
      <c r="B117" t="s">
        <v>942</v>
      </c>
      <c r="C117" s="158" t="s">
        <v>92</v>
      </c>
      <c r="D117" s="158">
        <v>85130</v>
      </c>
      <c r="E117" s="245"/>
      <c r="F117" s="246"/>
      <c r="G117" s="246"/>
      <c r="H117"/>
    </row>
    <row r="118" spans="1:8" ht="15">
      <c r="A118" s="254"/>
      <c r="B118" t="s">
        <v>943</v>
      </c>
      <c r="C118" s="158" t="s">
        <v>92</v>
      </c>
      <c r="D118" s="158">
        <v>100060</v>
      </c>
      <c r="E118" s="245"/>
      <c r="F118" s="246"/>
      <c r="G118" s="246"/>
      <c r="H118"/>
    </row>
    <row r="119" spans="1:8" ht="15">
      <c r="A119" s="254"/>
      <c r="B119" t="s">
        <v>944</v>
      </c>
      <c r="C119" s="158" t="s">
        <v>92</v>
      </c>
      <c r="D119" s="158">
        <v>66310</v>
      </c>
      <c r="E119" s="245"/>
      <c r="F119" s="246"/>
      <c r="G119" s="246"/>
      <c r="H119"/>
    </row>
    <row r="120" spans="1:8" ht="15">
      <c r="A120" s="254"/>
      <c r="B120" t="s">
        <v>945</v>
      </c>
      <c r="C120" s="158" t="s">
        <v>92</v>
      </c>
      <c r="D120" s="158">
        <v>73980</v>
      </c>
      <c r="E120" s="245"/>
      <c r="F120" s="246"/>
      <c r="G120" s="246"/>
      <c r="H120"/>
    </row>
    <row r="121" spans="1:8" ht="15">
      <c r="A121" s="254"/>
      <c r="B121" t="s">
        <v>1397</v>
      </c>
      <c r="C121" s="158" t="s">
        <v>92</v>
      </c>
      <c r="D121" s="158">
        <v>73950</v>
      </c>
      <c r="E121" s="245"/>
      <c r="F121" s="246"/>
      <c r="G121" s="246"/>
      <c r="H121"/>
    </row>
    <row r="122" spans="1:8" ht="15">
      <c r="A122" s="254"/>
      <c r="B122" t="s">
        <v>1398</v>
      </c>
      <c r="C122" s="158" t="s">
        <v>92</v>
      </c>
      <c r="D122" s="158">
        <v>83540</v>
      </c>
      <c r="E122" s="245"/>
      <c r="F122" s="246"/>
      <c r="G122" s="246"/>
      <c r="H122"/>
    </row>
    <row r="123" spans="1:8" ht="15">
      <c r="A123" s="254"/>
      <c r="B123" t="s">
        <v>1342</v>
      </c>
      <c r="C123" s="158" t="s">
        <v>92</v>
      </c>
      <c r="D123" s="158">
        <v>94050</v>
      </c>
      <c r="E123" s="245"/>
      <c r="F123" s="246"/>
      <c r="G123" s="246"/>
      <c r="H123"/>
    </row>
    <row r="124" spans="1:8" ht="14.25">
      <c r="E124" s="245"/>
      <c r="F124" s="246"/>
      <c r="G124" s="246"/>
      <c r="H124"/>
    </row>
    <row r="125" spans="1:8" ht="14.25">
      <c r="B125" t="s">
        <v>1752</v>
      </c>
      <c r="C125" s="158" t="s">
        <v>92</v>
      </c>
      <c r="D125" s="269">
        <v>151540</v>
      </c>
      <c r="E125" s="245"/>
      <c r="F125" s="246"/>
      <c r="G125" s="246"/>
      <c r="H125"/>
    </row>
    <row r="126" spans="1:8" ht="14.25">
      <c r="E126" s="245"/>
      <c r="F126" s="246"/>
      <c r="G126" s="246"/>
      <c r="H126"/>
    </row>
    <row r="127" spans="1:8" ht="15">
      <c r="A127" s="254" t="s">
        <v>1751</v>
      </c>
      <c r="B127" t="s">
        <v>778</v>
      </c>
      <c r="C127" s="269" t="s">
        <v>92</v>
      </c>
      <c r="D127" s="269">
        <v>63570</v>
      </c>
      <c r="E127" s="245"/>
      <c r="F127" s="246"/>
      <c r="G127" s="246"/>
      <c r="H127"/>
    </row>
    <row r="128" spans="1:8" ht="14.25">
      <c r="B128" t="s">
        <v>941</v>
      </c>
      <c r="C128" s="269" t="s">
        <v>92</v>
      </c>
      <c r="D128" s="269">
        <v>70910</v>
      </c>
      <c r="E128" s="245"/>
      <c r="F128" s="246"/>
      <c r="G128" s="246"/>
      <c r="H128"/>
    </row>
    <row r="129" spans="1:8" ht="15">
      <c r="A129" s="254"/>
      <c r="B129" t="s">
        <v>779</v>
      </c>
      <c r="C129" s="269" t="s">
        <v>92</v>
      </c>
      <c r="D129" s="269">
        <v>71990</v>
      </c>
      <c r="E129" s="245"/>
      <c r="F129" s="246"/>
      <c r="G129" s="246"/>
      <c r="H129"/>
    </row>
    <row r="130" spans="1:8" ht="15">
      <c r="A130" s="254"/>
      <c r="B130" t="s">
        <v>942</v>
      </c>
      <c r="C130" s="269" t="s">
        <v>92</v>
      </c>
      <c r="D130" s="269">
        <v>79090</v>
      </c>
      <c r="E130" s="245"/>
      <c r="F130" s="246"/>
      <c r="G130" s="246"/>
      <c r="H130"/>
    </row>
    <row r="131" spans="1:8" ht="15">
      <c r="A131" s="254"/>
      <c r="B131" t="s">
        <v>943</v>
      </c>
      <c r="C131" s="269" t="s">
        <v>92</v>
      </c>
      <c r="D131" s="269">
        <v>93430</v>
      </c>
      <c r="E131" s="245"/>
      <c r="F131" s="246"/>
      <c r="G131" s="246"/>
      <c r="H131"/>
    </row>
    <row r="132" spans="1:8" ht="14.25">
      <c r="B132" t="s">
        <v>944</v>
      </c>
      <c r="C132" s="269" t="s">
        <v>92</v>
      </c>
      <c r="D132" s="269">
        <v>60710</v>
      </c>
      <c r="E132" s="249"/>
      <c r="F132" s="250"/>
      <c r="G132" s="251"/>
      <c r="H132"/>
    </row>
    <row r="133" spans="1:8" ht="14.25">
      <c r="B133" t="s">
        <v>945</v>
      </c>
      <c r="C133" s="269" t="s">
        <v>92</v>
      </c>
      <c r="D133" s="269">
        <v>67270</v>
      </c>
      <c r="E133" s="249"/>
      <c r="F133" s="250"/>
      <c r="G133" s="251"/>
      <c r="H133"/>
    </row>
    <row r="134" spans="1:8" ht="14.25">
      <c r="B134" t="s">
        <v>946</v>
      </c>
      <c r="C134" s="269" t="s">
        <v>92</v>
      </c>
      <c r="D134" s="269">
        <v>64560</v>
      </c>
      <c r="E134" s="249"/>
      <c r="F134" s="250"/>
      <c r="G134" s="251"/>
      <c r="H134"/>
    </row>
    <row r="135" spans="1:8" ht="14.25">
      <c r="B135" t="s">
        <v>947</v>
      </c>
      <c r="C135" s="269" t="s">
        <v>92</v>
      </c>
      <c r="D135" s="269">
        <v>71300</v>
      </c>
      <c r="E135" s="249"/>
      <c r="F135" s="250"/>
      <c r="G135" s="251"/>
      <c r="H135"/>
    </row>
    <row r="136" spans="1:8" ht="14.25">
      <c r="E136" s="249"/>
      <c r="F136" s="250"/>
      <c r="G136" s="251"/>
      <c r="H136"/>
    </row>
    <row r="137" spans="1:8" ht="15">
      <c r="A137" s="254" t="s">
        <v>579</v>
      </c>
      <c r="B137" t="s">
        <v>884</v>
      </c>
      <c r="C137" s="269" t="s">
        <v>92</v>
      </c>
      <c r="D137" s="269">
        <v>57070</v>
      </c>
      <c r="E137" s="249"/>
      <c r="F137" s="250"/>
      <c r="G137" s="251"/>
      <c r="H137"/>
    </row>
    <row r="138" spans="1:8" ht="14.25">
      <c r="B138" t="s">
        <v>885</v>
      </c>
      <c r="C138" s="269" t="s">
        <v>92</v>
      </c>
      <c r="D138" s="269">
        <v>61880</v>
      </c>
      <c r="E138" s="249"/>
      <c r="F138" s="250"/>
      <c r="G138" s="251"/>
      <c r="H138"/>
    </row>
    <row r="139" spans="1:8" ht="14.25">
      <c r="B139" t="s">
        <v>886</v>
      </c>
      <c r="C139" s="269" t="s">
        <v>92</v>
      </c>
      <c r="D139" s="269">
        <v>60980</v>
      </c>
      <c r="E139" s="249"/>
      <c r="F139" s="250"/>
      <c r="G139" s="251"/>
      <c r="H139"/>
    </row>
    <row r="140" spans="1:8" ht="14.25">
      <c r="B140" t="s">
        <v>887</v>
      </c>
      <c r="C140" s="269" t="s">
        <v>92</v>
      </c>
      <c r="D140" s="269">
        <v>65870</v>
      </c>
      <c r="E140" s="249"/>
      <c r="F140" s="250"/>
      <c r="G140" s="251"/>
      <c r="H140"/>
    </row>
    <row r="141" spans="1:8" ht="14.25">
      <c r="B141" t="s">
        <v>948</v>
      </c>
      <c r="C141" s="269" t="s">
        <v>92</v>
      </c>
      <c r="D141" s="269">
        <v>75750</v>
      </c>
      <c r="E141" s="249"/>
      <c r="F141" s="250"/>
      <c r="G141" s="251"/>
      <c r="H141"/>
    </row>
    <row r="142" spans="1:8" ht="14.25">
      <c r="B142" t="s">
        <v>949</v>
      </c>
      <c r="C142" s="269" t="s">
        <v>92</v>
      </c>
      <c r="D142" s="269">
        <v>80770</v>
      </c>
      <c r="E142" s="249"/>
      <c r="F142" s="250"/>
      <c r="G142" s="251"/>
      <c r="H142"/>
    </row>
    <row r="143" spans="1:8" ht="14.25">
      <c r="B143" t="s">
        <v>950</v>
      </c>
      <c r="C143" s="269" t="s">
        <v>92</v>
      </c>
      <c r="D143" s="269">
        <v>58060</v>
      </c>
      <c r="E143" s="249"/>
      <c r="F143" s="250"/>
      <c r="G143" s="251"/>
      <c r="H143"/>
    </row>
    <row r="144" spans="1:8" ht="14.25">
      <c r="B144" t="s">
        <v>951</v>
      </c>
      <c r="C144" s="269" t="s">
        <v>92</v>
      </c>
      <c r="D144" s="269">
        <v>63080</v>
      </c>
      <c r="E144" s="249"/>
      <c r="F144" s="250"/>
      <c r="G144" s="251"/>
      <c r="H144"/>
    </row>
    <row r="145" spans="1:8" ht="14.25">
      <c r="B145" t="s">
        <v>952</v>
      </c>
      <c r="C145" s="269" t="s">
        <v>92</v>
      </c>
      <c r="D145" s="269">
        <v>133440</v>
      </c>
      <c r="E145" s="249"/>
      <c r="F145" s="250"/>
      <c r="G145" s="251"/>
      <c r="H145"/>
    </row>
    <row r="146" spans="1:8" ht="14.25">
      <c r="B146" t="s">
        <v>780</v>
      </c>
      <c r="C146" s="269" t="s">
        <v>92</v>
      </c>
      <c r="D146" s="269">
        <v>62450</v>
      </c>
      <c r="E146" s="249"/>
      <c r="F146" s="250"/>
      <c r="G146" s="251"/>
      <c r="H146"/>
    </row>
    <row r="147" spans="1:8" ht="14.25">
      <c r="B147" t="s">
        <v>781</v>
      </c>
      <c r="C147" s="269" t="s">
        <v>92</v>
      </c>
      <c r="D147" s="269">
        <v>66760</v>
      </c>
      <c r="E147" s="249"/>
      <c r="F147" s="250"/>
      <c r="G147" s="251"/>
      <c r="H147"/>
    </row>
    <row r="148" spans="1:8" ht="14.25">
      <c r="B148" t="s">
        <v>782</v>
      </c>
      <c r="C148" s="269" t="s">
        <v>92</v>
      </c>
      <c r="D148" s="269">
        <v>64890</v>
      </c>
      <c r="E148" s="249"/>
      <c r="F148" s="250"/>
      <c r="G148" s="251"/>
      <c r="H148"/>
    </row>
    <row r="149" spans="1:8" ht="15">
      <c r="A149" s="254"/>
      <c r="B149" t="s">
        <v>953</v>
      </c>
      <c r="C149" s="158" t="s">
        <v>92</v>
      </c>
      <c r="D149" s="158">
        <v>69200</v>
      </c>
      <c r="E149" s="249"/>
      <c r="F149" s="250"/>
      <c r="G149" s="251"/>
      <c r="H149"/>
    </row>
    <row r="150" spans="1:8" ht="14.25">
      <c r="B150" t="s">
        <v>1344</v>
      </c>
      <c r="C150" s="158" t="s">
        <v>92</v>
      </c>
      <c r="D150" s="158">
        <v>72580</v>
      </c>
      <c r="E150" s="249"/>
      <c r="F150" s="250"/>
      <c r="G150" s="251"/>
      <c r="H150"/>
    </row>
    <row r="151" spans="1:8" ht="15">
      <c r="A151" s="254"/>
      <c r="B151" t="s">
        <v>1345</v>
      </c>
      <c r="C151" s="158" t="s">
        <v>92</v>
      </c>
      <c r="D151" s="158">
        <v>76880</v>
      </c>
      <c r="E151" s="249"/>
      <c r="F151" s="250"/>
      <c r="G151" s="251"/>
      <c r="H151"/>
    </row>
    <row r="152" spans="1:8" ht="15">
      <c r="A152" s="254"/>
      <c r="C152" s="158"/>
      <c r="D152" s="158"/>
      <c r="E152" s="249"/>
      <c r="F152" s="250"/>
      <c r="G152" s="251"/>
      <c r="H152"/>
    </row>
    <row r="153" spans="1:8" ht="15">
      <c r="A153" s="254"/>
      <c r="B153" t="s">
        <v>783</v>
      </c>
      <c r="C153" s="158" t="s">
        <v>92</v>
      </c>
      <c r="D153" s="158">
        <v>193520</v>
      </c>
      <c r="E153" s="249"/>
      <c r="F153" s="250"/>
      <c r="G153" s="251"/>
      <c r="H153"/>
    </row>
    <row r="154" spans="1:8" ht="15">
      <c r="A154" s="254"/>
      <c r="C154" s="158"/>
      <c r="D154" s="158"/>
      <c r="E154" s="249"/>
      <c r="F154" s="250"/>
      <c r="G154" s="251"/>
      <c r="H154"/>
    </row>
    <row r="155" spans="1:8" ht="15">
      <c r="A155" s="254" t="s">
        <v>580</v>
      </c>
      <c r="B155" t="s">
        <v>884</v>
      </c>
      <c r="C155" s="158" t="s">
        <v>92</v>
      </c>
      <c r="D155" s="158">
        <v>61350</v>
      </c>
      <c r="E155" s="249"/>
      <c r="F155" s="250"/>
      <c r="G155" s="251"/>
      <c r="H155"/>
    </row>
    <row r="156" spans="1:8" ht="15">
      <c r="A156" s="254"/>
      <c r="B156" t="s">
        <v>885</v>
      </c>
      <c r="C156" s="158" t="s">
        <v>92</v>
      </c>
      <c r="D156" s="158">
        <v>66250</v>
      </c>
      <c r="E156" s="249"/>
      <c r="F156" s="250"/>
      <c r="G156" s="251"/>
      <c r="H156"/>
    </row>
    <row r="157" spans="1:8" ht="15">
      <c r="A157" s="254"/>
      <c r="B157" t="s">
        <v>886</v>
      </c>
      <c r="C157" s="158" t="s">
        <v>92</v>
      </c>
      <c r="D157" s="158">
        <v>65810</v>
      </c>
      <c r="E157" s="249"/>
      <c r="F157" s="250"/>
      <c r="G157" s="251"/>
      <c r="H157"/>
    </row>
    <row r="158" spans="1:8" ht="15">
      <c r="A158" s="254"/>
      <c r="B158" t="s">
        <v>887</v>
      </c>
      <c r="C158" s="158" t="s">
        <v>92</v>
      </c>
      <c r="D158" s="158">
        <v>70830</v>
      </c>
      <c r="E158" s="249"/>
      <c r="F158" s="250"/>
      <c r="G158" s="251"/>
      <c r="H158"/>
    </row>
    <row r="159" spans="1:8" ht="15">
      <c r="A159" s="254"/>
      <c r="B159" t="s">
        <v>948</v>
      </c>
      <c r="C159" s="158" t="s">
        <v>92</v>
      </c>
      <c r="D159" s="158">
        <v>84800</v>
      </c>
      <c r="E159" s="249"/>
      <c r="F159" s="250"/>
      <c r="G159" s="251"/>
      <c r="H159"/>
    </row>
    <row r="160" spans="1:8" ht="15">
      <c r="A160" s="254"/>
      <c r="B160" t="s">
        <v>949</v>
      </c>
      <c r="C160" s="158" t="s">
        <v>92</v>
      </c>
      <c r="D160" s="158">
        <v>90200</v>
      </c>
      <c r="E160" s="249"/>
      <c r="F160" s="250"/>
      <c r="G160" s="251"/>
      <c r="H160"/>
    </row>
    <row r="161" spans="1:8" ht="14.25">
      <c r="B161" t="s">
        <v>950</v>
      </c>
      <c r="C161" s="158" t="s">
        <v>92</v>
      </c>
      <c r="D161" s="158">
        <v>65840</v>
      </c>
      <c r="E161" s="249"/>
      <c r="F161" s="250"/>
      <c r="G161" s="251"/>
      <c r="H161"/>
    </row>
    <row r="162" spans="1:8" ht="15">
      <c r="A162" s="254"/>
      <c r="B162" t="s">
        <v>951</v>
      </c>
      <c r="C162" s="158" t="s">
        <v>92</v>
      </c>
      <c r="D162" s="158">
        <v>71240</v>
      </c>
      <c r="E162" s="249"/>
      <c r="F162" s="250"/>
      <c r="G162" s="251"/>
      <c r="H162"/>
    </row>
    <row r="163" spans="1:8" ht="15">
      <c r="A163" s="254"/>
      <c r="B163" t="s">
        <v>954</v>
      </c>
      <c r="C163" s="158" t="s">
        <v>92</v>
      </c>
      <c r="D163" s="158">
        <v>94150</v>
      </c>
      <c r="E163" s="249"/>
      <c r="F163" s="250"/>
      <c r="G163" s="251"/>
      <c r="H163"/>
    </row>
    <row r="164" spans="1:8" ht="15">
      <c r="A164" s="254"/>
      <c r="B164" t="s">
        <v>955</v>
      </c>
      <c r="C164" s="158" t="s">
        <v>92</v>
      </c>
      <c r="D164" s="158">
        <v>100100</v>
      </c>
      <c r="E164" s="249"/>
      <c r="F164" s="250"/>
      <c r="G164" s="251"/>
      <c r="H164"/>
    </row>
    <row r="165" spans="1:8" ht="15">
      <c r="A165" s="254"/>
      <c r="B165" t="s">
        <v>780</v>
      </c>
      <c r="C165" s="158" t="s">
        <v>92</v>
      </c>
      <c r="D165" s="158">
        <v>65200</v>
      </c>
      <c r="E165" s="249"/>
      <c r="F165" s="250"/>
      <c r="G165" s="251"/>
      <c r="H165"/>
    </row>
    <row r="166" spans="1:8" ht="15">
      <c r="A166" s="254"/>
      <c r="B166" t="s">
        <v>781</v>
      </c>
      <c r="C166" s="158" t="s">
        <v>92</v>
      </c>
      <c r="D166" s="158">
        <v>69510</v>
      </c>
      <c r="E166" s="249"/>
      <c r="F166" s="250"/>
      <c r="G166" s="251"/>
      <c r="H166"/>
    </row>
    <row r="167" spans="1:8" ht="15">
      <c r="A167" s="254"/>
      <c r="B167" t="s">
        <v>782</v>
      </c>
      <c r="C167" s="158" t="s">
        <v>92</v>
      </c>
      <c r="D167" s="158">
        <v>67670</v>
      </c>
      <c r="E167" s="249"/>
      <c r="F167" s="250"/>
      <c r="G167" s="251"/>
      <c r="H167"/>
    </row>
    <row r="168" spans="1:8" ht="15">
      <c r="A168" s="254"/>
      <c r="B168" t="s">
        <v>953</v>
      </c>
      <c r="C168" s="158" t="s">
        <v>92</v>
      </c>
      <c r="D168" s="158">
        <v>71980</v>
      </c>
      <c r="E168" s="249"/>
      <c r="F168" s="250"/>
      <c r="G168" s="251"/>
      <c r="H168"/>
    </row>
    <row r="169" spans="1:8" ht="15">
      <c r="A169" s="254"/>
      <c r="C169" s="158"/>
      <c r="D169" s="158"/>
      <c r="E169" s="252"/>
      <c r="F169" s="246"/>
      <c r="G169" s="246"/>
      <c r="H169"/>
    </row>
    <row r="170" spans="1:8" ht="15">
      <c r="A170" s="254"/>
      <c r="C170" s="158"/>
      <c r="D170" s="158"/>
      <c r="E170" s="252"/>
      <c r="F170" s="246"/>
      <c r="G170" s="246"/>
      <c r="H170"/>
    </row>
    <row r="171" spans="1:8" ht="15">
      <c r="A171" s="254" t="s">
        <v>589</v>
      </c>
      <c r="B171" t="s">
        <v>2011</v>
      </c>
      <c r="C171" s="158" t="s">
        <v>92</v>
      </c>
      <c r="D171" s="158">
        <v>132210</v>
      </c>
      <c r="E171" s="245"/>
      <c r="F171" s="248"/>
      <c r="G171" s="248"/>
      <c r="H171"/>
    </row>
    <row r="172" spans="1:8" ht="15">
      <c r="A172" s="254"/>
      <c r="B172" t="s">
        <v>2012</v>
      </c>
      <c r="C172" s="158" t="s">
        <v>92</v>
      </c>
      <c r="D172" s="158">
        <v>137750</v>
      </c>
      <c r="E172" s="252"/>
      <c r="F172" s="248"/>
      <c r="G172" s="246"/>
      <c r="H172"/>
    </row>
    <row r="173" spans="1:8" ht="15">
      <c r="A173" s="254"/>
      <c r="C173" s="158"/>
      <c r="D173" s="158"/>
      <c r="E173" s="249"/>
      <c r="F173" s="248"/>
      <c r="G173" s="246"/>
      <c r="H173"/>
    </row>
    <row r="174" spans="1:8" ht="14.25">
      <c r="C174" s="158"/>
      <c r="D174" s="158"/>
      <c r="E174" s="249"/>
      <c r="F174" s="232"/>
      <c r="G174" s="232"/>
      <c r="H174"/>
    </row>
    <row r="175" spans="1:8" ht="15">
      <c r="A175" s="254" t="s">
        <v>1753</v>
      </c>
      <c r="B175" t="s">
        <v>784</v>
      </c>
      <c r="C175" s="158" t="s">
        <v>92</v>
      </c>
      <c r="D175" s="158">
        <v>210940</v>
      </c>
      <c r="E175" s="245"/>
      <c r="F175" s="248"/>
      <c r="G175" s="246"/>
      <c r="H175"/>
    </row>
    <row r="176" spans="1:8" ht="15">
      <c r="A176" s="254"/>
      <c r="B176" t="s">
        <v>1346</v>
      </c>
      <c r="C176" s="158" t="s">
        <v>92</v>
      </c>
      <c r="D176" s="158">
        <v>155680</v>
      </c>
      <c r="E176" s="245"/>
      <c r="F176" s="248"/>
      <c r="G176" s="246"/>
      <c r="H176"/>
    </row>
    <row r="177" spans="1:8" ht="15">
      <c r="A177" s="254"/>
      <c r="C177" s="158"/>
      <c r="D177" s="158"/>
      <c r="E177" s="249"/>
      <c r="F177" s="248"/>
      <c r="G177" s="246"/>
      <c r="H177"/>
    </row>
    <row r="178" spans="1:8" ht="15">
      <c r="A178" s="254"/>
      <c r="B178" t="s">
        <v>1347</v>
      </c>
      <c r="C178" s="158" t="s">
        <v>92</v>
      </c>
      <c r="D178" s="158">
        <v>252980</v>
      </c>
      <c r="E178" s="249"/>
      <c r="F178" s="248"/>
      <c r="G178" s="246"/>
      <c r="H178"/>
    </row>
    <row r="179" spans="1:8" ht="15">
      <c r="A179" s="254"/>
      <c r="C179" s="158"/>
      <c r="D179" s="158"/>
      <c r="E179" s="249"/>
      <c r="F179" s="248"/>
      <c r="G179" s="246"/>
      <c r="H179"/>
    </row>
    <row r="180" spans="1:8" ht="15">
      <c r="A180" s="254" t="s">
        <v>785</v>
      </c>
      <c r="B180" t="s">
        <v>784</v>
      </c>
      <c r="C180" s="158" t="s">
        <v>92</v>
      </c>
      <c r="D180" s="158">
        <v>197990</v>
      </c>
      <c r="E180" s="249"/>
      <c r="F180" s="248"/>
      <c r="G180" s="246"/>
      <c r="H180"/>
    </row>
    <row r="181" spans="1:8" ht="15">
      <c r="A181" s="254"/>
      <c r="B181" t="s">
        <v>1346</v>
      </c>
      <c r="C181" s="158" t="s">
        <v>92</v>
      </c>
      <c r="D181" s="158">
        <v>131120</v>
      </c>
      <c r="E181" s="245"/>
      <c r="F181" s="246"/>
      <c r="G181" s="246"/>
      <c r="H181"/>
    </row>
    <row r="182" spans="1:8" ht="15">
      <c r="A182" s="254"/>
      <c r="C182" s="158"/>
      <c r="D182" s="158"/>
      <c r="E182" s="252"/>
      <c r="F182" s="248"/>
      <c r="G182" s="248"/>
      <c r="H182"/>
    </row>
    <row r="183" spans="1:8" ht="15">
      <c r="A183" s="254"/>
      <c r="B183" t="s">
        <v>1348</v>
      </c>
      <c r="C183" s="158" t="s">
        <v>92</v>
      </c>
      <c r="D183" s="158">
        <v>240030</v>
      </c>
      <c r="E183" s="245"/>
      <c r="F183" s="246"/>
      <c r="G183" s="246"/>
      <c r="H183"/>
    </row>
    <row r="184" spans="1:8" ht="15">
      <c r="A184" s="254"/>
      <c r="C184" s="158"/>
      <c r="D184" s="158"/>
      <c r="E184" s="245"/>
      <c r="F184" s="246"/>
      <c r="G184" s="246"/>
      <c r="H184"/>
    </row>
    <row r="185" spans="1:8" ht="15">
      <c r="A185" s="254" t="s">
        <v>786</v>
      </c>
      <c r="B185" t="s">
        <v>784</v>
      </c>
      <c r="C185" s="158" t="s">
        <v>92</v>
      </c>
      <c r="D185" s="158">
        <v>193370</v>
      </c>
      <c r="E185" s="249"/>
      <c r="F185" s="246"/>
      <c r="G185" s="246"/>
      <c r="H185"/>
    </row>
    <row r="186" spans="1:8" ht="15">
      <c r="A186" s="254"/>
      <c r="B186" t="s">
        <v>1346</v>
      </c>
      <c r="C186" s="158" t="s">
        <v>92</v>
      </c>
      <c r="D186" s="158">
        <v>138110</v>
      </c>
      <c r="E186" s="249"/>
      <c r="F186" s="246"/>
      <c r="G186" s="246"/>
      <c r="H186"/>
    </row>
    <row r="187" spans="1:8" ht="14.25">
      <c r="C187" s="158"/>
      <c r="D187" s="158"/>
      <c r="E187" s="245"/>
      <c r="F187" s="246"/>
      <c r="G187" s="246"/>
      <c r="H187"/>
    </row>
    <row r="188" spans="1:8" ht="15">
      <c r="A188" s="254"/>
      <c r="B188" t="s">
        <v>829</v>
      </c>
      <c r="C188" s="158" t="s">
        <v>92</v>
      </c>
      <c r="D188" s="158">
        <v>235410</v>
      </c>
      <c r="E188" s="245"/>
      <c r="F188" s="246"/>
      <c r="G188" s="246"/>
      <c r="H188"/>
    </row>
    <row r="189" spans="1:8" ht="15">
      <c r="A189" s="254"/>
      <c r="C189" s="158"/>
      <c r="D189" s="158"/>
      <c r="E189" s="245"/>
      <c r="F189" s="246"/>
      <c r="G189" s="246"/>
      <c r="H189"/>
    </row>
    <row r="190" spans="1:8" ht="15">
      <c r="A190" s="254"/>
      <c r="C190" s="158"/>
      <c r="D190" s="158"/>
      <c r="E190" s="245"/>
      <c r="F190" s="246"/>
      <c r="G190" s="246"/>
      <c r="H190"/>
    </row>
    <row r="191" spans="1:8" ht="15">
      <c r="A191" s="254" t="s">
        <v>581</v>
      </c>
      <c r="B191" t="s">
        <v>2013</v>
      </c>
      <c r="C191" s="158" t="s">
        <v>92</v>
      </c>
      <c r="D191" s="158">
        <v>62210</v>
      </c>
      <c r="E191" s="245"/>
      <c r="F191" s="246"/>
      <c r="G191" s="246"/>
      <c r="H191"/>
    </row>
    <row r="192" spans="1:8" ht="14.25">
      <c r="B192" t="s">
        <v>2014</v>
      </c>
      <c r="C192" s="158" t="s">
        <v>92</v>
      </c>
      <c r="D192" s="158">
        <v>67320</v>
      </c>
      <c r="E192" s="245"/>
      <c r="F192" s="246"/>
      <c r="G192" s="246"/>
      <c r="H192"/>
    </row>
    <row r="193" spans="1:8" ht="15">
      <c r="A193" s="254"/>
      <c r="B193" t="s">
        <v>2015</v>
      </c>
      <c r="C193" s="158" t="s">
        <v>92</v>
      </c>
      <c r="D193" s="158">
        <v>64000</v>
      </c>
      <c r="E193" s="245"/>
      <c r="F193" s="246"/>
      <c r="G193" s="246"/>
      <c r="H193"/>
    </row>
    <row r="194" spans="1:8" ht="12.75" customHeight="1">
      <c r="A194" s="254"/>
      <c r="B194" t="s">
        <v>2016</v>
      </c>
      <c r="C194" s="158" t="s">
        <v>92</v>
      </c>
      <c r="D194" s="158">
        <v>69110</v>
      </c>
      <c r="E194" s="245"/>
      <c r="F194" s="246"/>
      <c r="G194" s="246"/>
      <c r="H194"/>
    </row>
    <row r="195" spans="1:8" ht="12.75" customHeight="1">
      <c r="A195" s="254"/>
      <c r="B195" t="s">
        <v>2017</v>
      </c>
      <c r="C195" s="158" t="s">
        <v>92</v>
      </c>
      <c r="D195" s="158">
        <v>48200</v>
      </c>
      <c r="E195" s="245"/>
      <c r="F195" s="246"/>
      <c r="G195" s="246"/>
      <c r="H195"/>
    </row>
    <row r="196" spans="1:8" ht="12.75" customHeight="1">
      <c r="A196" s="254"/>
      <c r="B196" t="s">
        <v>2018</v>
      </c>
      <c r="C196" s="158" t="s">
        <v>92</v>
      </c>
      <c r="D196" s="158">
        <v>54230</v>
      </c>
      <c r="E196" s="245"/>
      <c r="F196" s="246"/>
      <c r="G196" s="246"/>
      <c r="H196"/>
    </row>
    <row r="197" spans="1:8" ht="12.75" customHeight="1">
      <c r="B197" t="s">
        <v>2019</v>
      </c>
      <c r="C197" s="158" t="s">
        <v>92</v>
      </c>
      <c r="D197" s="158">
        <v>58870</v>
      </c>
      <c r="E197" s="245"/>
      <c r="F197" s="246"/>
      <c r="G197" s="246"/>
      <c r="H197"/>
    </row>
    <row r="198" spans="1:8" ht="12.75" customHeight="1">
      <c r="B198" t="s">
        <v>2020</v>
      </c>
      <c r="C198" s="158" t="s">
        <v>92</v>
      </c>
      <c r="D198" s="158">
        <v>55860</v>
      </c>
      <c r="E198" s="252"/>
      <c r="F198" s="248"/>
      <c r="G198" s="248"/>
      <c r="H198"/>
    </row>
    <row r="199" spans="1:8" ht="12.75" customHeight="1">
      <c r="A199" s="254"/>
      <c r="B199" t="s">
        <v>2021</v>
      </c>
      <c r="C199" s="158" t="s">
        <v>92</v>
      </c>
      <c r="D199" s="158">
        <v>60990</v>
      </c>
      <c r="E199" s="245"/>
      <c r="F199" s="246"/>
      <c r="G199" s="246"/>
      <c r="H199"/>
    </row>
    <row r="200" spans="1:8" ht="12.75" customHeight="1">
      <c r="A200" s="254"/>
      <c r="B200" t="s">
        <v>2022</v>
      </c>
      <c r="C200" s="158" t="s">
        <v>92</v>
      </c>
      <c r="D200" s="158">
        <v>57800</v>
      </c>
      <c r="E200" s="245"/>
      <c r="F200" s="246"/>
      <c r="G200" s="246"/>
      <c r="H200"/>
    </row>
    <row r="201" spans="1:8" ht="12.75" customHeight="1">
      <c r="A201" s="254"/>
      <c r="B201" t="s">
        <v>2023</v>
      </c>
      <c r="C201" s="158" t="s">
        <v>92</v>
      </c>
      <c r="D201" s="158">
        <v>62360</v>
      </c>
      <c r="E201" s="252"/>
      <c r="F201" s="248"/>
      <c r="G201" s="248"/>
      <c r="H201"/>
    </row>
    <row r="202" spans="1:8" ht="12.75" customHeight="1">
      <c r="A202" s="254"/>
      <c r="B202" t="s">
        <v>2024</v>
      </c>
      <c r="C202" s="158" t="s">
        <v>92</v>
      </c>
      <c r="D202" s="158">
        <v>60530</v>
      </c>
      <c r="E202" s="245"/>
      <c r="F202" s="246"/>
      <c r="G202" s="246"/>
      <c r="H202"/>
    </row>
    <row r="203" spans="1:8" ht="12.75" customHeight="1">
      <c r="A203" s="254"/>
      <c r="B203" t="s">
        <v>2025</v>
      </c>
      <c r="C203" s="158" t="s">
        <v>92</v>
      </c>
      <c r="D203" s="158">
        <v>65180</v>
      </c>
      <c r="E203" s="245"/>
      <c r="F203" s="246"/>
      <c r="G203" s="246"/>
      <c r="H203"/>
    </row>
    <row r="204" spans="1:8" ht="12.75" customHeight="1">
      <c r="A204" s="254"/>
      <c r="C204" s="158"/>
      <c r="D204" s="158"/>
      <c r="E204" s="245"/>
      <c r="F204" s="246"/>
      <c r="G204" s="246"/>
      <c r="H204"/>
    </row>
    <row r="205" spans="1:8" ht="12.75" customHeight="1">
      <c r="A205" s="254" t="s">
        <v>582</v>
      </c>
      <c r="B205" t="s">
        <v>888</v>
      </c>
      <c r="C205" s="158">
        <v>46360</v>
      </c>
      <c r="D205" s="158">
        <v>48400</v>
      </c>
      <c r="E205" s="245"/>
      <c r="F205" s="246"/>
      <c r="G205" s="246"/>
      <c r="H205"/>
    </row>
    <row r="206" spans="1:8" ht="12.75" customHeight="1">
      <c r="A206" s="254"/>
      <c r="B206" t="s">
        <v>889</v>
      </c>
      <c r="C206" s="158">
        <v>50750</v>
      </c>
      <c r="D206" s="158">
        <v>54920</v>
      </c>
      <c r="E206" s="245"/>
      <c r="F206" s="246"/>
      <c r="G206" s="246"/>
      <c r="H206"/>
    </row>
    <row r="207" spans="1:8" ht="12.75" customHeight="1">
      <c r="B207" t="s">
        <v>968</v>
      </c>
      <c r="C207" s="158" t="s">
        <v>92</v>
      </c>
      <c r="D207" s="158">
        <v>53570</v>
      </c>
      <c r="E207" s="245"/>
      <c r="F207" s="246"/>
      <c r="G207" s="246"/>
      <c r="H207"/>
    </row>
    <row r="208" spans="1:8" ht="12.75" customHeight="1">
      <c r="A208" s="254"/>
      <c r="B208" t="s">
        <v>969</v>
      </c>
      <c r="C208" s="158" t="s">
        <v>92</v>
      </c>
      <c r="D208" s="158">
        <v>58130</v>
      </c>
      <c r="E208" s="252"/>
      <c r="F208" s="248"/>
      <c r="G208" s="248"/>
      <c r="H208"/>
    </row>
    <row r="209" spans="1:8" ht="12.75" customHeight="1">
      <c r="A209" s="254"/>
      <c r="B209" t="s">
        <v>970</v>
      </c>
      <c r="C209" s="158" t="s">
        <v>92</v>
      </c>
      <c r="D209" s="158">
        <v>59270</v>
      </c>
      <c r="E209" s="245"/>
      <c r="F209" s="246"/>
      <c r="G209" s="246"/>
      <c r="H209"/>
    </row>
    <row r="210" spans="1:8" ht="12.75" customHeight="1">
      <c r="A210" s="254"/>
      <c r="B210" t="s">
        <v>971</v>
      </c>
      <c r="C210" s="158" t="s">
        <v>92</v>
      </c>
      <c r="D210" s="158">
        <v>64110</v>
      </c>
      <c r="E210" s="245"/>
      <c r="F210" s="246"/>
      <c r="G210" s="246"/>
      <c r="H210"/>
    </row>
    <row r="211" spans="1:8" ht="12.75" customHeight="1">
      <c r="B211" t="s">
        <v>972</v>
      </c>
      <c r="C211" s="158" t="s">
        <v>92</v>
      </c>
      <c r="D211" s="158">
        <v>79670</v>
      </c>
      <c r="E211" s="245"/>
      <c r="F211" s="246"/>
      <c r="G211" s="246"/>
      <c r="H211"/>
    </row>
    <row r="212" spans="1:8" ht="12.75" customHeight="1">
      <c r="A212" s="254"/>
      <c r="B212" t="s">
        <v>973</v>
      </c>
      <c r="C212" s="158" t="s">
        <v>92</v>
      </c>
      <c r="D212" s="158">
        <v>49920</v>
      </c>
      <c r="E212" s="245"/>
      <c r="F212" s="246"/>
      <c r="G212" s="246"/>
      <c r="H212"/>
    </row>
    <row r="213" spans="1:8" ht="12.75" customHeight="1">
      <c r="A213" s="254"/>
      <c r="B213" t="s">
        <v>974</v>
      </c>
      <c r="C213" s="158" t="s">
        <v>92</v>
      </c>
      <c r="D213" s="158">
        <v>53690</v>
      </c>
      <c r="E213" s="249"/>
      <c r="F213" s="246"/>
      <c r="G213" s="247"/>
      <c r="H213"/>
    </row>
    <row r="214" spans="1:8" ht="12.75" customHeight="1">
      <c r="A214" s="254"/>
      <c r="B214" t="s">
        <v>890</v>
      </c>
      <c r="C214" s="158">
        <v>47940</v>
      </c>
      <c r="D214" s="158">
        <v>50640</v>
      </c>
      <c r="E214" s="249"/>
      <c r="F214" s="246"/>
      <c r="G214" s="247"/>
      <c r="H214"/>
    </row>
    <row r="215" spans="1:8" ht="12.75" customHeight="1">
      <c r="A215" s="254"/>
      <c r="B215" t="s">
        <v>891</v>
      </c>
      <c r="C215" s="158">
        <v>52220</v>
      </c>
      <c r="D215" s="158">
        <v>54950</v>
      </c>
      <c r="E215" s="230"/>
      <c r="F215" s="231"/>
      <c r="G215" s="230"/>
      <c r="H215"/>
    </row>
    <row r="216" spans="1:8" ht="12.75" customHeight="1">
      <c r="A216" s="254"/>
      <c r="B216" t="s">
        <v>892</v>
      </c>
      <c r="C216" s="158" t="s">
        <v>92</v>
      </c>
      <c r="D216" s="158">
        <v>53570</v>
      </c>
      <c r="E216" s="230"/>
      <c r="F216" s="246"/>
      <c r="G216" s="247"/>
      <c r="H216"/>
    </row>
    <row r="217" spans="1:8" ht="12.75" customHeight="1">
      <c r="A217" s="254"/>
      <c r="B217" t="s">
        <v>893</v>
      </c>
      <c r="C217" s="158" t="s">
        <v>92</v>
      </c>
      <c r="D217" s="158">
        <v>57950</v>
      </c>
      <c r="E217" s="230"/>
      <c r="F217" s="246"/>
      <c r="G217" s="247"/>
      <c r="H217"/>
    </row>
    <row r="218" spans="1:8" ht="12.75" customHeight="1">
      <c r="A218" s="254"/>
      <c r="B218" t="s">
        <v>975</v>
      </c>
      <c r="C218" s="158" t="s">
        <v>92</v>
      </c>
      <c r="D218" s="158">
        <v>55400</v>
      </c>
      <c r="E218" s="230"/>
      <c r="F218" s="246"/>
      <c r="G218" s="247"/>
      <c r="H218"/>
    </row>
    <row r="219" spans="1:8" ht="12.75" customHeight="1">
      <c r="A219" s="254"/>
      <c r="B219" t="s">
        <v>976</v>
      </c>
      <c r="C219" s="158" t="s">
        <v>92</v>
      </c>
      <c r="D219" s="158">
        <v>59780</v>
      </c>
      <c r="E219" s="230"/>
      <c r="F219" s="246"/>
      <c r="G219" s="247"/>
      <c r="H219"/>
    </row>
    <row r="220" spans="1:8" ht="12.75" customHeight="1">
      <c r="A220" s="254"/>
      <c r="C220" s="158"/>
      <c r="D220" s="158"/>
      <c r="E220" s="230"/>
      <c r="F220" s="246"/>
      <c r="G220" s="247"/>
      <c r="H220"/>
    </row>
    <row r="221" spans="1:8" ht="12.75" customHeight="1">
      <c r="A221" s="254" t="s">
        <v>583</v>
      </c>
      <c r="B221" t="s">
        <v>1399</v>
      </c>
      <c r="C221" s="158" t="s">
        <v>92</v>
      </c>
      <c r="D221" s="158">
        <v>74450</v>
      </c>
      <c r="E221" s="230"/>
      <c r="F221" s="246"/>
      <c r="G221" s="247"/>
      <c r="H221"/>
    </row>
    <row r="222" spans="1:8" ht="12.75" customHeight="1">
      <c r="A222" s="254"/>
      <c r="B222" t="s">
        <v>1400</v>
      </c>
      <c r="C222" s="158" t="s">
        <v>92</v>
      </c>
      <c r="D222" s="158">
        <v>77510</v>
      </c>
      <c r="E222" s="230"/>
      <c r="F222" s="246"/>
      <c r="G222" s="247"/>
      <c r="H222"/>
    </row>
    <row r="223" spans="1:8" ht="12.75" customHeight="1">
      <c r="A223" s="254"/>
      <c r="B223" t="s">
        <v>1401</v>
      </c>
      <c r="C223" s="158" t="s">
        <v>92</v>
      </c>
      <c r="D223" s="158">
        <v>110600</v>
      </c>
      <c r="E223" s="230"/>
      <c r="F223" s="246"/>
      <c r="G223" s="232"/>
      <c r="H223"/>
    </row>
    <row r="224" spans="1:8" ht="12.75" customHeight="1">
      <c r="A224" s="254"/>
      <c r="B224" t="s">
        <v>830</v>
      </c>
      <c r="C224" s="158" t="s">
        <v>92</v>
      </c>
      <c r="D224" s="158">
        <v>65100</v>
      </c>
      <c r="E224" s="230"/>
      <c r="F224" s="246"/>
      <c r="G224" s="247"/>
      <c r="H224"/>
    </row>
    <row r="225" spans="1:8" ht="12.75" customHeight="1">
      <c r="A225" s="254"/>
      <c r="B225" t="s">
        <v>831</v>
      </c>
      <c r="C225" s="158" t="s">
        <v>92</v>
      </c>
      <c r="D225" s="158">
        <v>67310</v>
      </c>
      <c r="E225" s="230"/>
      <c r="F225" s="246"/>
      <c r="G225" s="247"/>
      <c r="H225"/>
    </row>
    <row r="226" spans="1:8" ht="12.75" customHeight="1">
      <c r="A226" s="254"/>
      <c r="B226" t="s">
        <v>1402</v>
      </c>
      <c r="C226" s="158" t="s">
        <v>92</v>
      </c>
      <c r="D226" s="158">
        <v>69650</v>
      </c>
      <c r="E226" s="230"/>
      <c r="F226" s="246"/>
      <c r="G226" s="247"/>
      <c r="H226"/>
    </row>
    <row r="227" spans="1:8" ht="12.75" customHeight="1">
      <c r="A227" s="254"/>
      <c r="B227" t="s">
        <v>1403</v>
      </c>
      <c r="C227" s="158" t="s">
        <v>92</v>
      </c>
      <c r="D227" s="158">
        <v>72470</v>
      </c>
      <c r="E227" s="230"/>
      <c r="F227" s="246"/>
      <c r="G227" s="247"/>
      <c r="H227"/>
    </row>
    <row r="228" spans="1:8" ht="12.75" customHeight="1">
      <c r="A228" s="254"/>
      <c r="B228" t="s">
        <v>1404</v>
      </c>
      <c r="C228" s="158" t="s">
        <v>92</v>
      </c>
      <c r="D228" s="158">
        <v>84010</v>
      </c>
      <c r="E228" s="230"/>
      <c r="F228" s="246"/>
      <c r="G228" s="247"/>
      <c r="H228"/>
    </row>
    <row r="229" spans="1:8" ht="12.75" customHeight="1">
      <c r="A229" s="254"/>
      <c r="B229" t="s">
        <v>1405</v>
      </c>
      <c r="C229" s="158" t="s">
        <v>92</v>
      </c>
      <c r="D229" s="158">
        <v>101780</v>
      </c>
      <c r="E229" s="230"/>
      <c r="F229" s="246"/>
      <c r="G229" s="247"/>
      <c r="H229"/>
    </row>
    <row r="230" spans="1:8" ht="12.75" customHeight="1">
      <c r="C230" s="158"/>
      <c r="D230" s="158"/>
      <c r="E230" s="230"/>
      <c r="F230" s="246"/>
      <c r="G230" s="247"/>
      <c r="H230"/>
    </row>
    <row r="231" spans="1:8" ht="12.75" customHeight="1">
      <c r="A231" s="254" t="s">
        <v>584</v>
      </c>
      <c r="B231" t="s">
        <v>1406</v>
      </c>
      <c r="C231" s="158" t="s">
        <v>92</v>
      </c>
      <c r="D231" s="158">
        <v>116050</v>
      </c>
      <c r="E231" s="230"/>
      <c r="F231" s="246"/>
      <c r="G231" s="247"/>
      <c r="H231"/>
    </row>
    <row r="232" spans="1:8" ht="12.75" customHeight="1">
      <c r="A232" s="254"/>
      <c r="B232" t="s">
        <v>1407</v>
      </c>
      <c r="C232" s="158" t="s">
        <v>92</v>
      </c>
      <c r="D232" s="158">
        <v>74920</v>
      </c>
      <c r="E232" s="230"/>
      <c r="F232" s="246"/>
      <c r="G232" s="247"/>
      <c r="H232"/>
    </row>
    <row r="233" spans="1:8" ht="12.75" customHeight="1">
      <c r="B233" t="s">
        <v>1408</v>
      </c>
      <c r="C233" s="158" t="s">
        <v>92</v>
      </c>
      <c r="D233" s="158">
        <v>88860</v>
      </c>
      <c r="E233" s="230"/>
      <c r="F233" s="231"/>
      <c r="G233" s="230"/>
      <c r="H233"/>
    </row>
    <row r="234" spans="1:8" ht="12.75" customHeight="1">
      <c r="A234" s="254"/>
      <c r="B234" t="s">
        <v>1409</v>
      </c>
      <c r="C234" s="158" t="s">
        <v>92</v>
      </c>
      <c r="D234" s="158">
        <v>106790</v>
      </c>
      <c r="E234" s="230"/>
      <c r="F234" s="247"/>
      <c r="G234" s="247"/>
      <c r="H234"/>
    </row>
    <row r="235" spans="1:8" ht="12.75" customHeight="1">
      <c r="A235" s="254"/>
      <c r="C235" s="158"/>
      <c r="D235" s="158"/>
      <c r="E235" s="230"/>
      <c r="F235" s="247"/>
      <c r="G235" s="247"/>
      <c r="H235"/>
    </row>
    <row r="236" spans="1:8" ht="12.75" customHeight="1">
      <c r="B236" t="s">
        <v>1349</v>
      </c>
      <c r="C236" s="158" t="s">
        <v>92</v>
      </c>
      <c r="D236" s="158">
        <v>159420</v>
      </c>
      <c r="E236" s="230"/>
      <c r="F236" s="247"/>
      <c r="G236" s="247"/>
      <c r="H236"/>
    </row>
    <row r="237" spans="1:8" ht="12.75" customHeight="1">
      <c r="A237" s="254"/>
      <c r="B237" t="s">
        <v>1350</v>
      </c>
      <c r="C237" s="158" t="s">
        <v>92</v>
      </c>
      <c r="D237" s="158">
        <v>162680</v>
      </c>
      <c r="E237" s="230"/>
      <c r="F237" s="247"/>
      <c r="G237" s="247"/>
      <c r="H237"/>
    </row>
    <row r="238" spans="1:8" ht="15">
      <c r="A238" s="254"/>
      <c r="C238" s="158"/>
      <c r="D238" s="158"/>
      <c r="E238" s="230"/>
      <c r="F238" s="247"/>
      <c r="G238" s="247"/>
      <c r="H238"/>
    </row>
    <row r="239" spans="1:8" ht="12.75" customHeight="1">
      <c r="A239" s="254" t="s">
        <v>585</v>
      </c>
      <c r="B239" t="s">
        <v>1351</v>
      </c>
      <c r="C239" s="158" t="s">
        <v>92</v>
      </c>
      <c r="D239" s="158">
        <v>117040</v>
      </c>
      <c r="E239" s="230"/>
      <c r="F239" s="247"/>
      <c r="G239" s="247"/>
      <c r="H239"/>
    </row>
    <row r="240" spans="1:8" ht="12.75" customHeight="1">
      <c r="A240" s="254"/>
      <c r="B240" t="s">
        <v>1352</v>
      </c>
      <c r="C240" s="158" t="s">
        <v>92</v>
      </c>
      <c r="D240" s="158">
        <v>123440</v>
      </c>
      <c r="E240" s="230"/>
      <c r="F240" s="247"/>
      <c r="G240" s="247"/>
      <c r="H240"/>
    </row>
    <row r="241" spans="1:8" ht="12.75" customHeight="1">
      <c r="A241" s="254"/>
      <c r="B241" t="s">
        <v>787</v>
      </c>
      <c r="C241" s="158" t="s">
        <v>92</v>
      </c>
      <c r="D241" s="158">
        <v>146910</v>
      </c>
      <c r="E241" s="230"/>
      <c r="F241" s="247"/>
      <c r="G241" s="247"/>
      <c r="H241"/>
    </row>
    <row r="242" spans="1:8" ht="12.75" customHeight="1">
      <c r="B242" t="s">
        <v>788</v>
      </c>
      <c r="C242" s="158" t="s">
        <v>92</v>
      </c>
      <c r="D242" s="158">
        <v>85020</v>
      </c>
      <c r="E242" s="230"/>
      <c r="F242" s="247"/>
      <c r="G242" s="247"/>
      <c r="H242"/>
    </row>
    <row r="243" spans="1:8" ht="12.75" customHeight="1">
      <c r="A243" s="254"/>
      <c r="B243" t="s">
        <v>789</v>
      </c>
      <c r="C243" s="158" t="s">
        <v>92</v>
      </c>
      <c r="D243" s="158">
        <v>89320</v>
      </c>
      <c r="E243" s="230"/>
      <c r="F243" s="247"/>
      <c r="G243" s="247"/>
      <c r="H243"/>
    </row>
    <row r="244" spans="1:8" ht="12.75" customHeight="1">
      <c r="A244" s="254"/>
      <c r="B244" t="s">
        <v>977</v>
      </c>
      <c r="C244" s="158" t="s">
        <v>92</v>
      </c>
      <c r="D244" s="158">
        <v>106070</v>
      </c>
      <c r="E244" s="247"/>
      <c r="F244" s="247"/>
      <c r="G244" s="247"/>
      <c r="H244"/>
    </row>
    <row r="245" spans="1:8" ht="12.75" customHeight="1">
      <c r="A245" s="254"/>
      <c r="B245" t="s">
        <v>978</v>
      </c>
      <c r="C245" s="158" t="s">
        <v>92</v>
      </c>
      <c r="D245" s="158">
        <v>112020</v>
      </c>
      <c r="E245" s="247"/>
      <c r="F245" s="247"/>
      <c r="G245" s="247"/>
      <c r="H245"/>
    </row>
    <row r="246" spans="1:8" ht="12.75" customHeight="1">
      <c r="A246" s="254"/>
      <c r="B246" t="s">
        <v>979</v>
      </c>
      <c r="C246" s="158" t="s">
        <v>92</v>
      </c>
      <c r="D246" s="158">
        <v>109410</v>
      </c>
      <c r="E246" s="247"/>
      <c r="F246" s="247"/>
      <c r="G246" s="247"/>
      <c r="H246"/>
    </row>
    <row r="247" spans="1:8" ht="12.75" customHeight="1">
      <c r="A247" s="254"/>
      <c r="B247" t="s">
        <v>980</v>
      </c>
      <c r="C247" s="158" t="s">
        <v>92</v>
      </c>
      <c r="D247" s="158">
        <v>115350</v>
      </c>
      <c r="E247" s="247"/>
      <c r="F247" s="247"/>
      <c r="G247" s="247"/>
      <c r="H247"/>
    </row>
    <row r="248" spans="1:8" ht="12.75" customHeight="1">
      <c r="A248" s="254"/>
      <c r="C248" s="158"/>
      <c r="D248" s="158"/>
      <c r="E248" s="247"/>
      <c r="F248" s="247"/>
      <c r="G248" s="247"/>
      <c r="H248"/>
    </row>
    <row r="249" spans="1:8" ht="12.75" customHeight="1">
      <c r="B249" t="s">
        <v>832</v>
      </c>
      <c r="C249" s="158" t="s">
        <v>92</v>
      </c>
      <c r="D249" s="158">
        <v>213930</v>
      </c>
      <c r="E249" s="247"/>
      <c r="F249" s="247"/>
      <c r="G249" s="247"/>
      <c r="H249"/>
    </row>
    <row r="250" spans="1:8" ht="12.75" customHeight="1">
      <c r="A250" s="254"/>
      <c r="C250" s="158"/>
      <c r="D250" s="158"/>
      <c r="G250"/>
      <c r="H250"/>
    </row>
    <row r="251" spans="1:8" ht="12.75" customHeight="1">
      <c r="A251" s="254" t="s">
        <v>563</v>
      </c>
      <c r="B251" t="s">
        <v>981</v>
      </c>
      <c r="C251" s="158" t="s">
        <v>92</v>
      </c>
      <c r="D251" s="158">
        <v>108960</v>
      </c>
      <c r="E251" s="247"/>
      <c r="F251" s="247"/>
      <c r="G251" s="247"/>
      <c r="H251"/>
    </row>
    <row r="252" spans="1:8" ht="12.75" customHeight="1">
      <c r="A252" s="254"/>
      <c r="B252" t="s">
        <v>982</v>
      </c>
      <c r="C252" s="158" t="s">
        <v>92</v>
      </c>
      <c r="D252" s="158">
        <v>116600</v>
      </c>
      <c r="E252" s="247"/>
      <c r="F252" s="247"/>
      <c r="G252" s="247"/>
      <c r="H252"/>
    </row>
    <row r="253" spans="1:8" ht="12.75" customHeight="1">
      <c r="A253" s="254"/>
      <c r="B253" t="s">
        <v>983</v>
      </c>
      <c r="C253" s="158" t="s">
        <v>92</v>
      </c>
      <c r="D253" s="158">
        <v>112300</v>
      </c>
      <c r="E253" s="247"/>
      <c r="F253" s="247"/>
      <c r="G253" s="247"/>
      <c r="H253"/>
    </row>
    <row r="254" spans="1:8" ht="12.75" customHeight="1">
      <c r="A254" s="254"/>
      <c r="B254" t="s">
        <v>984</v>
      </c>
      <c r="C254" s="158" t="s">
        <v>92</v>
      </c>
      <c r="D254" s="158">
        <v>119940</v>
      </c>
      <c r="E254" s="247"/>
      <c r="F254" s="247"/>
      <c r="G254" s="247"/>
      <c r="H254"/>
    </row>
    <row r="255" spans="1:8" ht="12.75" customHeight="1">
      <c r="A255" s="254"/>
      <c r="B255" t="s">
        <v>1353</v>
      </c>
      <c r="C255" s="158" t="s">
        <v>92</v>
      </c>
      <c r="D255" s="158">
        <v>120330</v>
      </c>
      <c r="E255" s="247"/>
      <c r="F255" s="247"/>
      <c r="G255" s="247"/>
      <c r="H255"/>
    </row>
    <row r="256" spans="1:8" ht="12.75" customHeight="1">
      <c r="A256" s="254"/>
      <c r="B256" t="s">
        <v>1354</v>
      </c>
      <c r="C256" s="158" t="s">
        <v>92</v>
      </c>
      <c r="D256" s="158">
        <v>128580</v>
      </c>
      <c r="E256" s="247"/>
      <c r="F256" s="247"/>
      <c r="G256" s="247"/>
      <c r="H256"/>
    </row>
    <row r="257" spans="1:8" ht="12.75" customHeight="1">
      <c r="A257" s="254"/>
      <c r="B257" t="s">
        <v>790</v>
      </c>
      <c r="C257" s="158" t="s">
        <v>92</v>
      </c>
      <c r="D257" s="158">
        <v>152050</v>
      </c>
      <c r="E257" s="247"/>
      <c r="F257" s="247"/>
      <c r="G257" s="247"/>
      <c r="H257"/>
    </row>
    <row r="258" spans="1:8" ht="12.75" customHeight="1">
      <c r="A258" s="254"/>
      <c r="C258" s="158"/>
      <c r="D258" s="158"/>
      <c r="E258" s="247"/>
      <c r="F258" s="247"/>
      <c r="G258" s="247"/>
      <c r="H258"/>
    </row>
    <row r="259" spans="1:8" ht="12.75" customHeight="1">
      <c r="A259" s="254"/>
      <c r="B259" t="s">
        <v>1355</v>
      </c>
      <c r="C259" s="158" t="s">
        <v>92</v>
      </c>
      <c r="D259" s="158">
        <v>218920</v>
      </c>
      <c r="E259" s="247"/>
      <c r="F259" s="247"/>
      <c r="G259" s="247"/>
      <c r="H259"/>
    </row>
    <row r="260" spans="1:8" ht="12.75" customHeight="1">
      <c r="A260" s="254"/>
      <c r="C260" s="158"/>
      <c r="D260" s="158"/>
      <c r="E260" s="247"/>
      <c r="F260" s="247"/>
      <c r="G260" s="247"/>
      <c r="H260"/>
    </row>
    <row r="261" spans="1:8" ht="12.75" customHeight="1">
      <c r="A261" s="254" t="s">
        <v>649</v>
      </c>
      <c r="B261" t="s">
        <v>1356</v>
      </c>
      <c r="C261" s="158" t="s">
        <v>92</v>
      </c>
      <c r="D261" s="158">
        <v>150940</v>
      </c>
      <c r="E261" s="247"/>
      <c r="F261" s="247"/>
      <c r="G261" s="247"/>
      <c r="H261"/>
    </row>
    <row r="262" spans="1:8" ht="12.75" customHeight="1">
      <c r="A262" s="254"/>
      <c r="B262" t="s">
        <v>1357</v>
      </c>
      <c r="C262" s="158" t="s">
        <v>92</v>
      </c>
      <c r="D262" s="158">
        <v>156490</v>
      </c>
      <c r="E262" s="247"/>
      <c r="F262" s="247"/>
      <c r="G262" s="247"/>
      <c r="H262"/>
    </row>
    <row r="263" spans="1:8" ht="12.75" customHeight="1">
      <c r="B263" t="s">
        <v>2026</v>
      </c>
      <c r="C263" s="158" t="s">
        <v>92</v>
      </c>
      <c r="D263" s="158">
        <v>191670</v>
      </c>
      <c r="E263" s="247"/>
      <c r="F263" s="247"/>
      <c r="G263" s="247"/>
      <c r="H263"/>
    </row>
    <row r="264" spans="1:8" ht="12.75" customHeight="1">
      <c r="A264" s="254"/>
      <c r="B264" t="s">
        <v>1358</v>
      </c>
      <c r="C264" s="158" t="s">
        <v>92</v>
      </c>
      <c r="D264" s="158">
        <v>150070</v>
      </c>
      <c r="E264" s="247"/>
      <c r="F264" s="247"/>
      <c r="G264" s="247"/>
      <c r="H264"/>
    </row>
    <row r="265" spans="1:8" ht="12.75" customHeight="1">
      <c r="A265" s="254"/>
      <c r="B265" t="s">
        <v>1359</v>
      </c>
      <c r="C265" s="158" t="s">
        <v>92</v>
      </c>
      <c r="D265" s="158">
        <v>155620</v>
      </c>
      <c r="E265" s="247"/>
      <c r="F265" s="247"/>
      <c r="G265" s="247"/>
      <c r="H265"/>
    </row>
    <row r="266" spans="1:8" ht="12.75" customHeight="1">
      <c r="A266" s="254" t="s">
        <v>586</v>
      </c>
      <c r="C266" s="158"/>
      <c r="D266" s="158"/>
      <c r="E266" s="247"/>
      <c r="F266" s="247"/>
      <c r="G266" s="247"/>
      <c r="H266"/>
    </row>
    <row r="267" spans="1:8" ht="12.75" customHeight="1">
      <c r="A267" s="254"/>
      <c r="C267" s="158"/>
      <c r="D267" s="158"/>
      <c r="E267" s="247"/>
      <c r="F267" s="247"/>
      <c r="G267" s="247"/>
      <c r="H267"/>
    </row>
    <row r="268" spans="1:8" ht="12.75" customHeight="1">
      <c r="A268" s="254" t="s">
        <v>1411</v>
      </c>
      <c r="B268" t="s">
        <v>1412</v>
      </c>
      <c r="C268" s="158" t="s">
        <v>92</v>
      </c>
      <c r="D268" s="158">
        <v>64630</v>
      </c>
      <c r="E268" s="247"/>
      <c r="F268" s="247"/>
      <c r="G268" s="247"/>
      <c r="H268"/>
    </row>
    <row r="269" spans="1:8" ht="12.75" customHeight="1">
      <c r="B269" t="s">
        <v>1413</v>
      </c>
      <c r="C269" s="158" t="s">
        <v>92</v>
      </c>
      <c r="D269" s="158">
        <v>66470</v>
      </c>
      <c r="E269" s="247"/>
      <c r="F269" s="247"/>
      <c r="G269" s="247"/>
      <c r="H269"/>
    </row>
    <row r="270" spans="1:8" ht="12.75" customHeight="1">
      <c r="A270" s="254"/>
      <c r="B270" t="s">
        <v>1414</v>
      </c>
      <c r="C270" s="158" t="s">
        <v>92</v>
      </c>
      <c r="D270" s="158">
        <v>79760</v>
      </c>
      <c r="E270" s="247"/>
      <c r="F270" s="247"/>
      <c r="G270" s="247"/>
      <c r="H270"/>
    </row>
    <row r="271" spans="1:8" ht="12.75" customHeight="1">
      <c r="A271" s="254"/>
      <c r="C271" s="158"/>
      <c r="D271" s="158"/>
      <c r="G271"/>
      <c r="H271"/>
    </row>
    <row r="272" spans="1:8" ht="12.75" customHeight="1">
      <c r="A272" s="254" t="s">
        <v>1754</v>
      </c>
      <c r="B272" t="s">
        <v>1755</v>
      </c>
      <c r="C272" s="158" t="s">
        <v>92</v>
      </c>
      <c r="D272" s="158">
        <v>76280</v>
      </c>
      <c r="E272" s="247"/>
      <c r="F272" s="247"/>
      <c r="G272" s="247"/>
      <c r="H272"/>
    </row>
    <row r="273" spans="1:8" ht="12.75" customHeight="1">
      <c r="B273" t="s">
        <v>1756</v>
      </c>
      <c r="C273" s="158" t="s">
        <v>92</v>
      </c>
      <c r="D273" s="158">
        <v>79970</v>
      </c>
      <c r="E273" s="247"/>
      <c r="F273" s="247"/>
      <c r="G273" s="247"/>
      <c r="H273"/>
    </row>
    <row r="274" spans="1:8" ht="12.75" customHeight="1">
      <c r="A274" s="254"/>
      <c r="C274" s="158"/>
      <c r="D274" s="158"/>
      <c r="E274" s="247"/>
      <c r="F274" s="247"/>
      <c r="G274" s="247"/>
      <c r="H274"/>
    </row>
    <row r="275" spans="1:8" ht="12.75" customHeight="1">
      <c r="A275" s="254" t="s">
        <v>1410</v>
      </c>
      <c r="B275" t="s">
        <v>2027</v>
      </c>
      <c r="C275" s="158" t="s">
        <v>92</v>
      </c>
      <c r="D275" s="158">
        <v>94050</v>
      </c>
      <c r="E275" s="247"/>
      <c r="F275" s="247"/>
      <c r="G275" s="247"/>
      <c r="H275"/>
    </row>
    <row r="276" spans="1:8" ht="12.75" customHeight="1">
      <c r="B276" t="s">
        <v>2028</v>
      </c>
      <c r="C276" s="158" t="s">
        <v>92</v>
      </c>
      <c r="D276" s="158">
        <v>97740</v>
      </c>
      <c r="E276" s="247"/>
      <c r="F276" s="247"/>
      <c r="G276" s="247"/>
      <c r="H276"/>
    </row>
    <row r="277" spans="1:8" ht="12.75" customHeight="1">
      <c r="B277" t="s">
        <v>2029</v>
      </c>
      <c r="C277" s="158" t="s">
        <v>92</v>
      </c>
      <c r="D277" s="158">
        <v>130980</v>
      </c>
      <c r="E277" s="247"/>
      <c r="F277" s="247"/>
      <c r="G277" s="247"/>
      <c r="H277"/>
    </row>
    <row r="278" spans="1:8" ht="12.75" customHeight="1">
      <c r="E278" s="247"/>
      <c r="F278" s="247"/>
      <c r="G278" s="247"/>
      <c r="H278"/>
    </row>
    <row r="279" spans="1:8" ht="12.75" customHeight="1">
      <c r="E279" s="247"/>
      <c r="F279" s="247"/>
      <c r="G279" s="247"/>
      <c r="H279"/>
    </row>
    <row r="280" spans="1:8" ht="12.75" customHeight="1">
      <c r="E280" s="247"/>
      <c r="F280" s="247"/>
      <c r="G280" s="247"/>
      <c r="H280"/>
    </row>
    <row r="281" spans="1:8" ht="12.75" customHeight="1">
      <c r="E281" s="247"/>
      <c r="F281" s="247"/>
      <c r="G281" s="247"/>
      <c r="H281"/>
    </row>
    <row r="282" spans="1:8" ht="12.75" customHeight="1">
      <c r="E282" s="247"/>
      <c r="F282" s="247"/>
      <c r="G282" s="247"/>
      <c r="H282"/>
    </row>
    <row r="283" spans="1:8" ht="12.75" customHeight="1">
      <c r="E283" s="247"/>
      <c r="F283" s="247"/>
      <c r="G283" s="247"/>
      <c r="H283"/>
    </row>
    <row r="284" spans="1:8" ht="12.75" customHeight="1">
      <c r="A284" s="254"/>
      <c r="C284" s="158"/>
      <c r="D284" s="158"/>
      <c r="E284" s="247"/>
      <c r="F284" s="247"/>
      <c r="G284" s="247"/>
      <c r="H284"/>
    </row>
    <row r="285" spans="1:8" ht="12.75" customHeight="1">
      <c r="C285" s="158"/>
      <c r="D285" s="158"/>
      <c r="E285" s="247"/>
      <c r="F285" s="247"/>
      <c r="G285" s="247"/>
      <c r="H285"/>
    </row>
    <row r="286" spans="1:8" ht="12.75" customHeight="1">
      <c r="A286" s="254"/>
      <c r="C286" s="158"/>
      <c r="D286" s="158"/>
      <c r="E286" s="247"/>
      <c r="F286" s="247"/>
      <c r="G286" s="247"/>
      <c r="H286"/>
    </row>
    <row r="287" spans="1:8" ht="12.75" customHeight="1">
      <c r="A287" s="254"/>
      <c r="C287" s="158"/>
      <c r="D287" s="158"/>
      <c r="E287" s="247"/>
      <c r="F287" s="247"/>
      <c r="G287" s="247"/>
      <c r="H287"/>
    </row>
    <row r="288" spans="1:8" ht="12.75" customHeight="1">
      <c r="A288" s="254"/>
      <c r="C288" s="158"/>
      <c r="D288" s="158"/>
      <c r="E288" s="247"/>
      <c r="F288" s="247"/>
      <c r="G288" s="247"/>
      <c r="H288"/>
    </row>
    <row r="289" spans="1:8" ht="12.75" customHeight="1">
      <c r="A289" s="254"/>
      <c r="C289" s="158"/>
      <c r="D289" s="158"/>
      <c r="E289" s="247"/>
      <c r="F289" s="247"/>
      <c r="G289" s="247"/>
      <c r="H289"/>
    </row>
    <row r="290" spans="1:8" ht="12.75" customHeight="1">
      <c r="A290" s="254"/>
      <c r="C290" s="158"/>
      <c r="D290" s="158"/>
      <c r="E290" s="247"/>
      <c r="F290" s="247"/>
      <c r="G290" s="247"/>
      <c r="H290"/>
    </row>
    <row r="291" spans="1:8" ht="12.75" customHeight="1">
      <c r="C291" s="158"/>
      <c r="D291" s="158"/>
      <c r="E291" s="247"/>
      <c r="F291" s="247"/>
      <c r="G291" s="247"/>
      <c r="H291"/>
    </row>
    <row r="292" spans="1:8" ht="12.75" customHeight="1">
      <c r="A292" s="254"/>
      <c r="C292" s="158"/>
      <c r="D292" s="158"/>
      <c r="E292" s="247"/>
      <c r="F292" s="247"/>
      <c r="G292" s="247"/>
      <c r="H292"/>
    </row>
    <row r="293" spans="1:8" ht="12.75" customHeight="1">
      <c r="A293" s="254"/>
      <c r="C293" s="158"/>
      <c r="D293" s="158"/>
      <c r="E293" s="247"/>
      <c r="F293" s="247"/>
      <c r="G293" s="247"/>
      <c r="H293"/>
    </row>
    <row r="294" spans="1:8" ht="12.75" customHeight="1">
      <c r="A294" s="254"/>
      <c r="C294" s="158"/>
      <c r="D294" s="158"/>
      <c r="E294" s="247"/>
      <c r="F294" s="247"/>
      <c r="G294" s="247"/>
      <c r="H294"/>
    </row>
    <row r="295" spans="1:8" ht="12.75" customHeight="1">
      <c r="A295" s="254"/>
      <c r="C295" s="158"/>
      <c r="D295" s="158"/>
      <c r="E295" s="247"/>
      <c r="F295" s="247"/>
      <c r="G295" s="247"/>
      <c r="H295"/>
    </row>
    <row r="296" spans="1:8" ht="12.75" customHeight="1">
      <c r="A296" s="254"/>
      <c r="C296" s="158"/>
      <c r="D296" s="158"/>
      <c r="G296"/>
      <c r="H296"/>
    </row>
    <row r="297" spans="1:8" ht="12.75" customHeight="1">
      <c r="A297" s="254"/>
      <c r="C297" s="158"/>
      <c r="D297" s="158"/>
      <c r="E297" s="247"/>
      <c r="F297" s="247"/>
      <c r="G297" s="247"/>
      <c r="H297"/>
    </row>
    <row r="298" spans="1:8" ht="12.75" customHeight="1">
      <c r="A298" s="254"/>
      <c r="C298" s="158"/>
      <c r="D298" s="158"/>
      <c r="E298" s="247"/>
      <c r="F298" s="247"/>
      <c r="G298" s="247"/>
      <c r="H298"/>
    </row>
    <row r="299" spans="1:8" ht="12.75" customHeight="1">
      <c r="A299" s="254"/>
      <c r="C299" s="158"/>
      <c r="D299" s="158"/>
      <c r="E299" s="247"/>
      <c r="F299" s="247"/>
      <c r="G299" s="247"/>
      <c r="H299"/>
    </row>
    <row r="300" spans="1:8" ht="12.75" customHeight="1">
      <c r="A300" s="254"/>
      <c r="C300" s="158"/>
      <c r="D300" s="158"/>
      <c r="E300" s="247"/>
      <c r="F300" s="247"/>
      <c r="G300" s="247"/>
      <c r="H300"/>
    </row>
    <row r="301" spans="1:8" ht="12.75" customHeight="1">
      <c r="A301" s="254"/>
      <c r="C301" s="158"/>
      <c r="D301" s="158"/>
      <c r="E301" s="247"/>
      <c r="F301" s="247"/>
      <c r="G301" s="247"/>
      <c r="H301"/>
    </row>
    <row r="302" spans="1:8" ht="12.75" customHeight="1">
      <c r="A302" s="254"/>
      <c r="C302" s="158"/>
      <c r="D302" s="158"/>
      <c r="E302" s="247"/>
      <c r="F302" s="247"/>
      <c r="G302" s="247"/>
      <c r="H302"/>
    </row>
    <row r="303" spans="1:8" ht="12.75" customHeight="1">
      <c r="A303" s="254"/>
      <c r="C303" s="158"/>
      <c r="D303" s="158"/>
      <c r="E303" s="247"/>
      <c r="F303" s="247"/>
      <c r="G303" s="247"/>
      <c r="H303"/>
    </row>
    <row r="304" spans="1:8" ht="12.75" customHeight="1">
      <c r="A304" s="254"/>
      <c r="C304" s="158"/>
      <c r="D304" s="158"/>
      <c r="E304" s="247"/>
      <c r="F304" s="247"/>
      <c r="G304" s="247"/>
      <c r="H304"/>
    </row>
    <row r="305" spans="1:8" ht="12.75" customHeight="1">
      <c r="A305" s="254"/>
      <c r="C305" s="158"/>
      <c r="D305" s="158"/>
      <c r="E305" s="247"/>
      <c r="F305" s="247"/>
      <c r="G305" s="247"/>
      <c r="H305"/>
    </row>
    <row r="306" spans="1:8" ht="12.75" customHeight="1">
      <c r="A306" s="254"/>
      <c r="C306" s="158"/>
      <c r="D306" s="158"/>
      <c r="G306"/>
      <c r="H306"/>
    </row>
    <row r="307" spans="1:8" ht="12.75" customHeight="1">
      <c r="A307" s="254"/>
      <c r="C307" s="158"/>
      <c r="D307" s="158"/>
      <c r="E307" s="247"/>
      <c r="F307" s="247"/>
      <c r="G307" s="247"/>
      <c r="H307"/>
    </row>
    <row r="308" spans="1:8" ht="12.75" customHeight="1">
      <c r="A308" s="254"/>
      <c r="C308" s="158"/>
      <c r="D308" s="158"/>
      <c r="E308" s="247"/>
      <c r="F308" s="247"/>
      <c r="G308" s="247"/>
      <c r="H308"/>
    </row>
    <row r="309" spans="1:8" ht="12.75" customHeight="1">
      <c r="A309" s="254"/>
      <c r="C309" s="158"/>
      <c r="D309" s="158"/>
      <c r="E309" s="247"/>
      <c r="F309" s="247"/>
      <c r="G309" s="247"/>
      <c r="H309"/>
    </row>
    <row r="310" spans="1:8" ht="12.75" customHeight="1">
      <c r="A310" s="254"/>
      <c r="C310" s="158"/>
      <c r="D310" s="158"/>
      <c r="E310" s="247"/>
      <c r="F310" s="247"/>
      <c r="G310" s="247"/>
      <c r="H310"/>
    </row>
    <row r="311" spans="1:8" ht="12.75" customHeight="1">
      <c r="A311" s="254"/>
      <c r="C311" s="158"/>
      <c r="D311" s="158"/>
      <c r="E311" s="247"/>
      <c r="F311" s="247"/>
      <c r="G311" s="247"/>
      <c r="H311"/>
    </row>
    <row r="312" spans="1:8" ht="12.75" customHeight="1">
      <c r="A312" s="254"/>
      <c r="C312" s="158"/>
      <c r="D312" s="158"/>
      <c r="E312" s="247"/>
      <c r="F312" s="247"/>
      <c r="G312" s="247"/>
      <c r="H312"/>
    </row>
    <row r="313" spans="1:8" ht="12.75" customHeight="1">
      <c r="C313" s="158"/>
      <c r="D313" s="158"/>
      <c r="E313" s="247"/>
      <c r="F313" s="247"/>
      <c r="G313" s="247"/>
      <c r="H313"/>
    </row>
    <row r="314" spans="1:8" ht="12.75" customHeight="1">
      <c r="A314" s="254"/>
      <c r="C314" s="158"/>
      <c r="D314" s="158"/>
      <c r="E314" s="247"/>
      <c r="F314" s="247"/>
      <c r="G314" s="247"/>
      <c r="H314"/>
    </row>
    <row r="315" spans="1:8" ht="12.75" customHeight="1">
      <c r="A315" s="254"/>
      <c r="C315" s="158"/>
      <c r="D315" s="158"/>
      <c r="E315" s="247"/>
      <c r="F315" s="247"/>
      <c r="G315" s="247"/>
      <c r="H315"/>
    </row>
    <row r="316" spans="1:8" ht="12.75" customHeight="1">
      <c r="A316" s="254"/>
      <c r="C316" s="158"/>
      <c r="D316" s="158"/>
      <c r="E316" s="247"/>
      <c r="F316" s="247"/>
      <c r="G316" s="247"/>
      <c r="H316"/>
    </row>
    <row r="317" spans="1:8" ht="12.75" customHeight="1">
      <c r="A317" s="254"/>
      <c r="C317" s="158"/>
      <c r="D317" s="158"/>
      <c r="E317" s="247"/>
      <c r="F317" s="247"/>
      <c r="G317" s="247"/>
      <c r="H317"/>
    </row>
    <row r="318" spans="1:8" ht="12.75" customHeight="1">
      <c r="A318" s="254"/>
      <c r="C318" s="158"/>
      <c r="D318" s="158"/>
      <c r="E318" s="247"/>
      <c r="F318" s="247"/>
      <c r="G318" s="247"/>
      <c r="H318"/>
    </row>
    <row r="319" spans="1:8" ht="12.75" customHeight="1">
      <c r="A319" s="254"/>
      <c r="C319" s="158"/>
      <c r="D319" s="158"/>
      <c r="G319"/>
      <c r="H319"/>
    </row>
    <row r="320" spans="1:8" ht="12.75" customHeight="1">
      <c r="A320" s="254"/>
      <c r="C320" s="158"/>
      <c r="D320" s="158"/>
      <c r="E320" s="247"/>
      <c r="F320" s="247"/>
      <c r="G320" s="247"/>
      <c r="H320"/>
    </row>
    <row r="321" spans="1:8" ht="12.75" customHeight="1">
      <c r="A321" s="254"/>
      <c r="C321" s="158"/>
      <c r="D321" s="158"/>
      <c r="E321" s="247"/>
      <c r="F321" s="247"/>
      <c r="G321" s="247"/>
      <c r="H321"/>
    </row>
    <row r="322" spans="1:8" ht="12.75" customHeight="1">
      <c r="A322" s="254"/>
      <c r="C322" s="158"/>
      <c r="D322" s="158"/>
      <c r="E322" s="247"/>
      <c r="F322" s="247"/>
      <c r="G322" s="247"/>
      <c r="H322"/>
    </row>
    <row r="323" spans="1:8" ht="12.75" customHeight="1">
      <c r="C323" s="158"/>
      <c r="D323" s="158"/>
      <c r="E323" s="247"/>
      <c r="F323" s="247"/>
      <c r="G323" s="247"/>
      <c r="H323"/>
    </row>
    <row r="324" spans="1:8" ht="12.75" customHeight="1">
      <c r="A324" s="254"/>
      <c r="C324" s="158"/>
      <c r="D324" s="158"/>
      <c r="E324" s="247"/>
      <c r="F324" s="247"/>
      <c r="G324" s="247"/>
      <c r="H324"/>
    </row>
    <row r="325" spans="1:8" ht="12.75" customHeight="1">
      <c r="A325" s="254"/>
      <c r="C325" s="158"/>
      <c r="D325" s="158"/>
      <c r="E325" s="247"/>
      <c r="F325" s="247"/>
      <c r="G325" s="247"/>
      <c r="H325"/>
    </row>
    <row r="326" spans="1:8" ht="12.75" customHeight="1">
      <c r="A326" s="254"/>
      <c r="C326" s="158"/>
      <c r="D326" s="158"/>
      <c r="E326" s="247"/>
      <c r="F326" s="247"/>
      <c r="G326" s="247"/>
      <c r="H326"/>
    </row>
    <row r="327" spans="1:8" ht="12.75" customHeight="1">
      <c r="A327" s="254"/>
      <c r="C327" s="158"/>
      <c r="D327" s="158"/>
      <c r="E327" s="247"/>
      <c r="F327" s="247"/>
      <c r="G327" s="247"/>
      <c r="H327"/>
    </row>
    <row r="328" spans="1:8" ht="12.75" customHeight="1">
      <c r="A328" s="254"/>
      <c r="C328" s="158"/>
      <c r="D328" s="158"/>
      <c r="E328" s="247"/>
      <c r="F328" s="247"/>
      <c r="G328" s="247"/>
      <c r="H328"/>
    </row>
    <row r="329" spans="1:8" ht="12.75" customHeight="1">
      <c r="A329" s="254"/>
      <c r="C329" s="158"/>
      <c r="D329" s="158"/>
      <c r="G329"/>
      <c r="H329"/>
    </row>
    <row r="330" spans="1:8" ht="12.75" customHeight="1">
      <c r="A330" s="254"/>
      <c r="C330" s="158"/>
      <c r="D330" s="158"/>
      <c r="E330" s="247"/>
      <c r="F330" s="247"/>
      <c r="G330" s="247"/>
      <c r="H330"/>
    </row>
    <row r="331" spans="1:8" ht="12.75" customHeight="1">
      <c r="C331" s="158"/>
      <c r="D331" s="158"/>
      <c r="E331" s="247"/>
      <c r="F331" s="247"/>
      <c r="G331" s="247"/>
      <c r="H331"/>
    </row>
    <row r="332" spans="1:8" ht="12.75" customHeight="1">
      <c r="A332" s="254"/>
      <c r="C332" s="158"/>
      <c r="D332" s="158"/>
      <c r="E332" s="247"/>
      <c r="F332" s="247"/>
      <c r="G332" s="247"/>
      <c r="H332"/>
    </row>
    <row r="333" spans="1:8" ht="12.75" customHeight="1">
      <c r="A333" s="254"/>
      <c r="C333" s="158"/>
      <c r="D333" s="158"/>
      <c r="E333" s="247"/>
      <c r="F333" s="247"/>
      <c r="G333" s="247"/>
      <c r="H333"/>
    </row>
    <row r="334" spans="1:8" ht="12.75" customHeight="1">
      <c r="A334" s="254"/>
      <c r="C334" s="158"/>
      <c r="D334" s="158"/>
      <c r="E334" s="247"/>
      <c r="F334" s="247"/>
      <c r="G334" s="247"/>
      <c r="H334"/>
    </row>
    <row r="335" spans="1:8" ht="12.75" customHeight="1">
      <c r="A335" s="254"/>
      <c r="C335" s="158"/>
      <c r="D335" s="158"/>
      <c r="E335" s="247"/>
      <c r="F335" s="247"/>
      <c r="G335" s="247"/>
      <c r="H335"/>
    </row>
    <row r="336" spans="1:8" ht="12.75" customHeight="1">
      <c r="A336" s="254"/>
      <c r="C336" s="158"/>
      <c r="D336" s="158"/>
      <c r="E336" s="247"/>
      <c r="F336" s="247"/>
      <c r="G336" s="247"/>
      <c r="H336"/>
    </row>
    <row r="337" spans="1:8" ht="12.75" customHeight="1">
      <c r="A337" s="254"/>
      <c r="C337" s="158"/>
      <c r="D337" s="158"/>
      <c r="E337" s="247"/>
      <c r="F337" s="247"/>
      <c r="G337" s="247"/>
      <c r="H337"/>
    </row>
    <row r="338" spans="1:8" ht="12.75" customHeight="1">
      <c r="A338" s="254"/>
      <c r="C338" s="158"/>
      <c r="D338" s="158"/>
      <c r="E338" s="247"/>
      <c r="F338" s="247"/>
      <c r="G338" s="247"/>
      <c r="H338"/>
    </row>
    <row r="339" spans="1:8" ht="12.75" customHeight="1">
      <c r="A339" s="254"/>
      <c r="C339" s="158"/>
      <c r="D339" s="158"/>
      <c r="E339" s="247"/>
      <c r="F339" s="247"/>
      <c r="G339" s="247"/>
      <c r="H339"/>
    </row>
    <row r="340" spans="1:8" ht="12.75" customHeight="1">
      <c r="A340" s="254"/>
      <c r="C340" s="158"/>
      <c r="D340" s="158"/>
      <c r="E340" s="247"/>
      <c r="F340" s="247"/>
      <c r="G340" s="247"/>
      <c r="H340"/>
    </row>
    <row r="341" spans="1:8" ht="12.75" customHeight="1">
      <c r="A341" s="254"/>
      <c r="C341" s="158"/>
      <c r="D341" s="158"/>
      <c r="E341" s="247"/>
      <c r="F341" s="247"/>
      <c r="G341" s="247"/>
      <c r="H341"/>
    </row>
    <row r="342" spans="1:8" ht="12.75" customHeight="1">
      <c r="A342" s="254"/>
      <c r="C342" s="158"/>
      <c r="D342" s="158"/>
      <c r="E342" s="247"/>
      <c r="F342" s="247"/>
      <c r="G342" s="247"/>
      <c r="H342"/>
    </row>
    <row r="343" spans="1:8" ht="12.75" customHeight="1">
      <c r="C343" s="158"/>
      <c r="D343" s="158"/>
      <c r="E343" s="247"/>
      <c r="F343" s="247"/>
      <c r="G343" s="247"/>
      <c r="H343"/>
    </row>
    <row r="344" spans="1:8" ht="12.75" customHeight="1">
      <c r="A344" s="254"/>
      <c r="C344" s="158"/>
      <c r="D344" s="158"/>
      <c r="E344" s="247"/>
      <c r="F344" s="247"/>
      <c r="G344" s="247"/>
      <c r="H344"/>
    </row>
    <row r="345" spans="1:8" ht="12.75" customHeight="1">
      <c r="A345" s="254"/>
      <c r="C345" s="158"/>
      <c r="D345" s="158"/>
      <c r="E345" s="247"/>
      <c r="F345" s="247"/>
      <c r="G345" s="247"/>
      <c r="H345"/>
    </row>
    <row r="346" spans="1:8" ht="12.75" customHeight="1">
      <c r="A346" s="254"/>
      <c r="C346" s="158"/>
      <c r="D346" s="158"/>
      <c r="E346" s="247"/>
      <c r="F346" s="247"/>
      <c r="G346" s="247"/>
      <c r="H346"/>
    </row>
    <row r="347" spans="1:8" ht="12.75" customHeight="1">
      <c r="A347" s="254"/>
      <c r="C347" s="158"/>
      <c r="D347" s="158"/>
      <c r="E347" s="247"/>
      <c r="F347" s="247"/>
      <c r="G347" s="247"/>
      <c r="H347"/>
    </row>
    <row r="348" spans="1:8" ht="12.75" customHeight="1">
      <c r="A348" s="254"/>
      <c r="C348" s="158"/>
      <c r="D348" s="158"/>
      <c r="E348" s="247"/>
      <c r="F348" s="247"/>
      <c r="G348" s="247"/>
      <c r="H348"/>
    </row>
    <row r="349" spans="1:8" ht="12.75" customHeight="1">
      <c r="A349" s="254"/>
      <c r="C349" s="158"/>
      <c r="D349" s="158"/>
      <c r="E349" s="247"/>
      <c r="F349" s="247"/>
      <c r="G349" s="247"/>
      <c r="H349"/>
    </row>
    <row r="350" spans="1:8" ht="12.75" customHeight="1">
      <c r="A350" s="254"/>
      <c r="C350" s="158"/>
      <c r="D350" s="158"/>
      <c r="E350" s="247"/>
      <c r="F350" s="247"/>
      <c r="G350" s="247"/>
      <c r="H350"/>
    </row>
    <row r="351" spans="1:8" ht="12.75" customHeight="1">
      <c r="A351" s="254"/>
      <c r="C351" s="158"/>
      <c r="D351" s="158"/>
      <c r="E351" s="247"/>
      <c r="F351" s="247"/>
      <c r="G351" s="247"/>
      <c r="H351"/>
    </row>
    <row r="352" spans="1:8" ht="12.75" customHeight="1">
      <c r="A352" s="254"/>
      <c r="C352" s="158"/>
      <c r="D352" s="158"/>
      <c r="E352" s="247"/>
      <c r="F352" s="247"/>
      <c r="G352" s="247"/>
      <c r="H352"/>
    </row>
    <row r="353" spans="1:8" ht="12.75" customHeight="1">
      <c r="C353" s="158"/>
      <c r="D353" s="158"/>
      <c r="E353" s="247"/>
      <c r="F353" s="247"/>
      <c r="G353" s="247"/>
      <c r="H353"/>
    </row>
    <row r="354" spans="1:8" ht="12.75" customHeight="1">
      <c r="A354" s="254"/>
      <c r="C354" s="158"/>
      <c r="D354" s="158"/>
      <c r="E354" s="247"/>
      <c r="F354" s="247"/>
      <c r="G354" s="247"/>
      <c r="H354"/>
    </row>
    <row r="355" spans="1:8" ht="12.75" customHeight="1">
      <c r="A355" s="254"/>
      <c r="C355" s="158"/>
      <c r="D355" s="158"/>
      <c r="E355" s="247"/>
      <c r="F355" s="247"/>
      <c r="G355" s="247"/>
      <c r="H355"/>
    </row>
    <row r="356" spans="1:8" ht="12.75" customHeight="1">
      <c r="A356" s="254"/>
      <c r="C356" s="158"/>
      <c r="D356" s="158"/>
      <c r="E356" s="247"/>
      <c r="F356" s="247"/>
      <c r="G356" s="247"/>
      <c r="H356"/>
    </row>
    <row r="357" spans="1:8" ht="12.75" customHeight="1">
      <c r="A357" s="254"/>
      <c r="C357" s="158"/>
      <c r="D357" s="158"/>
      <c r="E357" s="247"/>
      <c r="F357" s="247"/>
      <c r="G357" s="247"/>
      <c r="H357"/>
    </row>
    <row r="358" spans="1:8" ht="12.75" customHeight="1">
      <c r="A358" s="254"/>
      <c r="C358" s="158"/>
      <c r="D358" s="158"/>
      <c r="E358" s="247"/>
      <c r="F358" s="247"/>
      <c r="G358" s="247"/>
      <c r="H358"/>
    </row>
    <row r="359" spans="1:8" ht="12.75" customHeight="1">
      <c r="A359" s="254"/>
      <c r="C359" s="158"/>
      <c r="D359" s="158"/>
      <c r="E359" s="247"/>
      <c r="F359" s="247"/>
      <c r="G359" s="247"/>
      <c r="H359"/>
    </row>
    <row r="360" spans="1:8" ht="12.75" customHeight="1">
      <c r="C360" s="158"/>
      <c r="D360" s="158"/>
      <c r="E360" s="247"/>
      <c r="F360" s="247"/>
      <c r="G360" s="247"/>
      <c r="H360"/>
    </row>
    <row r="361" spans="1:8" ht="12.75" customHeight="1">
      <c r="C361" s="158"/>
      <c r="D361" s="158"/>
      <c r="E361" s="247"/>
      <c r="F361" s="247"/>
      <c r="G361" s="247"/>
      <c r="H361"/>
    </row>
    <row r="362" spans="1:8" ht="12.75" customHeight="1">
      <c r="C362" s="158"/>
      <c r="D362" s="158"/>
      <c r="E362" s="247"/>
      <c r="F362" s="247"/>
      <c r="G362" s="247"/>
      <c r="H362"/>
    </row>
    <row r="363" spans="1:8" ht="12.75" customHeight="1">
      <c r="C363" s="158"/>
      <c r="D363" s="158"/>
      <c r="E363" s="247"/>
      <c r="F363" s="247"/>
      <c r="G363" s="247"/>
      <c r="H363"/>
    </row>
    <row r="364" spans="1:8" ht="12.75" customHeight="1">
      <c r="C364" s="158"/>
      <c r="D364" s="158"/>
      <c r="E364" s="247"/>
      <c r="F364" s="247"/>
      <c r="G364" s="247"/>
      <c r="H364"/>
    </row>
    <row r="365" spans="1:8" ht="12.75" customHeight="1">
      <c r="C365" s="158"/>
      <c r="D365" s="158"/>
      <c r="E365" s="247"/>
      <c r="F365" s="247"/>
      <c r="G365" s="247"/>
      <c r="H365"/>
    </row>
    <row r="366" spans="1:8" ht="12.75" customHeight="1">
      <c r="C366" s="158"/>
      <c r="D366" s="158"/>
      <c r="E366" s="247"/>
      <c r="F366" s="247"/>
      <c r="G366" s="247"/>
      <c r="H366"/>
    </row>
    <row r="367" spans="1:8" ht="12.75" customHeight="1">
      <c r="C367" s="158"/>
      <c r="D367" s="158"/>
      <c r="E367" s="247"/>
      <c r="F367" s="247"/>
      <c r="G367" s="247"/>
      <c r="H367"/>
    </row>
    <row r="368" spans="1:8" ht="12.75" customHeight="1">
      <c r="C368" s="158"/>
      <c r="D368" s="158"/>
      <c r="E368" s="247"/>
      <c r="F368" s="247"/>
      <c r="G368" s="247"/>
      <c r="H368"/>
    </row>
    <row r="369" spans="1:8" ht="12.75" customHeight="1">
      <c r="C369" s="158"/>
      <c r="D369" s="158"/>
      <c r="E369" s="247"/>
      <c r="F369" s="247"/>
      <c r="G369" s="247"/>
      <c r="H369"/>
    </row>
    <row r="370" spans="1:8" ht="12.75" customHeight="1">
      <c r="C370" s="158"/>
      <c r="D370" s="158"/>
      <c r="E370" s="247"/>
      <c r="F370" s="247"/>
      <c r="G370" s="247"/>
      <c r="H370"/>
    </row>
    <row r="371" spans="1:8" ht="12.75" customHeight="1">
      <c r="A371" s="254"/>
      <c r="C371" s="158"/>
      <c r="D371" s="158"/>
      <c r="E371" s="247"/>
      <c r="F371" s="247"/>
      <c r="G371" s="247"/>
      <c r="H371"/>
    </row>
    <row r="372" spans="1:8" ht="12.75" customHeight="1">
      <c r="A372" s="254"/>
      <c r="C372" s="158"/>
      <c r="D372" s="158"/>
      <c r="E372" s="247"/>
      <c r="F372" s="247"/>
      <c r="G372" s="247"/>
      <c r="H372"/>
    </row>
    <row r="373" spans="1:8" ht="12.75" customHeight="1">
      <c r="A373" s="254"/>
      <c r="C373" s="158"/>
      <c r="D373" s="158"/>
      <c r="E373" s="247"/>
      <c r="F373" s="247"/>
      <c r="G373" s="247"/>
      <c r="H373"/>
    </row>
    <row r="374" spans="1:8" ht="12.75" customHeight="1">
      <c r="A374" s="254"/>
      <c r="C374" s="158"/>
      <c r="D374" s="158"/>
      <c r="E374" s="247"/>
      <c r="F374" s="247"/>
      <c r="G374" s="247"/>
      <c r="H374"/>
    </row>
    <row r="375" spans="1:8" ht="12.75" customHeight="1">
      <c r="A375" s="254"/>
      <c r="C375" s="158"/>
      <c r="D375" s="158"/>
      <c r="E375" s="247"/>
      <c r="F375" s="247"/>
      <c r="G375" s="247"/>
      <c r="H375"/>
    </row>
    <row r="376" spans="1:8" ht="12.75" customHeight="1">
      <c r="A376" s="254"/>
      <c r="C376" s="158"/>
      <c r="D376" s="158"/>
      <c r="E376" s="247"/>
      <c r="F376" s="247"/>
      <c r="G376" s="247"/>
      <c r="H376"/>
    </row>
    <row r="377" spans="1:8" ht="12.75" customHeight="1">
      <c r="A377" s="254"/>
      <c r="C377" s="158"/>
      <c r="D377" s="158"/>
      <c r="E377" s="247"/>
      <c r="F377" s="247"/>
      <c r="G377" s="247"/>
      <c r="H377"/>
    </row>
    <row r="378" spans="1:8" ht="12.75" customHeight="1">
      <c r="A378" s="254"/>
      <c r="C378" s="158"/>
      <c r="D378" s="158"/>
      <c r="E378" s="247"/>
      <c r="F378" s="247"/>
      <c r="G378" s="247"/>
      <c r="H378"/>
    </row>
    <row r="379" spans="1:8" ht="12.75" customHeight="1">
      <c r="A379" s="254"/>
      <c r="C379" s="158"/>
      <c r="D379" s="158"/>
      <c r="E379" s="247"/>
      <c r="F379" s="247"/>
      <c r="G379" s="247"/>
      <c r="H379"/>
    </row>
    <row r="380" spans="1:8" ht="12.75" customHeight="1">
      <c r="A380" s="254"/>
      <c r="C380" s="158"/>
      <c r="D380" s="158"/>
      <c r="E380" s="247"/>
      <c r="F380" s="247"/>
      <c r="G380" s="247"/>
      <c r="H380"/>
    </row>
    <row r="381" spans="1:8" ht="12.75" customHeight="1">
      <c r="A381" s="254"/>
      <c r="C381" s="158"/>
      <c r="D381" s="158"/>
      <c r="E381" s="247"/>
      <c r="F381" s="247"/>
      <c r="G381" s="247"/>
      <c r="H381"/>
    </row>
    <row r="382" spans="1:8" ht="12.75" customHeight="1">
      <c r="A382" s="254"/>
      <c r="C382" s="158"/>
      <c r="D382" s="158"/>
      <c r="E382" s="247"/>
      <c r="F382" s="247"/>
      <c r="G382" s="247"/>
      <c r="H382"/>
    </row>
    <row r="383" spans="1:8" ht="12.75" customHeight="1">
      <c r="A383" s="254"/>
      <c r="C383" s="158"/>
      <c r="D383" s="158"/>
      <c r="E383" s="247"/>
      <c r="F383" s="247"/>
      <c r="G383" s="247"/>
      <c r="H383"/>
    </row>
    <row r="384" spans="1:8" ht="12.75" customHeight="1">
      <c r="A384" s="254"/>
      <c r="C384" s="158"/>
      <c r="D384" s="158"/>
      <c r="E384" s="247"/>
      <c r="F384" s="247"/>
      <c r="G384" s="247"/>
      <c r="H384"/>
    </row>
    <row r="385" spans="1:8" ht="12.75" customHeight="1">
      <c r="A385" s="254"/>
      <c r="C385" s="158"/>
      <c r="D385" s="158"/>
      <c r="E385" s="247"/>
      <c r="F385" s="247"/>
      <c r="G385" s="247"/>
      <c r="H385"/>
    </row>
    <row r="386" spans="1:8" ht="12.75" customHeight="1">
      <c r="A386" s="254"/>
      <c r="C386" s="158"/>
      <c r="D386" s="158"/>
      <c r="E386" s="247"/>
      <c r="F386" s="247"/>
      <c r="G386" s="247"/>
      <c r="H386"/>
    </row>
    <row r="387" spans="1:8" ht="12.75" customHeight="1">
      <c r="A387" s="254"/>
      <c r="C387" s="158"/>
      <c r="D387" s="158"/>
      <c r="E387" s="247"/>
      <c r="F387" s="247"/>
      <c r="G387" s="247"/>
      <c r="H387"/>
    </row>
    <row r="388" spans="1:8" ht="12.75" customHeight="1">
      <c r="A388" s="254"/>
      <c r="C388" s="158"/>
      <c r="D388" s="158"/>
      <c r="E388" s="247"/>
      <c r="F388" s="247"/>
      <c r="G388" s="247"/>
      <c r="H388"/>
    </row>
    <row r="389" spans="1:8" ht="12.75" customHeight="1">
      <c r="A389" s="254"/>
      <c r="C389" s="158"/>
      <c r="D389" s="158"/>
      <c r="E389" s="247"/>
      <c r="F389" s="247"/>
      <c r="G389" s="247"/>
      <c r="H389"/>
    </row>
    <row r="390" spans="1:8" ht="12.75" customHeight="1">
      <c r="A390" s="254"/>
      <c r="C390" s="158"/>
      <c r="D390" s="158"/>
      <c r="E390" s="247"/>
      <c r="F390" s="247"/>
      <c r="G390" s="247"/>
      <c r="H390"/>
    </row>
    <row r="391" spans="1:8" ht="12.75" customHeight="1">
      <c r="A391" s="254"/>
      <c r="C391" s="158"/>
      <c r="D391" s="158"/>
      <c r="E391" s="247"/>
      <c r="F391" s="247"/>
      <c r="G391" s="247"/>
      <c r="H391"/>
    </row>
    <row r="392" spans="1:8" ht="12.75" customHeight="1">
      <c r="A392" s="254"/>
      <c r="C392" s="158"/>
      <c r="D392" s="158"/>
      <c r="E392" s="247"/>
      <c r="F392" s="247"/>
      <c r="G392" s="247"/>
      <c r="H392"/>
    </row>
    <row r="393" spans="1:8" ht="12.75" customHeight="1">
      <c r="A393" s="254"/>
      <c r="C393" s="158"/>
      <c r="D393" s="158"/>
      <c r="E393" s="247"/>
      <c r="F393" s="247"/>
      <c r="G393" s="247"/>
      <c r="H393"/>
    </row>
    <row r="394" spans="1:8" ht="12.75" customHeight="1">
      <c r="A394" s="254"/>
      <c r="C394" s="158"/>
      <c r="D394" s="158"/>
      <c r="E394" s="247"/>
      <c r="F394" s="247"/>
      <c r="G394" s="247"/>
      <c r="H394"/>
    </row>
    <row r="395" spans="1:8" ht="12.75" customHeight="1">
      <c r="A395" s="254"/>
      <c r="C395" s="158"/>
      <c r="D395" s="158"/>
      <c r="E395" s="247"/>
      <c r="F395" s="247"/>
      <c r="G395" s="247"/>
      <c r="H395"/>
    </row>
    <row r="396" spans="1:8" ht="12.75" customHeight="1">
      <c r="A396" s="254"/>
      <c r="C396" s="158"/>
      <c r="D396" s="158"/>
      <c r="E396" s="247"/>
      <c r="F396" s="247"/>
      <c r="G396" s="247"/>
      <c r="H396"/>
    </row>
    <row r="397" spans="1:8" ht="12.75" customHeight="1">
      <c r="A397" s="254"/>
      <c r="C397" s="158"/>
      <c r="D397" s="158"/>
      <c r="E397" s="247"/>
      <c r="F397" s="247"/>
      <c r="G397" s="247"/>
      <c r="H397"/>
    </row>
    <row r="398" spans="1:8" ht="12.75" customHeight="1">
      <c r="A398" s="254"/>
      <c r="C398" s="158"/>
      <c r="D398" s="158"/>
      <c r="E398" s="247"/>
      <c r="F398" s="247"/>
      <c r="G398" s="247"/>
      <c r="H398"/>
    </row>
    <row r="399" spans="1:8" ht="12.75" customHeight="1">
      <c r="A399" s="254"/>
      <c r="C399" s="158"/>
      <c r="D399" s="158"/>
      <c r="E399" s="247"/>
      <c r="F399" s="247"/>
      <c r="G399" s="247"/>
      <c r="H399"/>
    </row>
    <row r="400" spans="1:8" ht="12.75" customHeight="1">
      <c r="C400" s="158"/>
      <c r="D400" s="158"/>
      <c r="E400" s="247"/>
      <c r="F400" s="247"/>
      <c r="G400" s="247"/>
      <c r="H400"/>
    </row>
    <row r="401" spans="1:8" ht="12.75" customHeight="1">
      <c r="A401" s="254"/>
      <c r="C401" s="158"/>
      <c r="D401" s="158"/>
      <c r="E401" s="247"/>
      <c r="F401" s="247"/>
      <c r="G401" s="247"/>
      <c r="H401"/>
    </row>
    <row r="402" spans="1:8" ht="12.75" customHeight="1">
      <c r="A402" s="254"/>
      <c r="C402" s="158"/>
      <c r="D402" s="158"/>
      <c r="G402"/>
      <c r="H402"/>
    </row>
    <row r="403" spans="1:8" ht="12.75" customHeight="1">
      <c r="A403" s="254"/>
      <c r="C403" s="158"/>
      <c r="D403" s="158"/>
      <c r="E403" s="247"/>
      <c r="F403" s="247"/>
      <c r="G403" s="247"/>
      <c r="H403"/>
    </row>
    <row r="404" spans="1:8" ht="12.75" customHeight="1">
      <c r="A404" s="254"/>
      <c r="C404" s="158"/>
      <c r="D404" s="158"/>
      <c r="E404" s="247"/>
      <c r="F404" s="247"/>
      <c r="G404" s="247"/>
      <c r="H404"/>
    </row>
    <row r="405" spans="1:8" ht="12.75" customHeight="1">
      <c r="A405" s="254"/>
      <c r="C405" s="158"/>
      <c r="D405" s="158"/>
      <c r="E405" s="247"/>
      <c r="F405" s="247"/>
      <c r="G405" s="247"/>
      <c r="H405"/>
    </row>
    <row r="406" spans="1:8" ht="12.75" customHeight="1">
      <c r="A406" s="254"/>
      <c r="C406" s="158"/>
      <c r="D406" s="158"/>
      <c r="E406" s="247"/>
      <c r="F406" s="247"/>
      <c r="G406" s="247"/>
      <c r="H406"/>
    </row>
    <row r="407" spans="1:8" ht="12.75" customHeight="1">
      <c r="A407" s="254"/>
      <c r="C407" s="158"/>
      <c r="D407" s="158"/>
      <c r="E407" s="247"/>
      <c r="F407" s="247"/>
      <c r="G407" s="247"/>
      <c r="H407"/>
    </row>
    <row r="408" spans="1:8" ht="12.75" customHeight="1">
      <c r="A408" s="254"/>
      <c r="C408" s="158"/>
      <c r="D408" s="158"/>
      <c r="E408" s="247"/>
      <c r="F408" s="247"/>
      <c r="G408" s="247"/>
      <c r="H408"/>
    </row>
    <row r="409" spans="1:8" ht="12.75" customHeight="1">
      <c r="A409" s="254"/>
      <c r="C409" s="158"/>
      <c r="D409" s="158"/>
      <c r="E409" s="247"/>
      <c r="F409" s="247"/>
      <c r="G409" s="247"/>
      <c r="H409"/>
    </row>
    <row r="410" spans="1:8" ht="12.75" customHeight="1">
      <c r="A410" s="254"/>
      <c r="C410" s="158"/>
      <c r="D410" s="158"/>
      <c r="E410" s="247"/>
      <c r="F410" s="247"/>
      <c r="G410" s="247"/>
      <c r="H410"/>
    </row>
    <row r="411" spans="1:8" ht="12.75" customHeight="1">
      <c r="A411" s="254"/>
      <c r="C411" s="158"/>
      <c r="D411" s="158"/>
      <c r="E411" s="247"/>
      <c r="F411" s="247"/>
      <c r="G411" s="247"/>
      <c r="H411"/>
    </row>
    <row r="412" spans="1:8" ht="12.75" customHeight="1">
      <c r="A412" s="254"/>
      <c r="C412" s="158"/>
      <c r="D412" s="158"/>
      <c r="E412" s="247"/>
      <c r="F412" s="247"/>
      <c r="G412" s="247"/>
      <c r="H412"/>
    </row>
    <row r="413" spans="1:8" ht="12.75" customHeight="1">
      <c r="A413" s="254"/>
      <c r="C413" s="158"/>
      <c r="D413" s="158"/>
      <c r="G413"/>
      <c r="H413"/>
    </row>
    <row r="414" spans="1:8" ht="12.75" customHeight="1">
      <c r="A414" s="254"/>
      <c r="C414" s="158"/>
      <c r="D414" s="158"/>
      <c r="E414" s="247"/>
      <c r="F414" s="247"/>
      <c r="G414" s="247"/>
      <c r="H414"/>
    </row>
    <row r="415" spans="1:8" ht="12.75" customHeight="1">
      <c r="A415" s="254"/>
      <c r="C415" s="158"/>
      <c r="D415" s="158"/>
      <c r="E415" s="247"/>
      <c r="F415" s="247"/>
      <c r="G415" s="247"/>
      <c r="H415"/>
    </row>
    <row r="416" spans="1:8" ht="12.75" customHeight="1">
      <c r="A416" s="254"/>
      <c r="C416" s="158"/>
      <c r="D416" s="158"/>
      <c r="E416" s="247"/>
      <c r="F416" s="247"/>
      <c r="G416" s="247"/>
      <c r="H416"/>
    </row>
    <row r="417" spans="1:8" ht="12.75" customHeight="1">
      <c r="A417" s="254"/>
      <c r="C417" s="158"/>
      <c r="D417" s="158"/>
      <c r="E417" s="247"/>
      <c r="F417" s="247"/>
      <c r="G417" s="247"/>
      <c r="H417"/>
    </row>
    <row r="418" spans="1:8" ht="12.75" customHeight="1">
      <c r="A418" s="254"/>
      <c r="C418" s="158"/>
      <c r="D418" s="158"/>
      <c r="E418" s="247"/>
      <c r="F418" s="247"/>
      <c r="G418" s="247"/>
      <c r="H418"/>
    </row>
    <row r="419" spans="1:8" ht="12.75" customHeight="1">
      <c r="A419" s="254"/>
      <c r="C419" s="158"/>
      <c r="D419" s="158"/>
      <c r="E419" s="247"/>
      <c r="F419" s="247"/>
      <c r="G419" s="247"/>
      <c r="H419"/>
    </row>
    <row r="420" spans="1:8" ht="12.75" customHeight="1">
      <c r="A420" s="254"/>
      <c r="C420" s="158"/>
      <c r="D420" s="158"/>
      <c r="E420" s="247"/>
      <c r="F420" s="247"/>
      <c r="G420" s="247"/>
      <c r="H420"/>
    </row>
    <row r="421" spans="1:8" ht="12.75" customHeight="1">
      <c r="A421" s="254"/>
      <c r="C421" s="158"/>
      <c r="D421" s="158"/>
      <c r="E421" s="247"/>
      <c r="F421" s="247"/>
      <c r="G421" s="247"/>
      <c r="H421"/>
    </row>
    <row r="422" spans="1:8" ht="12.75" customHeight="1">
      <c r="A422" s="254"/>
      <c r="C422" s="158"/>
      <c r="D422" s="158"/>
      <c r="G422"/>
      <c r="H422"/>
    </row>
    <row r="423" spans="1:8" ht="12.75" customHeight="1">
      <c r="A423" s="254"/>
      <c r="C423" s="158"/>
      <c r="D423" s="158"/>
      <c r="E423" s="247"/>
      <c r="F423" s="247"/>
      <c r="G423" s="247"/>
      <c r="H423"/>
    </row>
    <row r="424" spans="1:8" ht="12.75" customHeight="1">
      <c r="A424" s="254"/>
      <c r="C424" s="158"/>
      <c r="D424" s="158"/>
      <c r="E424" s="247"/>
      <c r="F424" s="247"/>
      <c r="G424" s="247"/>
      <c r="H424"/>
    </row>
    <row r="425" spans="1:8" ht="12.75" customHeight="1">
      <c r="A425" s="254"/>
      <c r="C425" s="158"/>
      <c r="D425" s="158"/>
      <c r="E425" s="247"/>
      <c r="F425" s="247"/>
      <c r="G425" s="247"/>
      <c r="H425"/>
    </row>
    <row r="426" spans="1:8" ht="12.75" customHeight="1">
      <c r="A426" s="254"/>
      <c r="C426" s="158"/>
      <c r="D426" s="158"/>
      <c r="E426" s="247"/>
      <c r="F426" s="247"/>
      <c r="G426" s="247"/>
      <c r="H426"/>
    </row>
    <row r="427" spans="1:8" ht="12.75" customHeight="1">
      <c r="A427" s="254"/>
      <c r="C427" s="158"/>
      <c r="D427" s="158"/>
      <c r="E427" s="247"/>
      <c r="F427" s="247"/>
      <c r="G427" s="247"/>
      <c r="H427"/>
    </row>
    <row r="428" spans="1:8" ht="12.75" customHeight="1">
      <c r="A428" s="254"/>
      <c r="C428" s="158"/>
      <c r="D428" s="158"/>
      <c r="E428" s="247"/>
      <c r="F428" s="247"/>
      <c r="G428" s="247"/>
      <c r="H428"/>
    </row>
    <row r="429" spans="1:8" ht="12.75" customHeight="1">
      <c r="A429" s="254"/>
      <c r="C429" s="158"/>
      <c r="D429" s="158"/>
      <c r="E429" s="247"/>
      <c r="F429" s="247"/>
      <c r="G429" s="247"/>
      <c r="H429"/>
    </row>
    <row r="430" spans="1:8" ht="12.75" customHeight="1">
      <c r="A430" s="254"/>
      <c r="B430" s="230"/>
      <c r="C430" s="251"/>
      <c r="D430" s="251"/>
      <c r="E430" s="247"/>
      <c r="F430" s="247"/>
      <c r="G430" s="247"/>
      <c r="H430"/>
    </row>
    <row r="431" spans="1:8" ht="12.75" customHeight="1">
      <c r="A431" s="254"/>
      <c r="B431" s="230"/>
      <c r="C431" s="251"/>
      <c r="D431" s="251"/>
      <c r="E431" s="247"/>
      <c r="F431" s="247"/>
      <c r="G431" s="247"/>
      <c r="H431"/>
    </row>
    <row r="432" spans="1:8" ht="12.75" customHeight="1">
      <c r="A432" s="254"/>
      <c r="B432" s="230"/>
      <c r="C432" s="251"/>
      <c r="D432" s="251"/>
      <c r="E432" s="247"/>
      <c r="F432" s="247"/>
      <c r="G432" s="247"/>
      <c r="H432"/>
    </row>
    <row r="433" spans="1:8" ht="12.75" customHeight="1">
      <c r="A433" s="254"/>
      <c r="B433" s="230"/>
      <c r="C433" s="251"/>
      <c r="D433" s="251"/>
      <c r="E433" s="247"/>
      <c r="F433" s="247"/>
      <c r="G433" s="247"/>
      <c r="H433"/>
    </row>
    <row r="434" spans="1:8" ht="12.75" customHeight="1">
      <c r="A434" s="254"/>
      <c r="B434" s="230"/>
      <c r="C434" s="251"/>
      <c r="D434" s="251"/>
      <c r="E434" s="247"/>
      <c r="F434" s="247"/>
      <c r="G434" s="247"/>
      <c r="H434"/>
    </row>
    <row r="435" spans="1:8" ht="12.75" customHeight="1">
      <c r="A435" s="254"/>
      <c r="B435" s="230"/>
      <c r="C435" s="251"/>
      <c r="D435" s="251"/>
      <c r="E435" s="247"/>
      <c r="F435" s="247"/>
      <c r="G435" s="247"/>
      <c r="H435"/>
    </row>
    <row r="436" spans="1:8" ht="12.75" customHeight="1">
      <c r="A436" s="254"/>
      <c r="B436" s="230"/>
      <c r="C436" s="251"/>
      <c r="D436" s="251"/>
      <c r="E436" s="247"/>
      <c r="F436" s="247"/>
      <c r="G436" s="247"/>
      <c r="H436"/>
    </row>
    <row r="437" spans="1:8" ht="12.75" customHeight="1">
      <c r="A437" s="254"/>
      <c r="B437" s="230"/>
      <c r="C437" s="251"/>
      <c r="D437" s="251"/>
      <c r="E437" s="247"/>
      <c r="F437" s="247"/>
      <c r="G437" s="247"/>
      <c r="H437"/>
    </row>
    <row r="438" spans="1:8" ht="12.75" customHeight="1">
      <c r="A438" s="254"/>
      <c r="B438" s="230"/>
      <c r="C438" s="251"/>
      <c r="D438" s="251"/>
      <c r="G438"/>
      <c r="H438"/>
    </row>
    <row r="439" spans="1:8" ht="12.75" customHeight="1">
      <c r="A439" s="254"/>
      <c r="B439" s="230"/>
      <c r="C439" s="251"/>
      <c r="D439" s="251"/>
      <c r="E439" s="247"/>
      <c r="F439" s="247"/>
      <c r="G439" s="247"/>
      <c r="H439"/>
    </row>
    <row r="440" spans="1:8" ht="12.75" customHeight="1">
      <c r="A440" s="254"/>
      <c r="B440" s="230"/>
      <c r="C440" s="251"/>
      <c r="D440" s="251"/>
      <c r="E440" s="247"/>
      <c r="F440" s="247"/>
      <c r="G440" s="247"/>
      <c r="H440"/>
    </row>
    <row r="441" spans="1:8" ht="12.75" customHeight="1">
      <c r="A441" s="254"/>
      <c r="B441" s="230"/>
      <c r="C441" s="251"/>
      <c r="D441" s="251"/>
      <c r="E441" s="247"/>
      <c r="F441" s="247"/>
      <c r="G441" s="247"/>
      <c r="H441"/>
    </row>
    <row r="442" spans="1:8" ht="12.75" customHeight="1">
      <c r="A442" s="254"/>
      <c r="B442" s="230"/>
      <c r="C442" s="251"/>
      <c r="D442" s="251"/>
      <c r="E442" s="247"/>
      <c r="F442" s="247"/>
      <c r="G442" s="247"/>
      <c r="H442"/>
    </row>
    <row r="443" spans="1:8" ht="12.75" customHeight="1">
      <c r="A443" s="254"/>
      <c r="B443" s="230"/>
      <c r="C443" s="251"/>
      <c r="D443" s="251"/>
      <c r="E443" s="247"/>
      <c r="F443" s="247"/>
      <c r="G443" s="247"/>
      <c r="H443"/>
    </row>
    <row r="444" spans="1:8" ht="12.75" customHeight="1">
      <c r="A444" s="254"/>
      <c r="B444" s="230"/>
      <c r="C444" s="251"/>
      <c r="D444" s="251"/>
      <c r="E444" s="247"/>
      <c r="F444" s="247"/>
      <c r="G444" s="247"/>
      <c r="H444"/>
    </row>
    <row r="445" spans="1:8" ht="12.75" customHeight="1">
      <c r="A445" s="254"/>
      <c r="B445" s="230"/>
      <c r="C445" s="251"/>
      <c r="D445" s="251"/>
      <c r="E445" s="247"/>
      <c r="F445" s="247"/>
      <c r="G445" s="247"/>
      <c r="H445"/>
    </row>
    <row r="446" spans="1:8" ht="12.75" customHeight="1">
      <c r="A446" s="254"/>
      <c r="B446" s="230"/>
      <c r="C446" s="251"/>
      <c r="D446" s="251"/>
      <c r="E446" s="247"/>
      <c r="F446" s="247"/>
      <c r="G446" s="247"/>
      <c r="H446"/>
    </row>
    <row r="447" spans="1:8" ht="12.75" customHeight="1">
      <c r="A447" s="254"/>
      <c r="B447" s="230"/>
      <c r="C447" s="251"/>
      <c r="D447" s="251"/>
      <c r="E447" s="247"/>
      <c r="F447" s="247"/>
      <c r="G447" s="247"/>
      <c r="H447"/>
    </row>
    <row r="448" spans="1:8" ht="12.75" customHeight="1">
      <c r="A448" s="254"/>
      <c r="B448" s="230"/>
      <c r="C448" s="251"/>
      <c r="D448" s="251"/>
      <c r="E448" s="247"/>
      <c r="F448" s="247"/>
      <c r="G448" s="247"/>
      <c r="H448"/>
    </row>
    <row r="449" spans="1:8" ht="12.75" customHeight="1">
      <c r="A449" s="254"/>
      <c r="B449" s="230"/>
      <c r="C449" s="251"/>
      <c r="D449" s="251"/>
      <c r="G449"/>
      <c r="H449"/>
    </row>
    <row r="450" spans="1:8" ht="12.75" customHeight="1">
      <c r="A450" s="254"/>
      <c r="B450" s="230"/>
      <c r="C450" s="251"/>
      <c r="D450" s="251"/>
      <c r="E450" s="247"/>
      <c r="F450" s="247"/>
      <c r="G450" s="247"/>
      <c r="H450"/>
    </row>
    <row r="451" spans="1:8" ht="12.75" customHeight="1">
      <c r="A451" s="254"/>
      <c r="B451" s="230"/>
      <c r="C451" s="251"/>
      <c r="D451" s="251"/>
      <c r="E451" s="247"/>
      <c r="F451" s="247"/>
      <c r="G451" s="247"/>
      <c r="H451"/>
    </row>
    <row r="452" spans="1:8" ht="12.75" customHeight="1">
      <c r="A452" s="254"/>
      <c r="B452" s="230"/>
      <c r="C452" s="251"/>
      <c r="D452" s="251"/>
      <c r="E452" s="247"/>
      <c r="F452" s="247"/>
      <c r="G452" s="247"/>
      <c r="H452"/>
    </row>
    <row r="453" spans="1:8" ht="12.75" customHeight="1">
      <c r="A453" s="254"/>
      <c r="B453" s="230"/>
      <c r="C453" s="251"/>
      <c r="D453" s="251"/>
      <c r="E453" s="247"/>
      <c r="F453" s="247"/>
      <c r="G453" s="247"/>
      <c r="H453"/>
    </row>
    <row r="454" spans="1:8" ht="12.75" customHeight="1">
      <c r="A454" s="254"/>
      <c r="B454" s="230"/>
      <c r="C454" s="251"/>
      <c r="D454" s="251"/>
      <c r="E454" s="247"/>
      <c r="F454" s="247"/>
      <c r="G454" s="247"/>
      <c r="H454"/>
    </row>
    <row r="455" spans="1:8" ht="12.75" customHeight="1">
      <c r="A455" s="254"/>
      <c r="B455" s="230"/>
      <c r="C455" s="251"/>
      <c r="D455" s="251"/>
      <c r="E455" s="247"/>
      <c r="F455" s="247"/>
      <c r="G455" s="247"/>
      <c r="H455"/>
    </row>
    <row r="456" spans="1:8" ht="12.75" customHeight="1">
      <c r="A456" s="254"/>
      <c r="B456" s="230"/>
      <c r="C456" s="251"/>
      <c r="D456" s="251"/>
      <c r="E456" s="247"/>
      <c r="F456" s="247"/>
      <c r="G456" s="247"/>
      <c r="H456"/>
    </row>
    <row r="457" spans="1:8" ht="12.75" customHeight="1">
      <c r="A457" s="254"/>
      <c r="B457" s="230"/>
      <c r="C457" s="251"/>
      <c r="D457" s="251"/>
      <c r="E457" s="247"/>
      <c r="F457" s="247"/>
      <c r="G457" s="247"/>
      <c r="H457"/>
    </row>
    <row r="458" spans="1:8" ht="12.75" customHeight="1">
      <c r="A458" s="254"/>
      <c r="B458" s="230"/>
      <c r="C458" s="251"/>
      <c r="D458" s="251"/>
      <c r="G458"/>
      <c r="H458"/>
    </row>
    <row r="459" spans="1:8" ht="12.75" customHeight="1">
      <c r="A459" s="254"/>
      <c r="B459" s="230"/>
      <c r="C459" s="251"/>
      <c r="D459" s="251"/>
      <c r="E459" s="247"/>
      <c r="F459" s="247"/>
      <c r="G459" s="247"/>
      <c r="H459"/>
    </row>
    <row r="460" spans="1:8" ht="12.75" customHeight="1">
      <c r="A460" s="254"/>
      <c r="B460" s="230"/>
      <c r="C460" s="251"/>
      <c r="D460" s="251"/>
      <c r="E460" s="247"/>
      <c r="F460" s="247"/>
      <c r="G460" s="247"/>
      <c r="H460"/>
    </row>
    <row r="461" spans="1:8" ht="12.75" customHeight="1">
      <c r="A461" s="254"/>
      <c r="B461" s="230"/>
      <c r="C461" s="251"/>
      <c r="D461" s="251"/>
      <c r="E461" s="247"/>
      <c r="F461" s="247"/>
      <c r="G461" s="247"/>
      <c r="H461"/>
    </row>
    <row r="462" spans="1:8" ht="12.75" customHeight="1">
      <c r="A462" s="254"/>
      <c r="B462" s="230"/>
      <c r="C462" s="251"/>
      <c r="D462" s="251"/>
      <c r="E462" s="247"/>
      <c r="F462" s="247"/>
      <c r="G462" s="247"/>
      <c r="H462"/>
    </row>
    <row r="463" spans="1:8" ht="12.75" customHeight="1">
      <c r="A463" s="254"/>
      <c r="B463" s="230"/>
      <c r="C463" s="251"/>
      <c r="D463" s="251"/>
      <c r="E463" s="247"/>
      <c r="F463" s="247"/>
      <c r="G463" s="247"/>
      <c r="H463"/>
    </row>
    <row r="464" spans="1:8" ht="12.75" customHeight="1">
      <c r="A464" s="254"/>
      <c r="B464" s="230"/>
      <c r="C464" s="251"/>
      <c r="D464" s="251"/>
      <c r="E464" s="247"/>
      <c r="F464" s="247"/>
      <c r="G464" s="247"/>
      <c r="H464"/>
    </row>
    <row r="465" spans="1:8" ht="12.75" customHeight="1">
      <c r="A465" s="254"/>
      <c r="B465" s="230"/>
      <c r="C465" s="251"/>
      <c r="D465" s="251"/>
      <c r="E465" s="247"/>
      <c r="F465" s="247"/>
      <c r="G465" s="247"/>
      <c r="H465"/>
    </row>
    <row r="466" spans="1:8" ht="12.75" customHeight="1">
      <c r="A466" s="254"/>
      <c r="B466" s="230"/>
      <c r="C466" s="251"/>
      <c r="D466" s="251"/>
      <c r="E466" s="247"/>
      <c r="F466" s="247"/>
      <c r="G466" s="247"/>
      <c r="H466"/>
    </row>
    <row r="467" spans="1:8" ht="12.75" customHeight="1">
      <c r="A467" s="254"/>
      <c r="B467" s="230"/>
      <c r="C467" s="251"/>
      <c r="D467" s="251"/>
      <c r="E467" s="247"/>
      <c r="F467" s="247"/>
      <c r="G467" s="247"/>
      <c r="H467"/>
    </row>
    <row r="468" spans="1:8" ht="12.75" customHeight="1">
      <c r="A468" s="254"/>
      <c r="B468" s="230"/>
      <c r="C468" s="251"/>
      <c r="D468" s="251"/>
      <c r="E468" s="247"/>
      <c r="F468" s="247"/>
      <c r="G468" s="247"/>
      <c r="H468"/>
    </row>
    <row r="469" spans="1:8" ht="12.75" customHeight="1">
      <c r="A469" s="254"/>
      <c r="B469" s="230"/>
      <c r="C469" s="251"/>
      <c r="D469" s="251"/>
      <c r="E469" s="247"/>
      <c r="F469" s="247"/>
      <c r="G469" s="247"/>
      <c r="H469"/>
    </row>
    <row r="470" spans="1:8" ht="12.75" customHeight="1">
      <c r="A470" s="254"/>
      <c r="B470" s="230"/>
      <c r="C470" s="251"/>
      <c r="D470" s="251"/>
      <c r="E470" s="247"/>
      <c r="F470" s="247"/>
      <c r="G470" s="247"/>
      <c r="H470"/>
    </row>
    <row r="471" spans="1:8" ht="12.75" customHeight="1">
      <c r="A471" s="254"/>
      <c r="B471" s="230"/>
      <c r="C471" s="251"/>
      <c r="D471" s="251"/>
      <c r="E471" s="247"/>
      <c r="F471" s="247"/>
      <c r="G471" s="247"/>
      <c r="H471"/>
    </row>
    <row r="472" spans="1:8" ht="12.75" customHeight="1">
      <c r="A472" s="254"/>
      <c r="B472" s="230"/>
      <c r="C472" s="251"/>
      <c r="D472" s="251"/>
      <c r="E472" s="247"/>
      <c r="F472" s="247"/>
      <c r="G472" s="247"/>
      <c r="H472"/>
    </row>
    <row r="473" spans="1:8" ht="12.75" customHeight="1">
      <c r="A473" s="254"/>
      <c r="B473" s="230"/>
      <c r="C473" s="251"/>
      <c r="D473" s="251"/>
      <c r="E473" s="247"/>
      <c r="F473" s="247"/>
      <c r="G473" s="247"/>
      <c r="H473"/>
    </row>
    <row r="474" spans="1:8" ht="12.75" customHeight="1">
      <c r="A474" s="254"/>
      <c r="B474" s="230"/>
      <c r="C474" s="251"/>
      <c r="D474" s="251"/>
      <c r="E474" s="247"/>
      <c r="F474" s="247"/>
      <c r="G474" s="247"/>
      <c r="H474"/>
    </row>
    <row r="475" spans="1:8" ht="12.75" customHeight="1">
      <c r="A475" s="254"/>
      <c r="B475" s="230"/>
      <c r="C475" s="251"/>
      <c r="D475" s="251"/>
      <c r="E475" s="247"/>
      <c r="F475" s="247"/>
      <c r="G475" s="247"/>
      <c r="H475"/>
    </row>
    <row r="476" spans="1:8" ht="12.75" customHeight="1">
      <c r="A476" s="254"/>
      <c r="B476" s="230"/>
      <c r="C476" s="251"/>
      <c r="D476" s="251"/>
      <c r="E476" s="247"/>
      <c r="F476" s="247"/>
      <c r="G476" s="247"/>
      <c r="H476"/>
    </row>
    <row r="477" spans="1:8" ht="12.75" customHeight="1">
      <c r="A477" s="254"/>
      <c r="B477" s="230"/>
      <c r="C477" s="251"/>
      <c r="D477" s="251"/>
      <c r="E477" s="247"/>
      <c r="F477" s="247"/>
      <c r="G477" s="247"/>
      <c r="H477"/>
    </row>
    <row r="478" spans="1:8" ht="12.75" customHeight="1">
      <c r="A478" s="254"/>
      <c r="B478" s="230"/>
      <c r="C478" s="251"/>
      <c r="D478" s="251"/>
      <c r="E478" s="247"/>
      <c r="F478" s="247"/>
      <c r="G478" s="247"/>
      <c r="H478"/>
    </row>
    <row r="479" spans="1:8" ht="12.75" customHeight="1">
      <c r="A479" s="254"/>
      <c r="B479" s="230"/>
      <c r="C479" s="251"/>
      <c r="D479" s="251"/>
      <c r="E479" s="247"/>
      <c r="F479" s="247"/>
      <c r="G479" s="247"/>
      <c r="H479"/>
    </row>
    <row r="480" spans="1:8" ht="12.75" customHeight="1">
      <c r="A480" s="254"/>
      <c r="B480" s="230"/>
      <c r="C480" s="251"/>
      <c r="D480" s="251"/>
      <c r="E480" s="247"/>
      <c r="F480" s="247"/>
      <c r="G480" s="247"/>
      <c r="H480"/>
    </row>
    <row r="481" spans="1:8" ht="12.75" customHeight="1">
      <c r="A481" s="254"/>
      <c r="B481" s="230"/>
      <c r="C481" s="251"/>
      <c r="D481" s="251"/>
      <c r="E481" s="247"/>
      <c r="F481" s="247"/>
      <c r="G481" s="247"/>
      <c r="H481"/>
    </row>
    <row r="482" spans="1:8" ht="12.75" customHeight="1">
      <c r="A482" s="254"/>
      <c r="B482" s="230"/>
      <c r="C482" s="251"/>
      <c r="D482" s="251"/>
      <c r="E482" s="247"/>
      <c r="F482" s="247"/>
      <c r="G482" s="247"/>
      <c r="H482"/>
    </row>
    <row r="483" spans="1:8" ht="12.75" customHeight="1">
      <c r="A483" s="254"/>
      <c r="B483" s="230"/>
      <c r="C483" s="251"/>
      <c r="D483" s="251"/>
      <c r="E483" s="247"/>
      <c r="F483" s="247"/>
      <c r="G483" s="247"/>
      <c r="H483"/>
    </row>
    <row r="484" spans="1:8" ht="12.75" customHeight="1">
      <c r="A484" s="254"/>
      <c r="B484" s="230"/>
      <c r="C484" s="251"/>
      <c r="D484" s="251"/>
      <c r="E484" s="247"/>
      <c r="F484" s="247"/>
      <c r="G484" s="247"/>
      <c r="H484"/>
    </row>
    <row r="485" spans="1:8" ht="12.75" customHeight="1">
      <c r="A485" s="254"/>
      <c r="B485" s="230"/>
      <c r="C485" s="251"/>
      <c r="D485" s="251"/>
      <c r="E485" s="247"/>
      <c r="F485" s="247"/>
      <c r="G485" s="247"/>
      <c r="H485"/>
    </row>
    <row r="486" spans="1:8" ht="12.75" customHeight="1">
      <c r="A486" s="254"/>
      <c r="B486" s="230"/>
      <c r="C486" s="251"/>
      <c r="D486" s="251"/>
      <c r="E486" s="247"/>
      <c r="F486" s="247"/>
      <c r="G486" s="247"/>
      <c r="H486"/>
    </row>
    <row r="487" spans="1:8" ht="12.75" customHeight="1">
      <c r="A487" s="254"/>
      <c r="B487" s="230"/>
      <c r="C487" s="251"/>
      <c r="D487" s="251"/>
      <c r="E487" s="247"/>
      <c r="F487" s="247"/>
      <c r="G487" s="247"/>
      <c r="H487"/>
    </row>
    <row r="488" spans="1:8" ht="12.75" customHeight="1">
      <c r="A488" s="254"/>
      <c r="B488" s="230"/>
      <c r="C488" s="251"/>
      <c r="D488" s="251"/>
      <c r="E488" s="247"/>
      <c r="F488" s="247"/>
      <c r="G488" s="247"/>
      <c r="H488"/>
    </row>
    <row r="489" spans="1:8" ht="12.75" customHeight="1">
      <c r="A489" s="254"/>
      <c r="B489" s="230"/>
      <c r="C489" s="251"/>
      <c r="D489" s="251"/>
      <c r="E489" s="247"/>
      <c r="F489" s="247"/>
      <c r="G489" s="247"/>
      <c r="H489"/>
    </row>
    <row r="490" spans="1:8" ht="12.75" customHeight="1">
      <c r="A490" s="254"/>
      <c r="B490" s="230"/>
      <c r="C490" s="251"/>
      <c r="D490" s="251"/>
      <c r="E490" s="247"/>
      <c r="F490" s="247"/>
      <c r="G490" s="247"/>
      <c r="H490"/>
    </row>
    <row r="491" spans="1:8" ht="12.75" customHeight="1">
      <c r="A491" s="254"/>
      <c r="B491" s="230"/>
      <c r="C491" s="251"/>
      <c r="D491" s="251"/>
      <c r="E491" s="247"/>
      <c r="F491" s="247"/>
      <c r="G491" s="247"/>
      <c r="H491"/>
    </row>
    <row r="492" spans="1:8" ht="12.75" customHeight="1">
      <c r="A492" s="254"/>
      <c r="B492" s="230"/>
      <c r="C492" s="251"/>
      <c r="D492" s="251"/>
      <c r="E492" s="247"/>
      <c r="F492" s="247"/>
      <c r="G492" s="247"/>
      <c r="H492"/>
    </row>
    <row r="493" spans="1:8" ht="12.75" customHeight="1">
      <c r="A493" s="254"/>
      <c r="B493" s="230"/>
      <c r="C493" s="251"/>
      <c r="D493" s="251"/>
      <c r="E493" s="247"/>
      <c r="F493" s="247"/>
      <c r="G493" s="247"/>
      <c r="H493"/>
    </row>
    <row r="494" spans="1:8" ht="12.75" customHeight="1">
      <c r="A494" s="254"/>
      <c r="B494" s="230"/>
      <c r="C494" s="251"/>
      <c r="D494" s="251"/>
      <c r="E494" s="247"/>
      <c r="F494" s="247"/>
      <c r="G494" s="247"/>
      <c r="H494"/>
    </row>
    <row r="495" spans="1:8" ht="12.75" customHeight="1">
      <c r="A495" s="254"/>
      <c r="B495" s="230"/>
      <c r="C495" s="251"/>
      <c r="D495" s="251"/>
      <c r="E495" s="247"/>
      <c r="F495" s="247"/>
      <c r="G495" s="247"/>
      <c r="H495"/>
    </row>
    <row r="496" spans="1:8" ht="12.75" customHeight="1">
      <c r="A496" s="254"/>
      <c r="B496" s="230"/>
      <c r="C496" s="251"/>
      <c r="D496" s="251"/>
      <c r="E496" s="247"/>
      <c r="F496" s="247"/>
      <c r="G496" s="247"/>
      <c r="H496"/>
    </row>
    <row r="497" spans="1:8" ht="12.75" customHeight="1">
      <c r="A497" s="254"/>
      <c r="B497" s="230"/>
      <c r="C497" s="251"/>
      <c r="D497" s="251"/>
      <c r="E497" s="247"/>
      <c r="F497" s="247"/>
      <c r="G497" s="247"/>
      <c r="H497"/>
    </row>
    <row r="498" spans="1:8" ht="12.75" customHeight="1">
      <c r="A498" s="254"/>
      <c r="B498" s="230"/>
      <c r="C498" s="251"/>
      <c r="D498" s="251"/>
      <c r="E498" s="247"/>
      <c r="F498" s="247"/>
      <c r="G498" s="247"/>
      <c r="H498"/>
    </row>
    <row r="499" spans="1:8" ht="12.75" customHeight="1">
      <c r="A499" s="254"/>
      <c r="B499" s="230"/>
      <c r="C499" s="251"/>
      <c r="D499" s="251"/>
      <c r="E499" s="247"/>
      <c r="F499" s="247"/>
      <c r="G499" s="247"/>
      <c r="H499"/>
    </row>
    <row r="500" spans="1:8" ht="12.75" customHeight="1">
      <c r="A500" s="254"/>
      <c r="B500" s="230"/>
      <c r="C500" s="251"/>
      <c r="D500" s="251"/>
      <c r="E500" s="247"/>
      <c r="F500" s="247"/>
      <c r="G500" s="247"/>
      <c r="H500"/>
    </row>
    <row r="501" spans="1:8" ht="12.75" customHeight="1">
      <c r="A501" s="254"/>
      <c r="B501" s="230"/>
      <c r="C501" s="251"/>
      <c r="D501" s="251"/>
      <c r="E501" s="247"/>
      <c r="F501" s="247"/>
      <c r="G501" s="247"/>
      <c r="H501"/>
    </row>
    <row r="502" spans="1:8" ht="12.75" customHeight="1">
      <c r="A502" s="254"/>
      <c r="B502" s="230"/>
      <c r="C502" s="251"/>
      <c r="D502" s="251"/>
      <c r="E502" s="247"/>
      <c r="F502" s="247"/>
      <c r="G502" s="247"/>
      <c r="H502"/>
    </row>
    <row r="503" spans="1:8" ht="12.75" customHeight="1">
      <c r="A503" s="254"/>
      <c r="B503" s="230"/>
      <c r="C503" s="251"/>
      <c r="D503" s="251"/>
      <c r="E503" s="247"/>
      <c r="F503" s="247"/>
      <c r="G503" s="247"/>
      <c r="H503"/>
    </row>
    <row r="504" spans="1:8" ht="12.75" customHeight="1">
      <c r="A504" s="254"/>
      <c r="B504" s="230"/>
      <c r="C504" s="251"/>
      <c r="D504" s="251"/>
      <c r="E504" s="247"/>
      <c r="F504" s="247"/>
      <c r="G504" s="247"/>
      <c r="H504"/>
    </row>
    <row r="505" spans="1:8" ht="12.75" customHeight="1">
      <c r="A505" s="254"/>
      <c r="B505" s="230"/>
      <c r="C505" s="251"/>
      <c r="D505" s="251"/>
      <c r="E505" s="247"/>
      <c r="F505" s="247"/>
      <c r="G505" s="247"/>
      <c r="H505"/>
    </row>
    <row r="506" spans="1:8" ht="12.75" customHeight="1">
      <c r="A506" s="254"/>
      <c r="B506" s="230"/>
      <c r="C506" s="251"/>
      <c r="D506" s="251"/>
      <c r="E506" s="247"/>
      <c r="F506" s="247"/>
      <c r="G506" s="247"/>
      <c r="H506"/>
    </row>
    <row r="507" spans="1:8" ht="12.75" customHeight="1">
      <c r="A507" s="254"/>
      <c r="B507" s="230"/>
      <c r="C507" s="251"/>
      <c r="D507" s="251"/>
      <c r="E507" s="247"/>
      <c r="F507" s="247"/>
      <c r="G507" s="247"/>
      <c r="H507"/>
    </row>
    <row r="508" spans="1:8" ht="12.75" customHeight="1">
      <c r="A508" s="254"/>
      <c r="B508" s="230"/>
      <c r="C508" s="251"/>
      <c r="D508" s="251"/>
      <c r="E508" s="247"/>
      <c r="F508" s="247"/>
      <c r="G508" s="247"/>
      <c r="H508"/>
    </row>
    <row r="509" spans="1:8" ht="12.75" customHeight="1">
      <c r="A509" s="254"/>
      <c r="B509" s="230"/>
      <c r="C509" s="251"/>
      <c r="D509" s="251"/>
      <c r="E509" s="247"/>
      <c r="F509" s="247"/>
      <c r="G509" s="247"/>
      <c r="H509"/>
    </row>
    <row r="510" spans="1:8" ht="12.75" customHeight="1">
      <c r="A510" s="254"/>
      <c r="B510" s="230"/>
      <c r="C510" s="251"/>
      <c r="D510" s="251"/>
      <c r="E510" s="247"/>
      <c r="F510" s="247"/>
      <c r="G510" s="247"/>
      <c r="H510"/>
    </row>
    <row r="511" spans="1:8" ht="12.75" customHeight="1">
      <c r="A511" s="254"/>
      <c r="B511" s="230"/>
      <c r="C511" s="251"/>
      <c r="D511" s="251"/>
      <c r="E511" s="247"/>
      <c r="F511" s="247"/>
      <c r="G511" s="247"/>
      <c r="H511"/>
    </row>
    <row r="512" spans="1:8" ht="12.75" customHeight="1">
      <c r="A512" s="254"/>
      <c r="B512" s="230"/>
      <c r="C512" s="251"/>
      <c r="D512" s="251"/>
      <c r="E512" s="247"/>
      <c r="F512" s="247"/>
      <c r="G512" s="247"/>
      <c r="H512"/>
    </row>
    <row r="513" spans="1:8" ht="12.75" customHeight="1">
      <c r="A513" s="254"/>
      <c r="B513" s="230"/>
      <c r="C513" s="251"/>
      <c r="D513" s="251"/>
      <c r="E513" s="247"/>
      <c r="F513" s="247"/>
      <c r="G513" s="247"/>
      <c r="H513"/>
    </row>
    <row r="514" spans="1:8" ht="12.75" customHeight="1">
      <c r="A514" s="254"/>
      <c r="B514" s="230"/>
      <c r="C514" s="251"/>
      <c r="D514" s="251"/>
      <c r="E514" s="247"/>
      <c r="F514" s="247"/>
      <c r="G514" s="247"/>
      <c r="H514"/>
    </row>
    <row r="515" spans="1:8" ht="12.75" customHeight="1">
      <c r="A515" s="254"/>
      <c r="B515" s="230"/>
      <c r="C515" s="251"/>
      <c r="D515" s="251"/>
      <c r="E515" s="247"/>
      <c r="F515" s="247"/>
      <c r="G515" s="247"/>
      <c r="H515"/>
    </row>
    <row r="516" spans="1:8" ht="12.75" customHeight="1">
      <c r="A516" s="254"/>
      <c r="B516" s="230"/>
      <c r="C516" s="251"/>
      <c r="D516" s="251"/>
      <c r="E516" s="247"/>
      <c r="F516" s="247"/>
      <c r="G516" s="247"/>
      <c r="H516"/>
    </row>
    <row r="517" spans="1:8" ht="12.75" customHeight="1">
      <c r="A517" s="254"/>
      <c r="B517" s="230"/>
      <c r="C517" s="251"/>
      <c r="D517" s="251"/>
      <c r="E517" s="247"/>
      <c r="F517" s="247"/>
      <c r="G517" s="247"/>
      <c r="H517"/>
    </row>
    <row r="518" spans="1:8" ht="12.75" customHeight="1">
      <c r="A518" s="254"/>
      <c r="B518" s="230"/>
      <c r="C518" s="251"/>
      <c r="D518" s="251"/>
      <c r="E518" s="247"/>
      <c r="F518" s="247"/>
      <c r="G518" s="247"/>
      <c r="H518"/>
    </row>
    <row r="519" spans="1:8" ht="12.75" customHeight="1">
      <c r="A519" s="254"/>
      <c r="B519" s="230"/>
      <c r="C519" s="251"/>
      <c r="D519" s="251"/>
      <c r="E519" s="247"/>
      <c r="F519" s="247"/>
      <c r="G519" s="247"/>
      <c r="H519"/>
    </row>
    <row r="520" spans="1:8" ht="12.75" customHeight="1">
      <c r="A520" s="254"/>
      <c r="B520" s="230"/>
      <c r="C520" s="251"/>
      <c r="D520" s="251"/>
      <c r="E520" s="247"/>
      <c r="F520" s="247"/>
      <c r="G520" s="247"/>
      <c r="H520"/>
    </row>
    <row r="521" spans="1:8" ht="12.75" customHeight="1">
      <c r="A521" s="254"/>
      <c r="B521" s="230"/>
      <c r="C521" s="251"/>
      <c r="D521" s="251"/>
      <c r="E521" s="247"/>
      <c r="F521" s="247"/>
      <c r="G521" s="247"/>
      <c r="H521"/>
    </row>
    <row r="522" spans="1:8" ht="12.75" customHeight="1">
      <c r="A522" s="254"/>
      <c r="B522" s="230"/>
      <c r="C522" s="251"/>
      <c r="D522" s="251"/>
      <c r="E522" s="247"/>
      <c r="F522" s="247"/>
      <c r="G522" s="247"/>
      <c r="H522"/>
    </row>
    <row r="523" spans="1:8" ht="12.75" customHeight="1">
      <c r="A523" s="254"/>
      <c r="B523" s="230"/>
      <c r="C523" s="251"/>
      <c r="D523" s="251"/>
      <c r="E523" s="247"/>
      <c r="F523" s="247"/>
      <c r="G523" s="247"/>
      <c r="H523"/>
    </row>
    <row r="524" spans="1:8" ht="12.75" customHeight="1">
      <c r="A524" s="254"/>
      <c r="B524" s="230"/>
      <c r="C524" s="251"/>
      <c r="D524" s="251"/>
      <c r="E524" s="247"/>
      <c r="F524" s="247"/>
      <c r="G524" s="247"/>
      <c r="H524"/>
    </row>
    <row r="525" spans="1:8" ht="12.75" customHeight="1">
      <c r="A525" s="254"/>
      <c r="B525" s="230"/>
      <c r="C525" s="251"/>
      <c r="D525" s="251"/>
      <c r="E525" s="247"/>
      <c r="F525" s="247"/>
      <c r="G525" s="247"/>
      <c r="H525"/>
    </row>
    <row r="526" spans="1:8" ht="12.75" customHeight="1">
      <c r="A526" s="254"/>
      <c r="B526" s="230"/>
      <c r="C526" s="251"/>
      <c r="D526" s="251"/>
      <c r="E526" s="247"/>
      <c r="F526" s="247"/>
      <c r="G526" s="247"/>
      <c r="H526"/>
    </row>
    <row r="527" spans="1:8" ht="12.75" customHeight="1">
      <c r="A527" s="254"/>
      <c r="B527" s="230"/>
      <c r="C527" s="251"/>
      <c r="D527" s="251"/>
      <c r="E527" s="247"/>
      <c r="F527" s="247"/>
      <c r="G527" s="247"/>
      <c r="H527"/>
    </row>
    <row r="528" spans="1:8" ht="12.75" customHeight="1">
      <c r="A528" s="254"/>
      <c r="B528" s="230"/>
      <c r="C528" s="251"/>
      <c r="D528" s="251"/>
      <c r="E528" s="247"/>
      <c r="F528" s="247"/>
      <c r="G528" s="247"/>
      <c r="H528"/>
    </row>
    <row r="529" spans="1:8" ht="12.75" customHeight="1">
      <c r="A529" s="254"/>
      <c r="B529" s="230"/>
      <c r="C529" s="251"/>
      <c r="D529" s="251"/>
      <c r="E529" s="247"/>
      <c r="F529" s="247"/>
      <c r="G529" s="247"/>
      <c r="H529"/>
    </row>
    <row r="530" spans="1:8" ht="12.75" customHeight="1">
      <c r="A530" s="254"/>
      <c r="B530" s="230"/>
      <c r="C530" s="251"/>
      <c r="D530" s="251"/>
      <c r="E530" s="247"/>
      <c r="F530" s="247"/>
      <c r="G530" s="247"/>
      <c r="H530"/>
    </row>
    <row r="531" spans="1:8" ht="12.75" customHeight="1">
      <c r="A531" s="254"/>
      <c r="B531" s="230"/>
      <c r="C531" s="251"/>
      <c r="D531" s="251"/>
      <c r="E531" s="247"/>
      <c r="F531" s="247"/>
      <c r="G531" s="247"/>
      <c r="H531"/>
    </row>
    <row r="532" spans="1:8" ht="12.75" customHeight="1">
      <c r="A532" s="254"/>
      <c r="B532" s="230"/>
      <c r="C532" s="251"/>
      <c r="D532" s="251"/>
      <c r="E532" s="247"/>
      <c r="F532" s="247"/>
      <c r="G532" s="247"/>
      <c r="H532"/>
    </row>
    <row r="533" spans="1:8" ht="12.75" customHeight="1">
      <c r="A533" s="254"/>
      <c r="B533" s="230"/>
      <c r="C533" s="251"/>
      <c r="D533" s="251"/>
      <c r="E533" s="247"/>
      <c r="F533" s="247"/>
      <c r="G533" s="247"/>
      <c r="H533"/>
    </row>
    <row r="534" spans="1:8" ht="12.75" customHeight="1">
      <c r="A534" s="254"/>
      <c r="B534" s="230"/>
      <c r="C534" s="251"/>
      <c r="D534" s="251"/>
      <c r="E534" s="247"/>
      <c r="F534" s="247"/>
      <c r="G534" s="247"/>
      <c r="H534"/>
    </row>
    <row r="535" spans="1:8" ht="12.75" customHeight="1">
      <c r="A535" s="254"/>
      <c r="B535" s="230"/>
      <c r="C535" s="251"/>
      <c r="D535" s="251"/>
      <c r="E535" s="247"/>
      <c r="F535" s="247"/>
      <c r="G535" s="247"/>
      <c r="H535"/>
    </row>
    <row r="536" spans="1:8" ht="12.75" customHeight="1">
      <c r="A536" s="254"/>
      <c r="B536" s="230"/>
      <c r="C536" s="251"/>
      <c r="D536" s="251"/>
      <c r="E536" s="247"/>
      <c r="F536" s="247"/>
      <c r="G536" s="247"/>
      <c r="H536"/>
    </row>
    <row r="537" spans="1:8" ht="12.75" customHeight="1">
      <c r="A537" s="254"/>
      <c r="B537" s="230"/>
      <c r="C537" s="251"/>
      <c r="D537" s="251"/>
      <c r="E537" s="247"/>
      <c r="F537" s="247"/>
      <c r="G537" s="247"/>
      <c r="H537"/>
    </row>
    <row r="538" spans="1:8" ht="12.75" customHeight="1">
      <c r="A538" s="254"/>
      <c r="B538" s="230"/>
      <c r="C538" s="251"/>
      <c r="D538" s="251"/>
      <c r="F538" s="247"/>
      <c r="G538" s="247"/>
      <c r="H538" s="247"/>
    </row>
    <row r="539" spans="1:8" ht="12.75" customHeight="1">
      <c r="A539" s="254"/>
      <c r="B539" s="230"/>
      <c r="C539" s="251"/>
      <c r="D539" s="251"/>
      <c r="F539" s="247"/>
      <c r="G539" s="247"/>
      <c r="H539" s="247"/>
    </row>
    <row r="540" spans="1:8" ht="12.75" customHeight="1">
      <c r="A540" s="254"/>
      <c r="B540" s="230"/>
      <c r="C540" s="251"/>
      <c r="D540" s="251"/>
      <c r="F540" s="247"/>
      <c r="G540" s="247"/>
      <c r="H540" s="247"/>
    </row>
    <row r="541" spans="1:8" ht="12.75" customHeight="1">
      <c r="A541" s="254"/>
      <c r="B541" s="230"/>
      <c r="C541" s="251"/>
      <c r="D541" s="251"/>
      <c r="F541" s="247"/>
      <c r="G541" s="247"/>
      <c r="H541" s="247"/>
    </row>
    <row r="542" spans="1:8" ht="12.75" customHeight="1">
      <c r="A542" s="254"/>
      <c r="B542" s="230"/>
      <c r="C542" s="251"/>
      <c r="D542" s="251"/>
      <c r="F542" s="247"/>
      <c r="G542" s="247"/>
      <c r="H542" s="247"/>
    </row>
    <row r="543" spans="1:8" ht="12.75" customHeight="1">
      <c r="A543" s="254"/>
      <c r="B543" s="230"/>
      <c r="C543" s="251"/>
      <c r="D543" s="251"/>
      <c r="F543" s="247"/>
      <c r="G543" s="247"/>
      <c r="H543" s="247"/>
    </row>
    <row r="544" spans="1:8" ht="12.75" customHeight="1">
      <c r="A544" s="254"/>
      <c r="B544" s="230"/>
      <c r="C544" s="251"/>
      <c r="D544" s="251"/>
      <c r="F544" s="247"/>
      <c r="G544" s="247"/>
      <c r="H544" s="247"/>
    </row>
    <row r="545" spans="1:8" ht="12.75" customHeight="1">
      <c r="A545" s="254"/>
      <c r="B545" s="247"/>
      <c r="C545" s="251"/>
      <c r="D545" s="251"/>
      <c r="F545" s="247"/>
      <c r="G545" s="247"/>
      <c r="H545" s="247"/>
    </row>
    <row r="546" spans="1:8" ht="12.75" customHeight="1">
      <c r="A546" s="254"/>
      <c r="B546" s="247"/>
      <c r="C546" s="251"/>
      <c r="D546" s="251"/>
      <c r="F546" s="247"/>
      <c r="G546" s="247"/>
      <c r="H546" s="247"/>
    </row>
    <row r="547" spans="1:8" ht="12.75" customHeight="1">
      <c r="A547" s="254"/>
      <c r="B547" s="247"/>
      <c r="C547" s="251"/>
      <c r="D547" s="251"/>
      <c r="F547" s="247"/>
      <c r="G547" s="247"/>
      <c r="H547" s="247"/>
    </row>
    <row r="548" spans="1:8" ht="12.75" customHeight="1">
      <c r="A548" s="254"/>
      <c r="B548" s="247"/>
      <c r="C548" s="251"/>
      <c r="D548" s="251"/>
      <c r="F548" s="247"/>
      <c r="G548" s="247"/>
      <c r="H548" s="247"/>
    </row>
    <row r="549" spans="1:8" ht="12.75" customHeight="1">
      <c r="A549" s="254"/>
      <c r="B549" s="247"/>
      <c r="C549" s="251"/>
      <c r="D549" s="251"/>
      <c r="F549" s="247"/>
      <c r="G549" s="247"/>
      <c r="H549" s="247"/>
    </row>
    <row r="550" spans="1:8" ht="12.75" customHeight="1">
      <c r="B550" s="247"/>
      <c r="C550" s="251"/>
      <c r="D550" s="251"/>
      <c r="F550" s="247"/>
      <c r="G550" s="247"/>
      <c r="H550" s="247"/>
    </row>
    <row r="551" spans="1:8" ht="12.75" customHeight="1">
      <c r="B551" s="247"/>
      <c r="C551" s="251"/>
      <c r="D551" s="251"/>
      <c r="F551" s="247"/>
      <c r="G551" s="247"/>
      <c r="H551" s="247"/>
    </row>
    <row r="552" spans="1:8" ht="12.75" customHeight="1">
      <c r="B552" s="247"/>
      <c r="C552" s="251"/>
      <c r="D552" s="251"/>
      <c r="F552" s="247"/>
      <c r="G552" s="247"/>
      <c r="H552" s="247"/>
    </row>
    <row r="553" spans="1:8" ht="12.75" customHeight="1">
      <c r="B553" s="247"/>
      <c r="C553" s="251"/>
      <c r="D553" s="251"/>
      <c r="F553" s="247"/>
      <c r="G553" s="247"/>
      <c r="H553" s="247"/>
    </row>
    <row r="554" spans="1:8" ht="12.75" customHeight="1">
      <c r="B554" s="247"/>
      <c r="C554" s="251"/>
      <c r="D554" s="251"/>
      <c r="F554" s="247"/>
      <c r="G554" s="247"/>
      <c r="H554" s="247"/>
    </row>
    <row r="555" spans="1:8" ht="12.75" customHeight="1">
      <c r="B555" s="247"/>
      <c r="C555" s="251"/>
      <c r="D555" s="251"/>
      <c r="F555" s="247"/>
      <c r="G555" s="247"/>
      <c r="H555" s="247"/>
    </row>
    <row r="556" spans="1:8" ht="12.75" customHeight="1">
      <c r="B556" s="247"/>
      <c r="C556" s="251"/>
      <c r="D556" s="251"/>
      <c r="F556" s="247"/>
      <c r="G556" s="247"/>
      <c r="H556" s="247"/>
    </row>
    <row r="557" spans="1:8" ht="12.75" customHeight="1">
      <c r="B557" s="247"/>
      <c r="C557" s="251"/>
      <c r="D557" s="251"/>
      <c r="F557" s="247"/>
      <c r="G557" s="247"/>
      <c r="H557" s="247"/>
    </row>
    <row r="558" spans="1:8" ht="12.75" customHeight="1">
      <c r="B558" s="247"/>
      <c r="C558" s="251"/>
      <c r="D558" s="251"/>
      <c r="F558" s="247"/>
      <c r="G558" s="247"/>
      <c r="H558" s="247"/>
    </row>
    <row r="559" spans="1:8" ht="12.75" customHeight="1">
      <c r="B559" s="247"/>
      <c r="C559" s="251"/>
      <c r="D559" s="251"/>
      <c r="F559" s="247"/>
      <c r="G559" s="247"/>
      <c r="H559" s="247"/>
    </row>
    <row r="560" spans="1:8" ht="12.75" customHeight="1">
      <c r="B560" s="247"/>
      <c r="C560" s="251"/>
      <c r="D560" s="251"/>
      <c r="F560" s="247"/>
      <c r="G560" s="247"/>
      <c r="H560" s="247"/>
    </row>
    <row r="561" spans="2:8" ht="12.75" customHeight="1">
      <c r="B561" s="247"/>
      <c r="C561" s="251"/>
      <c r="D561" s="251"/>
      <c r="F561" s="247"/>
      <c r="G561" s="247"/>
      <c r="H561" s="247"/>
    </row>
    <row r="562" spans="2:8" ht="12.75" customHeight="1">
      <c r="B562" s="247"/>
      <c r="C562" s="251"/>
      <c r="D562" s="251"/>
      <c r="F562" s="247"/>
      <c r="G562" s="247"/>
      <c r="H562" s="247"/>
    </row>
    <row r="563" spans="2:8" ht="12.75" customHeight="1">
      <c r="B563" s="247"/>
      <c r="C563" s="251"/>
      <c r="D563" s="251"/>
      <c r="F563" s="247"/>
      <c r="G563" s="247"/>
      <c r="H563" s="247"/>
    </row>
    <row r="564" spans="2:8" ht="12.75" customHeight="1">
      <c r="B564" s="247"/>
      <c r="C564" s="251"/>
      <c r="D564" s="251"/>
      <c r="F564" s="247"/>
      <c r="G564" s="247"/>
      <c r="H564" s="247"/>
    </row>
    <row r="565" spans="2:8" ht="12.75" customHeight="1">
      <c r="B565" s="247"/>
      <c r="C565" s="251"/>
      <c r="D565" s="251"/>
      <c r="F565" s="247"/>
      <c r="G565" s="247"/>
      <c r="H565" s="247"/>
    </row>
    <row r="566" spans="2:8" ht="12.75" customHeight="1">
      <c r="B566" s="247"/>
      <c r="C566" s="251"/>
      <c r="D566" s="251"/>
      <c r="F566" s="247"/>
      <c r="G566" s="247"/>
      <c r="H566" s="247"/>
    </row>
    <row r="567" spans="2:8" ht="12.75" customHeight="1">
      <c r="B567" s="247"/>
      <c r="C567" s="251"/>
      <c r="D567" s="251"/>
      <c r="F567" s="247"/>
      <c r="G567" s="247"/>
      <c r="H567" s="247"/>
    </row>
    <row r="568" spans="2:8" ht="12.75" customHeight="1">
      <c r="B568" s="247"/>
      <c r="C568" s="251"/>
      <c r="D568" s="251"/>
      <c r="F568" s="247"/>
      <c r="G568" s="247"/>
      <c r="H568" s="247"/>
    </row>
    <row r="569" spans="2:8" ht="12.75" customHeight="1">
      <c r="B569" s="247"/>
      <c r="C569" s="251"/>
      <c r="D569" s="251"/>
      <c r="F569" s="247"/>
      <c r="G569" s="247"/>
      <c r="H569" s="247"/>
    </row>
    <row r="570" spans="2:8" ht="12.75" customHeight="1">
      <c r="B570" s="247"/>
      <c r="C570" s="251"/>
      <c r="D570" s="251"/>
      <c r="F570" s="247"/>
      <c r="G570" s="247"/>
      <c r="H570" s="247"/>
    </row>
    <row r="571" spans="2:8" ht="12.75" customHeight="1">
      <c r="B571" s="247"/>
      <c r="C571" s="251"/>
      <c r="D571" s="251"/>
      <c r="F571" s="247"/>
      <c r="G571" s="247"/>
      <c r="H571" s="247"/>
    </row>
    <row r="572" spans="2:8" ht="12.75" customHeight="1">
      <c r="B572" s="247"/>
      <c r="C572" s="251"/>
      <c r="D572" s="251"/>
      <c r="F572" s="247"/>
      <c r="G572" s="247"/>
      <c r="H572" s="247"/>
    </row>
    <row r="573" spans="2:8" ht="12.75" customHeight="1">
      <c r="B573" s="247"/>
      <c r="C573" s="251"/>
      <c r="D573" s="251"/>
      <c r="F573" s="247"/>
      <c r="G573" s="247"/>
      <c r="H573" s="247"/>
    </row>
    <row r="574" spans="2:8" ht="12.75" customHeight="1">
      <c r="B574" s="247"/>
      <c r="C574" s="251"/>
      <c r="D574" s="251"/>
      <c r="F574" s="247"/>
      <c r="G574" s="247"/>
      <c r="H574" s="247"/>
    </row>
    <row r="575" spans="2:8" ht="12.75" customHeight="1">
      <c r="B575" s="247"/>
      <c r="C575" s="251"/>
      <c r="D575" s="251"/>
      <c r="F575" s="247"/>
      <c r="G575" s="247"/>
      <c r="H575" s="247"/>
    </row>
    <row r="576" spans="2:8" ht="12.75" customHeight="1">
      <c r="B576" s="247"/>
      <c r="C576" s="251"/>
      <c r="D576" s="251"/>
      <c r="F576" s="247"/>
      <c r="G576" s="247"/>
      <c r="H576" s="247"/>
    </row>
    <row r="577" spans="2:8" ht="12.75" customHeight="1">
      <c r="B577" s="247"/>
      <c r="C577" s="251"/>
      <c r="D577" s="251"/>
      <c r="F577" s="247"/>
      <c r="G577" s="247"/>
      <c r="H577" s="247"/>
    </row>
    <row r="578" spans="2:8" ht="12.75" customHeight="1">
      <c r="B578" s="247"/>
      <c r="C578" s="251"/>
      <c r="D578" s="251"/>
      <c r="F578" s="247"/>
      <c r="G578" s="247"/>
      <c r="H578" s="247"/>
    </row>
    <row r="579" spans="2:8" ht="12.75" customHeight="1">
      <c r="B579" s="247"/>
      <c r="C579" s="251"/>
      <c r="D579" s="251"/>
      <c r="F579" s="247"/>
      <c r="G579" s="247"/>
      <c r="H579" s="247"/>
    </row>
    <row r="580" spans="2:8" ht="12.75" customHeight="1">
      <c r="B580" s="247"/>
      <c r="C580" s="251"/>
      <c r="D580" s="251"/>
      <c r="F580" s="247"/>
      <c r="G580" s="247"/>
      <c r="H580" s="247"/>
    </row>
    <row r="581" spans="2:8" ht="12.75" customHeight="1">
      <c r="B581" s="247"/>
      <c r="C581" s="251"/>
      <c r="D581" s="251"/>
      <c r="F581" s="247"/>
      <c r="G581" s="247"/>
      <c r="H581" s="247"/>
    </row>
    <row r="582" spans="2:8" ht="12.75" customHeight="1">
      <c r="B582" s="247"/>
      <c r="C582" s="251"/>
      <c r="D582" s="251"/>
      <c r="F582" s="247"/>
      <c r="G582" s="247"/>
      <c r="H582" s="247"/>
    </row>
    <row r="583" spans="2:8" ht="12.75" customHeight="1">
      <c r="B583" s="247"/>
      <c r="C583" s="251"/>
      <c r="D583" s="251"/>
      <c r="F583" s="247"/>
      <c r="G583" s="247"/>
      <c r="H583" s="247"/>
    </row>
    <row r="584" spans="2:8" ht="12.75" customHeight="1">
      <c r="B584" s="247"/>
      <c r="C584" s="251"/>
      <c r="D584" s="251"/>
      <c r="F584" s="247"/>
      <c r="G584" s="247"/>
      <c r="H584" s="247"/>
    </row>
    <row r="585" spans="2:8" ht="12.75" customHeight="1">
      <c r="B585" s="247"/>
      <c r="C585" s="251"/>
      <c r="D585" s="251"/>
      <c r="F585" s="247"/>
      <c r="G585" s="247"/>
      <c r="H585" s="247"/>
    </row>
    <row r="586" spans="2:8" ht="12.75" customHeight="1">
      <c r="B586" s="247"/>
      <c r="C586" s="251"/>
      <c r="D586" s="251"/>
      <c r="F586" s="247"/>
      <c r="G586" s="247"/>
      <c r="H586" s="247"/>
    </row>
    <row r="587" spans="2:8" ht="12.75" customHeight="1">
      <c r="B587" s="247"/>
      <c r="C587" s="251"/>
      <c r="D587" s="251"/>
      <c r="F587" s="247"/>
      <c r="G587" s="247"/>
      <c r="H587" s="247"/>
    </row>
    <row r="588" spans="2:8" ht="12.75" customHeight="1">
      <c r="B588" s="247"/>
      <c r="C588" s="251"/>
      <c r="D588" s="251"/>
      <c r="F588" s="247"/>
      <c r="G588" s="247"/>
      <c r="H588" s="247"/>
    </row>
    <row r="589" spans="2:8" ht="12.75" customHeight="1">
      <c r="B589" s="247"/>
      <c r="C589" s="251"/>
      <c r="D589" s="251"/>
      <c r="F589" s="247"/>
      <c r="G589" s="247"/>
      <c r="H589" s="247"/>
    </row>
    <row r="590" spans="2:8" ht="12.75" customHeight="1">
      <c r="B590" s="247"/>
      <c r="C590" s="251"/>
      <c r="D590" s="251"/>
      <c r="F590" s="247"/>
      <c r="G590" s="247"/>
      <c r="H590" s="247"/>
    </row>
    <row r="591" spans="2:8" ht="12.75" customHeight="1">
      <c r="B591" s="247"/>
      <c r="C591" s="251"/>
      <c r="D591" s="251"/>
      <c r="F591" s="247"/>
      <c r="G591" s="247"/>
      <c r="H591" s="247"/>
    </row>
    <row r="592" spans="2:8" ht="12.75" customHeight="1">
      <c r="B592" s="247"/>
      <c r="C592" s="251"/>
      <c r="D592" s="251"/>
      <c r="F592" s="247"/>
      <c r="G592" s="247"/>
      <c r="H592" s="247"/>
    </row>
    <row r="593" spans="2:8" ht="12.75" customHeight="1">
      <c r="B593" s="247"/>
      <c r="C593" s="251"/>
      <c r="D593" s="251"/>
      <c r="F593" s="247"/>
      <c r="G593" s="247"/>
      <c r="H593" s="247"/>
    </row>
    <row r="594" spans="2:8" ht="12.75" customHeight="1">
      <c r="B594" s="247"/>
      <c r="C594" s="251"/>
      <c r="D594" s="251"/>
      <c r="F594" s="247"/>
      <c r="G594" s="247"/>
      <c r="H594" s="247"/>
    </row>
    <row r="595" spans="2:8" ht="12.75" customHeight="1">
      <c r="B595" s="247"/>
      <c r="C595" s="251"/>
      <c r="D595" s="251"/>
      <c r="F595" s="247"/>
      <c r="G595" s="247"/>
      <c r="H595" s="247"/>
    </row>
    <row r="596" spans="2:8" ht="12.75" customHeight="1">
      <c r="B596" s="247"/>
      <c r="C596" s="251"/>
      <c r="D596" s="251"/>
      <c r="F596" s="247"/>
      <c r="G596" s="247"/>
      <c r="H596" s="247"/>
    </row>
    <row r="597" spans="2:8" ht="12.75" customHeight="1">
      <c r="B597" s="247"/>
      <c r="C597" s="251"/>
      <c r="D597" s="251"/>
      <c r="F597" s="247"/>
      <c r="G597" s="247"/>
      <c r="H597" s="247"/>
    </row>
    <row r="598" spans="2:8" ht="12.75" customHeight="1">
      <c r="B598" s="247"/>
      <c r="C598" s="251"/>
      <c r="D598" s="251"/>
      <c r="F598" s="247"/>
      <c r="G598" s="247"/>
      <c r="H598" s="247"/>
    </row>
    <row r="599" spans="2:8" ht="12.75" customHeight="1">
      <c r="B599" s="247"/>
      <c r="C599" s="251"/>
      <c r="D599" s="251"/>
      <c r="F599" s="247"/>
      <c r="G599" s="247"/>
      <c r="H599" s="247"/>
    </row>
    <row r="600" spans="2:8" ht="12.75" customHeight="1">
      <c r="B600" s="247"/>
      <c r="C600" s="251"/>
      <c r="D600" s="251"/>
      <c r="F600" s="247"/>
      <c r="G600" s="247"/>
      <c r="H600" s="247"/>
    </row>
    <row r="601" spans="2:8" ht="12.75" customHeight="1">
      <c r="B601" s="247"/>
      <c r="C601" s="251"/>
      <c r="D601" s="251"/>
      <c r="F601" s="247"/>
      <c r="G601" s="247"/>
      <c r="H601" s="247"/>
    </row>
    <row r="602" spans="2:8" ht="12.75" customHeight="1">
      <c r="B602" s="247"/>
      <c r="C602" s="251"/>
      <c r="D602" s="251"/>
      <c r="F602" s="247"/>
      <c r="G602" s="247"/>
      <c r="H602" s="247"/>
    </row>
    <row r="603" spans="2:8" ht="12.75" customHeight="1">
      <c r="B603" s="247"/>
      <c r="C603" s="251"/>
      <c r="D603" s="251"/>
      <c r="F603" s="247"/>
      <c r="G603" s="247"/>
      <c r="H603" s="247"/>
    </row>
    <row r="604" spans="2:8" ht="12.75" customHeight="1">
      <c r="B604" s="247"/>
      <c r="C604" s="268"/>
      <c r="D604" s="268"/>
      <c r="F604" s="247"/>
      <c r="G604" s="247"/>
      <c r="H604" s="247"/>
    </row>
    <row r="605" spans="2:8" ht="12.75" customHeight="1">
      <c r="B605" s="247"/>
      <c r="C605" s="268"/>
      <c r="D605" s="268"/>
      <c r="F605" s="247"/>
      <c r="G605" s="247"/>
      <c r="H605" s="247"/>
    </row>
    <row r="606" spans="2:8" ht="12.75" customHeight="1">
      <c r="B606" s="247"/>
      <c r="C606" s="268"/>
      <c r="D606" s="268"/>
      <c r="F606" s="247"/>
      <c r="G606" s="247"/>
      <c r="H606" s="247"/>
    </row>
    <row r="607" spans="2:8" ht="12.75" customHeight="1">
      <c r="B607" s="247"/>
      <c r="C607" s="268"/>
      <c r="D607" s="268"/>
      <c r="F607" s="247"/>
      <c r="G607" s="247"/>
      <c r="H607" s="247"/>
    </row>
    <row r="608" spans="2:8" ht="12.75" customHeight="1">
      <c r="B608" s="247"/>
      <c r="C608" s="268"/>
      <c r="D608" s="268"/>
      <c r="F608" s="247"/>
      <c r="G608" s="247"/>
      <c r="H608" s="247"/>
    </row>
    <row r="609" spans="2:8" ht="12.75" customHeight="1">
      <c r="B609" s="247"/>
      <c r="C609" s="268"/>
      <c r="D609" s="268"/>
      <c r="F609" s="247"/>
      <c r="G609" s="247"/>
      <c r="H609" s="247"/>
    </row>
    <row r="610" spans="2:8" ht="12.75" customHeight="1">
      <c r="B610" s="247"/>
      <c r="C610" s="268"/>
      <c r="D610" s="268"/>
      <c r="F610" s="247"/>
      <c r="G610" s="247"/>
      <c r="H610" s="247"/>
    </row>
    <row r="611" spans="2:8" ht="12.75" customHeight="1">
      <c r="B611" s="247"/>
      <c r="C611" s="268"/>
      <c r="D611" s="268"/>
      <c r="F611" s="247"/>
      <c r="G611" s="247"/>
      <c r="H611" s="247"/>
    </row>
    <row r="612" spans="2:8" ht="12.75" customHeight="1">
      <c r="B612" s="247"/>
      <c r="C612" s="268"/>
      <c r="D612" s="268"/>
      <c r="F612" s="247"/>
      <c r="G612" s="247"/>
      <c r="H612" s="247"/>
    </row>
    <row r="613" spans="2:8" ht="12.75" customHeight="1">
      <c r="B613" s="247"/>
      <c r="C613" s="268"/>
      <c r="D613" s="268"/>
      <c r="F613" s="247"/>
      <c r="G613" s="247"/>
      <c r="H613" s="247"/>
    </row>
    <row r="614" spans="2:8" ht="12.75" customHeight="1">
      <c r="B614" s="247"/>
      <c r="C614" s="268"/>
      <c r="D614" s="268"/>
      <c r="F614" s="247"/>
      <c r="G614" s="247"/>
      <c r="H614" s="247"/>
    </row>
    <row r="615" spans="2:8" ht="12.75" customHeight="1">
      <c r="B615" s="247"/>
      <c r="C615" s="268"/>
      <c r="D615" s="268"/>
      <c r="F615" s="247"/>
      <c r="G615" s="247"/>
      <c r="H615" s="247"/>
    </row>
    <row r="616" spans="2:8" ht="12.75" customHeight="1">
      <c r="B616" s="247"/>
      <c r="C616" s="268"/>
      <c r="D616" s="268"/>
      <c r="F616" s="247"/>
      <c r="G616" s="247"/>
      <c r="H616" s="247"/>
    </row>
    <row r="617" spans="2:8" ht="12.75" customHeight="1">
      <c r="B617" s="247"/>
      <c r="C617" s="268"/>
      <c r="D617" s="268"/>
      <c r="G617"/>
      <c r="H617"/>
    </row>
    <row r="618" spans="2:8" ht="12.75" customHeight="1">
      <c r="B618" s="247"/>
      <c r="C618" s="268"/>
      <c r="D618" s="268"/>
      <c r="G618"/>
      <c r="H618"/>
    </row>
    <row r="619" spans="2:8" ht="12.75" customHeight="1">
      <c r="B619" s="247"/>
      <c r="C619" s="268"/>
      <c r="D619" s="268"/>
      <c r="G619"/>
      <c r="H619"/>
    </row>
    <row r="620" spans="2:8" ht="12.75" customHeight="1">
      <c r="B620" s="247"/>
      <c r="C620" s="268"/>
      <c r="D620" s="268"/>
      <c r="G620"/>
      <c r="H620"/>
    </row>
    <row r="621" spans="2:8" ht="12.75" customHeight="1">
      <c r="B621" s="247"/>
      <c r="C621" s="268"/>
      <c r="D621" s="268"/>
      <c r="G621"/>
      <c r="H621"/>
    </row>
    <row r="622" spans="2:8" ht="12.75" customHeight="1">
      <c r="B622" s="247"/>
      <c r="C622" s="268"/>
      <c r="D622" s="268"/>
      <c r="G622"/>
      <c r="H622"/>
    </row>
    <row r="623" spans="2:8" ht="12.75" customHeight="1">
      <c r="B623" s="247"/>
      <c r="C623" s="268"/>
      <c r="D623" s="268"/>
      <c r="G623"/>
      <c r="H623"/>
    </row>
    <row r="624" spans="2:8" ht="12.75" customHeight="1">
      <c r="B624" s="247"/>
      <c r="C624" s="268"/>
      <c r="D624" s="268"/>
      <c r="G624"/>
      <c r="H624"/>
    </row>
    <row r="625" spans="2:8" ht="12.75" customHeight="1">
      <c r="B625" s="247"/>
      <c r="C625" s="268"/>
      <c r="D625" s="268"/>
      <c r="G625"/>
      <c r="H625"/>
    </row>
    <row r="626" spans="2:8" ht="12.75" customHeight="1">
      <c r="B626" s="247"/>
      <c r="C626" s="268"/>
      <c r="D626" s="268"/>
      <c r="G626"/>
      <c r="H626"/>
    </row>
    <row r="627" spans="2:8" ht="12.75" customHeight="1">
      <c r="B627" s="247"/>
      <c r="C627" s="268"/>
      <c r="D627" s="268"/>
      <c r="G627"/>
      <c r="H627"/>
    </row>
    <row r="628" spans="2:8" ht="12.75" customHeight="1">
      <c r="B628" s="247"/>
      <c r="C628" s="268"/>
      <c r="D628" s="268"/>
      <c r="G628"/>
      <c r="H628"/>
    </row>
    <row r="629" spans="2:8" ht="12.75" customHeight="1">
      <c r="B629" s="247"/>
      <c r="C629" s="268"/>
      <c r="D629" s="268"/>
      <c r="G629"/>
      <c r="H629"/>
    </row>
    <row r="630" spans="2:8" ht="12.75" customHeight="1">
      <c r="B630" s="247"/>
      <c r="C630" s="268"/>
      <c r="D630" s="268"/>
      <c r="G630"/>
      <c r="H630"/>
    </row>
    <row r="631" spans="2:8" ht="12.75" customHeight="1">
      <c r="B631" s="247"/>
      <c r="C631" s="268"/>
      <c r="D631" s="268"/>
      <c r="G631"/>
      <c r="H631"/>
    </row>
    <row r="632" spans="2:8" ht="12.75" customHeight="1">
      <c r="B632" s="247"/>
      <c r="C632" s="268"/>
      <c r="D632" s="268"/>
      <c r="G632"/>
      <c r="H632"/>
    </row>
    <row r="633" spans="2:8" ht="12.75" customHeight="1">
      <c r="B633" s="247"/>
      <c r="C633" s="268"/>
      <c r="D633" s="268"/>
      <c r="G633"/>
      <c r="H633"/>
    </row>
    <row r="634" spans="2:8" ht="12.75" customHeight="1">
      <c r="B634" s="247"/>
      <c r="C634" s="268"/>
      <c r="D634" s="268"/>
      <c r="G634"/>
      <c r="H634"/>
    </row>
    <row r="635" spans="2:8" ht="12.75" customHeight="1">
      <c r="B635" s="247"/>
      <c r="C635" s="268"/>
      <c r="D635" s="268"/>
      <c r="G635"/>
      <c r="H635"/>
    </row>
    <row r="636" spans="2:8" ht="12.75" customHeight="1">
      <c r="B636" s="247"/>
      <c r="C636" s="268"/>
      <c r="D636" s="268"/>
      <c r="G636"/>
      <c r="H636"/>
    </row>
    <row r="637" spans="2:8" ht="12.75" customHeight="1">
      <c r="B637" s="247"/>
      <c r="C637" s="268"/>
      <c r="D637" s="268"/>
      <c r="G637"/>
      <c r="H637"/>
    </row>
    <row r="638" spans="2:8" ht="12.75" customHeight="1">
      <c r="B638" s="247"/>
      <c r="C638" s="268"/>
      <c r="D638" s="268"/>
      <c r="G638"/>
      <c r="H638"/>
    </row>
    <row r="639" spans="2:8" ht="12.75" customHeight="1">
      <c r="B639" s="247"/>
      <c r="C639" s="268"/>
      <c r="D639" s="268"/>
      <c r="G639"/>
      <c r="H639"/>
    </row>
    <row r="640" spans="2:8" ht="12.75" customHeight="1">
      <c r="B640" s="247"/>
      <c r="C640" s="268"/>
      <c r="D640" s="268"/>
      <c r="G640"/>
      <c r="H640"/>
    </row>
    <row r="641" spans="2:8" ht="12.75" customHeight="1">
      <c r="B641" s="247"/>
      <c r="C641" s="268"/>
      <c r="D641" s="268"/>
      <c r="G641"/>
      <c r="H641"/>
    </row>
    <row r="642" spans="2:8" ht="12.75" customHeight="1">
      <c r="B642" s="247"/>
      <c r="C642" s="268"/>
      <c r="D642" s="268"/>
      <c r="G642"/>
      <c r="H642"/>
    </row>
    <row r="643" spans="2:8" ht="12.75" customHeight="1">
      <c r="B643" s="247"/>
      <c r="C643" s="268"/>
      <c r="D643" s="268"/>
      <c r="G643"/>
      <c r="H643"/>
    </row>
    <row r="644" spans="2:8" ht="12.75" customHeight="1">
      <c r="B644" s="247"/>
      <c r="C644" s="268"/>
      <c r="D644" s="268"/>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67" customWidth="1"/>
    <col min="5" max="16384" width="9.140625" style="10"/>
  </cols>
  <sheetData>
    <row r="1" spans="1:4" s="6" customFormat="1" ht="12.75" customHeight="1">
      <c r="A1" s="16" t="s">
        <v>14</v>
      </c>
      <c r="B1" s="16"/>
      <c r="C1" s="17"/>
      <c r="D1" s="167"/>
    </row>
    <row r="2" spans="1:4" s="109" customFormat="1" ht="12.75" customHeight="1">
      <c r="A2" s="1" t="s">
        <v>833</v>
      </c>
      <c r="B2" s="1"/>
      <c r="C2"/>
      <c r="D2" s="167"/>
    </row>
    <row r="3" spans="1:4" s="109" customFormat="1" ht="12.75" customHeight="1">
      <c r="A3" s="1"/>
      <c r="B3" s="1"/>
      <c r="C3"/>
      <c r="D3" s="167"/>
    </row>
    <row r="4" spans="1:4" customFormat="1">
      <c r="A4" s="7"/>
      <c r="B4" s="7"/>
      <c r="C4" s="11"/>
      <c r="D4" s="167"/>
    </row>
    <row r="5" spans="1:4">
      <c r="A5" s="163"/>
      <c r="B5" s="163"/>
      <c r="C5" s="164"/>
    </row>
    <row r="6" spans="1:4">
      <c r="A6" s="165" t="s">
        <v>15</v>
      </c>
      <c r="B6" s="165" t="s">
        <v>8</v>
      </c>
      <c r="C6" s="399" t="s">
        <v>16</v>
      </c>
      <c r="D6" s="10"/>
    </row>
    <row r="7" spans="1:4">
      <c r="A7" s="166" t="s">
        <v>2034</v>
      </c>
      <c r="B7" s="3" t="s">
        <v>1794</v>
      </c>
      <c r="C7" s="366">
        <v>19820</v>
      </c>
      <c r="D7" s="10"/>
    </row>
    <row r="8" spans="1:4">
      <c r="A8" s="165"/>
      <c r="B8" s="3" t="s">
        <v>1795</v>
      </c>
      <c r="C8" s="366">
        <v>21020</v>
      </c>
      <c r="D8" s="10"/>
    </row>
    <row r="9" spans="1:4">
      <c r="A9" s="165"/>
      <c r="B9" s="3" t="s">
        <v>1796</v>
      </c>
      <c r="C9" s="366">
        <v>23020</v>
      </c>
      <c r="D9" s="10"/>
    </row>
    <row r="10" spans="1:4">
      <c r="A10" s="165"/>
      <c r="B10" s="3" t="s">
        <v>1797</v>
      </c>
      <c r="C10" s="366">
        <v>22620</v>
      </c>
      <c r="D10" s="10"/>
    </row>
    <row r="11" spans="1:4">
      <c r="A11" s="165"/>
      <c r="B11" s="3" t="s">
        <v>1798</v>
      </c>
      <c r="C11" s="366">
        <v>24020</v>
      </c>
      <c r="D11" s="10"/>
    </row>
    <row r="12" spans="1:4">
      <c r="A12" s="165"/>
      <c r="B12" s="3" t="s">
        <v>1799</v>
      </c>
      <c r="C12" s="366">
        <v>26420</v>
      </c>
      <c r="D12" s="10"/>
    </row>
    <row r="13" spans="1:4">
      <c r="A13" s="165"/>
      <c r="B13" s="3" t="s">
        <v>2035</v>
      </c>
      <c r="C13" s="366">
        <v>25690</v>
      </c>
      <c r="D13" s="10"/>
    </row>
    <row r="14" spans="1:4">
      <c r="A14" s="166"/>
      <c r="B14" s="3" t="s">
        <v>2036</v>
      </c>
      <c r="C14" s="366">
        <v>28290</v>
      </c>
      <c r="D14" s="10"/>
    </row>
    <row r="15" spans="1:4">
      <c r="A15" s="166"/>
      <c r="B15"/>
      <c r="C15"/>
      <c r="D15" s="10"/>
    </row>
    <row r="16" spans="1:4" ht="12.75" customHeight="1">
      <c r="A16" s="166" t="s">
        <v>835</v>
      </c>
      <c r="B16" s="3" t="s">
        <v>836</v>
      </c>
      <c r="C16" s="366">
        <v>23540</v>
      </c>
      <c r="D16" s="10"/>
    </row>
    <row r="17" spans="1:4" ht="12.75" customHeight="1">
      <c r="A17" s="166"/>
      <c r="B17" s="3" t="s">
        <v>837</v>
      </c>
      <c r="C17" s="366">
        <v>25065</v>
      </c>
      <c r="D17" s="10"/>
    </row>
    <row r="18" spans="1:4" ht="12.75" customHeight="1">
      <c r="A18" s="168"/>
      <c r="B18" s="3" t="s">
        <v>1001</v>
      </c>
      <c r="C18" s="366">
        <v>25590</v>
      </c>
      <c r="D18" s="10"/>
    </row>
    <row r="19" spans="1:4" ht="12.75" customHeight="1">
      <c r="A19" s="168"/>
      <c r="B19" s="3" t="s">
        <v>1002</v>
      </c>
      <c r="C19" s="366">
        <v>28720</v>
      </c>
      <c r="D19" s="10"/>
    </row>
    <row r="20" spans="1:4" ht="12.75" customHeight="1">
      <c r="A20" s="168"/>
      <c r="B20" s="3" t="s">
        <v>838</v>
      </c>
      <c r="C20" s="366">
        <v>27360</v>
      </c>
      <c r="D20" s="10"/>
    </row>
    <row r="21" spans="1:4" ht="12.75" customHeight="1">
      <c r="A21" s="9"/>
      <c r="B21" s="3" t="s">
        <v>1003</v>
      </c>
      <c r="C21" s="366">
        <v>27890</v>
      </c>
      <c r="D21" s="10"/>
    </row>
    <row r="22" spans="1:4" ht="12.75" customHeight="1">
      <c r="A22" s="9"/>
      <c r="B22" s="3" t="s">
        <v>1004</v>
      </c>
      <c r="C22" s="366">
        <v>31445</v>
      </c>
      <c r="D22" s="10"/>
    </row>
    <row r="23" spans="1:4" ht="12.75" customHeight="1">
      <c r="A23" s="9"/>
      <c r="B23" s="167"/>
      <c r="C23"/>
      <c r="D23" s="10"/>
    </row>
    <row r="24" spans="1:4" ht="12.75" customHeight="1">
      <c r="A24" s="9" t="s">
        <v>839</v>
      </c>
      <c r="B24" s="109" t="s">
        <v>840</v>
      </c>
      <c r="C24" s="366">
        <v>25470</v>
      </c>
      <c r="D24" s="10"/>
    </row>
    <row r="25" spans="1:4" ht="12.75" customHeight="1">
      <c r="A25" s="9"/>
      <c r="B25" s="109" t="s">
        <v>841</v>
      </c>
      <c r="C25" s="366">
        <v>27065</v>
      </c>
      <c r="D25" s="10"/>
    </row>
    <row r="26" spans="1:4" ht="12.75" customHeight="1">
      <c r="A26" s="9"/>
      <c r="B26" s="109" t="s">
        <v>1005</v>
      </c>
      <c r="C26" s="366">
        <v>27395</v>
      </c>
      <c r="D26" s="10"/>
    </row>
    <row r="27" spans="1:4" ht="12.75" customHeight="1">
      <c r="A27" s="9"/>
      <c r="B27" s="109" t="s">
        <v>1006</v>
      </c>
      <c r="C27" s="366">
        <v>30535</v>
      </c>
      <c r="D27" s="10"/>
    </row>
    <row r="28" spans="1:4" ht="12.75" customHeight="1">
      <c r="A28" s="168"/>
      <c r="B28" s="109" t="s">
        <v>842</v>
      </c>
      <c r="C28" s="366">
        <v>29395</v>
      </c>
      <c r="D28" s="10"/>
    </row>
    <row r="29" spans="1:4" ht="12.75" customHeight="1">
      <c r="A29" s="168"/>
      <c r="B29" s="3" t="s">
        <v>1007</v>
      </c>
      <c r="C29" s="366">
        <v>29700</v>
      </c>
      <c r="D29" s="10"/>
    </row>
    <row r="30" spans="1:4" ht="12.75" customHeight="1">
      <c r="A30" s="168"/>
      <c r="B30" s="3" t="s">
        <v>1008</v>
      </c>
      <c r="C30" s="366">
        <v>32895</v>
      </c>
      <c r="D30" s="10"/>
    </row>
    <row r="31" spans="1:4" ht="12.75" customHeight="1">
      <c r="A31" s="168"/>
      <c r="B31" s="3"/>
      <c r="C31"/>
      <c r="D31" s="10"/>
    </row>
    <row r="32" spans="1:4" ht="12.75" customHeight="1">
      <c r="A32" s="168" t="s">
        <v>843</v>
      </c>
      <c r="B32" s="10" t="s">
        <v>1009</v>
      </c>
      <c r="C32" s="118">
        <v>28795</v>
      </c>
      <c r="D32" s="10"/>
    </row>
    <row r="33" spans="1:4" ht="12.75" customHeight="1">
      <c r="A33" s="168"/>
      <c r="B33" s="10" t="s">
        <v>1010</v>
      </c>
      <c r="C33" s="118">
        <v>31380</v>
      </c>
      <c r="D33" s="10"/>
    </row>
    <row r="34" spans="1:4" ht="12.75" customHeight="1">
      <c r="A34" s="9"/>
      <c r="B34" s="10" t="s">
        <v>1011</v>
      </c>
      <c r="C34" s="118">
        <v>31350</v>
      </c>
      <c r="D34" s="10"/>
    </row>
    <row r="35" spans="1:4" ht="12.75" customHeight="1">
      <c r="A35" s="168"/>
      <c r="B35" s="10" t="s">
        <v>1012</v>
      </c>
      <c r="C35" s="118">
        <v>34025</v>
      </c>
      <c r="D35" s="10"/>
    </row>
    <row r="36" spans="1:4" ht="12.75" customHeight="1">
      <c r="A36" s="168"/>
      <c r="B36" s="10" t="s">
        <v>844</v>
      </c>
      <c r="C36" s="118">
        <v>33325</v>
      </c>
      <c r="D36" s="10"/>
    </row>
    <row r="37" spans="1:4" ht="12.75" customHeight="1">
      <c r="A37" s="168"/>
      <c r="B37" s="10" t="s">
        <v>591</v>
      </c>
      <c r="C37" s="118">
        <v>36375</v>
      </c>
      <c r="D37" s="10"/>
    </row>
    <row r="38" spans="1:4" ht="12.75" customHeight="1">
      <c r="A38" s="168"/>
      <c r="B38" s="10" t="s">
        <v>1013</v>
      </c>
      <c r="C38" s="118">
        <v>31415</v>
      </c>
      <c r="D38" s="10"/>
    </row>
    <row r="39" spans="1:4" ht="12.75" customHeight="1">
      <c r="A39" s="168"/>
      <c r="B39" s="10" t="s">
        <v>1014</v>
      </c>
      <c r="C39" s="118">
        <v>34030</v>
      </c>
      <c r="D39" s="10"/>
    </row>
    <row r="40" spans="1:4" ht="12.75" customHeight="1">
      <c r="A40" s="168"/>
      <c r="B40" s="10" t="s">
        <v>593</v>
      </c>
      <c r="C40" s="118">
        <v>34430</v>
      </c>
      <c r="D40" s="10"/>
    </row>
    <row r="41" spans="1:4" ht="12.75" customHeight="1">
      <c r="A41" s="163"/>
      <c r="B41" s="10" t="s">
        <v>592</v>
      </c>
      <c r="C41" s="118">
        <v>37370</v>
      </c>
      <c r="D41" s="10"/>
    </row>
    <row r="42" spans="1:4" ht="12.75" customHeight="1">
      <c r="A42" s="163"/>
      <c r="B42" s="10" t="s">
        <v>1119</v>
      </c>
      <c r="C42" s="118">
        <v>44565</v>
      </c>
      <c r="D42" s="10"/>
    </row>
    <row r="43" spans="1:4" ht="12.75" customHeight="1">
      <c r="A43" s="163"/>
      <c r="B43" s="10" t="s">
        <v>1015</v>
      </c>
      <c r="C43" s="118">
        <v>33945</v>
      </c>
      <c r="D43" s="10"/>
    </row>
    <row r="44" spans="1:4" ht="12.75" customHeight="1">
      <c r="A44" s="163"/>
      <c r="B44" s="10" t="s">
        <v>1016</v>
      </c>
      <c r="C44" s="118">
        <v>36335</v>
      </c>
      <c r="D44" s="10"/>
    </row>
    <row r="45" spans="1:4">
      <c r="A45" s="163"/>
      <c r="B45" s="10" t="s">
        <v>845</v>
      </c>
      <c r="C45" s="118">
        <v>36270</v>
      </c>
      <c r="D45" s="10"/>
    </row>
    <row r="46" spans="1:4">
      <c r="A46" s="163"/>
      <c r="B46" s="10" t="s">
        <v>594</v>
      </c>
      <c r="C46" s="118">
        <v>39055</v>
      </c>
      <c r="D46" s="10"/>
    </row>
    <row r="47" spans="1:4">
      <c r="A47" s="9"/>
      <c r="B47" s="10" t="s">
        <v>1120</v>
      </c>
      <c r="C47" s="118">
        <v>47955</v>
      </c>
      <c r="D47" s="10"/>
    </row>
    <row r="48" spans="1:4">
      <c r="A48" s="9"/>
      <c r="B48" s="10" t="s">
        <v>595</v>
      </c>
      <c r="C48" s="118">
        <v>51080</v>
      </c>
      <c r="D48" s="10"/>
    </row>
    <row r="49" spans="1:4">
      <c r="A49" s="9"/>
      <c r="B49" s="10" t="s">
        <v>1017</v>
      </c>
      <c r="C49" s="118">
        <v>46395</v>
      </c>
      <c r="D49" s="10"/>
    </row>
    <row r="50" spans="1:4">
      <c r="A50" s="9"/>
      <c r="B50" s="167"/>
      <c r="C50"/>
      <c r="D50" s="10"/>
    </row>
    <row r="51" spans="1:4">
      <c r="A51" s="9" t="s">
        <v>596</v>
      </c>
      <c r="B51" s="10" t="s">
        <v>1018</v>
      </c>
      <c r="C51" s="118">
        <v>30320</v>
      </c>
      <c r="D51" s="10"/>
    </row>
    <row r="52" spans="1:4">
      <c r="A52" s="9"/>
      <c r="B52" s="10" t="s">
        <v>1019</v>
      </c>
      <c r="C52" s="118">
        <v>33165</v>
      </c>
      <c r="D52" s="10"/>
    </row>
    <row r="53" spans="1:4">
      <c r="A53" s="9"/>
      <c r="B53" s="10" t="s">
        <v>1020</v>
      </c>
      <c r="C53" s="118">
        <v>33085</v>
      </c>
      <c r="D53" s="10"/>
    </row>
    <row r="54" spans="1:4" ht="12.75" customHeight="1">
      <c r="A54" s="9"/>
      <c r="B54" s="10" t="s">
        <v>1021</v>
      </c>
      <c r="C54" s="118">
        <v>35470</v>
      </c>
      <c r="D54" s="10"/>
    </row>
    <row r="55" spans="1:4">
      <c r="A55" s="9"/>
      <c r="B55" s="10" t="s">
        <v>846</v>
      </c>
      <c r="C55" s="118">
        <v>35410</v>
      </c>
      <c r="D55" s="10"/>
    </row>
    <row r="56" spans="1:4">
      <c r="A56" s="9"/>
      <c r="B56" s="10" t="s">
        <v>597</v>
      </c>
      <c r="C56" s="118">
        <v>38180</v>
      </c>
      <c r="D56" s="10"/>
    </row>
    <row r="57" spans="1:4">
      <c r="A57" s="9"/>
      <c r="B57" s="10" t="s">
        <v>1022</v>
      </c>
      <c r="C57" s="118">
        <v>32950</v>
      </c>
      <c r="D57" s="10"/>
    </row>
    <row r="58" spans="1:4">
      <c r="A58" s="9"/>
      <c r="B58" s="10" t="s">
        <v>1023</v>
      </c>
      <c r="C58" s="118">
        <v>35830</v>
      </c>
      <c r="D58" s="10"/>
    </row>
    <row r="59" spans="1:4">
      <c r="A59" s="9"/>
      <c r="B59" s="10" t="s">
        <v>599</v>
      </c>
      <c r="C59" s="118">
        <v>36600</v>
      </c>
      <c r="D59" s="10"/>
    </row>
    <row r="60" spans="1:4">
      <c r="A60" s="9"/>
      <c r="B60" s="10" t="s">
        <v>598</v>
      </c>
      <c r="C60" s="118">
        <v>38920</v>
      </c>
      <c r="D60" s="10"/>
    </row>
    <row r="61" spans="1:4">
      <c r="A61" s="9"/>
      <c r="B61" s="10" t="s">
        <v>1121</v>
      </c>
      <c r="C61" s="118">
        <v>46105</v>
      </c>
      <c r="D61" s="10"/>
    </row>
    <row r="62" spans="1:4">
      <c r="A62" s="9"/>
      <c r="B62" s="10" t="s">
        <v>1024</v>
      </c>
      <c r="C62" s="118">
        <v>35715</v>
      </c>
      <c r="D62" s="10"/>
    </row>
    <row r="63" spans="1:4">
      <c r="A63" s="9"/>
      <c r="B63" s="10" t="s">
        <v>1025</v>
      </c>
      <c r="C63" s="118">
        <v>38145</v>
      </c>
      <c r="D63" s="10"/>
    </row>
    <row r="64" spans="1:4">
      <c r="A64" s="9"/>
      <c r="B64" s="10" t="s">
        <v>847</v>
      </c>
      <c r="C64" s="118">
        <v>38065</v>
      </c>
      <c r="D64" s="10"/>
    </row>
    <row r="65" spans="1:4">
      <c r="A65" s="168"/>
      <c r="B65" s="10" t="s">
        <v>600</v>
      </c>
      <c r="C65" s="118">
        <v>40505</v>
      </c>
      <c r="D65" s="10"/>
    </row>
    <row r="66" spans="1:4">
      <c r="A66" s="9"/>
      <c r="B66" s="10" t="s">
        <v>1122</v>
      </c>
      <c r="C66" s="118">
        <v>49385</v>
      </c>
      <c r="D66" s="10"/>
    </row>
    <row r="67" spans="1:4" ht="12.75" customHeight="1">
      <c r="A67" s="9"/>
      <c r="B67" s="10" t="s">
        <v>601</v>
      </c>
      <c r="C67" s="118">
        <v>52730</v>
      </c>
      <c r="D67" s="10"/>
    </row>
    <row r="68" spans="1:4" ht="12.75" customHeight="1">
      <c r="A68" s="9"/>
      <c r="B68" s="10" t="s">
        <v>1026</v>
      </c>
      <c r="C68" s="118">
        <v>47965</v>
      </c>
      <c r="D68" s="10"/>
    </row>
    <row r="69" spans="1:4" ht="12.75" customHeight="1">
      <c r="A69" s="9"/>
      <c r="B69" s="3"/>
      <c r="C69"/>
      <c r="D69" s="10"/>
    </row>
    <row r="70" spans="1:4" ht="12.75" customHeight="1">
      <c r="A70" s="166" t="s">
        <v>848</v>
      </c>
      <c r="B70" s="10" t="s">
        <v>602</v>
      </c>
      <c r="C70" s="366">
        <v>38220</v>
      </c>
      <c r="D70" s="10"/>
    </row>
    <row r="71" spans="1:4" ht="12.75" customHeight="1">
      <c r="A71" s="9"/>
      <c r="B71" s="10" t="s">
        <v>849</v>
      </c>
      <c r="C71" s="366">
        <v>41115</v>
      </c>
      <c r="D71" s="10"/>
    </row>
    <row r="72" spans="1:4" ht="12.75" customHeight="1">
      <c r="A72" s="9"/>
      <c r="B72" s="10" t="s">
        <v>603</v>
      </c>
      <c r="C72" s="366">
        <v>43900</v>
      </c>
      <c r="D72" s="10"/>
    </row>
    <row r="73" spans="1:4" ht="12.75" customHeight="1">
      <c r="A73" s="168"/>
      <c r="B73" s="10" t="s">
        <v>607</v>
      </c>
      <c r="C73" s="366">
        <v>42825</v>
      </c>
      <c r="D73" s="10"/>
    </row>
    <row r="74" spans="1:4" ht="12.75" customHeight="1">
      <c r="A74" s="168"/>
      <c r="B74" s="10" t="s">
        <v>606</v>
      </c>
      <c r="C74" s="366">
        <v>46950</v>
      </c>
      <c r="D74" s="10"/>
    </row>
    <row r="75" spans="1:4" ht="12.75" customHeight="1">
      <c r="A75" s="168"/>
      <c r="B75" s="10" t="s">
        <v>851</v>
      </c>
      <c r="C75" s="366">
        <v>45285</v>
      </c>
      <c r="D75" s="10"/>
    </row>
    <row r="76" spans="1:4" ht="12.75" customHeight="1">
      <c r="A76" s="168"/>
      <c r="B76" s="10" t="s">
        <v>608</v>
      </c>
      <c r="C76" s="366">
        <v>48170</v>
      </c>
      <c r="D76" s="10"/>
    </row>
    <row r="77" spans="1:4" ht="12.75" customHeight="1">
      <c r="A77" s="168"/>
      <c r="B77" s="10" t="s">
        <v>604</v>
      </c>
      <c r="C77" s="366">
        <v>46485</v>
      </c>
      <c r="D77" s="10"/>
    </row>
    <row r="78" spans="1:4">
      <c r="A78" s="163"/>
      <c r="B78" s="10" t="s">
        <v>1123</v>
      </c>
      <c r="C78" s="366">
        <v>50365</v>
      </c>
      <c r="D78" s="10"/>
    </row>
    <row r="79" spans="1:4">
      <c r="A79" s="163"/>
      <c r="B79" s="10" t="s">
        <v>850</v>
      </c>
      <c r="C79" s="366">
        <v>47485</v>
      </c>
      <c r="D79" s="10"/>
    </row>
    <row r="80" spans="1:4">
      <c r="A80" s="163"/>
      <c r="B80" s="10" t="s">
        <v>605</v>
      </c>
      <c r="C80" s="366">
        <v>50395</v>
      </c>
      <c r="D80" s="10"/>
    </row>
    <row r="81" spans="1:4">
      <c r="A81" s="163"/>
      <c r="B81" s="10" t="s">
        <v>609</v>
      </c>
      <c r="C81" s="366">
        <v>52995</v>
      </c>
      <c r="D81" s="10"/>
    </row>
    <row r="82" spans="1:4">
      <c r="A82" s="163"/>
      <c r="B82" s="10" t="s">
        <v>852</v>
      </c>
      <c r="C82" s="366">
        <v>49760</v>
      </c>
      <c r="D82" s="10"/>
    </row>
    <row r="83" spans="1:4">
      <c r="A83" s="163"/>
      <c r="B83" s="10" t="s">
        <v>610</v>
      </c>
      <c r="C83" s="366">
        <v>52690</v>
      </c>
      <c r="D83" s="10"/>
    </row>
    <row r="84" spans="1:4">
      <c r="A84" s="163"/>
      <c r="B84"/>
      <c r="C84"/>
      <c r="D84" s="10"/>
    </row>
    <row r="85" spans="1:4">
      <c r="A85" s="163" t="s">
        <v>611</v>
      </c>
      <c r="B85" s="10" t="s">
        <v>612</v>
      </c>
      <c r="C85" s="366">
        <v>40495</v>
      </c>
      <c r="D85" s="10"/>
    </row>
    <row r="86" spans="1:4">
      <c r="A86" s="9"/>
      <c r="B86" s="10" t="s">
        <v>614</v>
      </c>
      <c r="C86" s="366">
        <v>42535</v>
      </c>
      <c r="D86" s="10"/>
    </row>
    <row r="87" spans="1:4">
      <c r="A87" s="163"/>
      <c r="B87" s="10" t="s">
        <v>613</v>
      </c>
      <c r="C87" s="366">
        <v>45805</v>
      </c>
      <c r="D87" s="10"/>
    </row>
    <row r="88" spans="1:4">
      <c r="A88" s="163"/>
      <c r="B88" s="10" t="s">
        <v>616</v>
      </c>
      <c r="C88" s="366">
        <v>44135</v>
      </c>
      <c r="D88" s="10"/>
    </row>
    <row r="89" spans="1:4">
      <c r="A89" s="163"/>
      <c r="B89" s="10" t="s">
        <v>615</v>
      </c>
      <c r="C89" s="366">
        <v>49895</v>
      </c>
      <c r="D89" s="10"/>
    </row>
    <row r="90" spans="1:4">
      <c r="A90" s="163"/>
      <c r="B90" s="10" t="s">
        <v>618</v>
      </c>
      <c r="C90" s="366">
        <v>47210</v>
      </c>
      <c r="D90" s="10"/>
    </row>
    <row r="91" spans="1:4">
      <c r="A91" s="163"/>
      <c r="B91" s="10" t="s">
        <v>617</v>
      </c>
      <c r="C91" s="366">
        <v>50115</v>
      </c>
      <c r="D91" s="10"/>
    </row>
    <row r="92" spans="1:4">
      <c r="A92" s="163"/>
      <c r="B92" s="10" t="s">
        <v>620</v>
      </c>
      <c r="C92" s="366">
        <v>49450</v>
      </c>
      <c r="D92" s="10"/>
    </row>
    <row r="93" spans="1:4">
      <c r="A93" s="163"/>
      <c r="B93" s="10" t="s">
        <v>619</v>
      </c>
      <c r="C93" s="366">
        <v>53530</v>
      </c>
      <c r="D93" s="10"/>
    </row>
    <row r="94" spans="1:4">
      <c r="A94" s="163"/>
      <c r="B94" s="10" t="s">
        <v>622</v>
      </c>
      <c r="C94" s="366">
        <v>49425</v>
      </c>
      <c r="D94" s="10"/>
    </row>
    <row r="95" spans="1:4">
      <c r="A95" s="163"/>
      <c r="B95" s="10" t="s">
        <v>621</v>
      </c>
      <c r="C95" s="366">
        <v>52795</v>
      </c>
      <c r="D95" s="10"/>
    </row>
    <row r="96" spans="1:4">
      <c r="A96" s="163"/>
      <c r="B96" s="10" t="s">
        <v>623</v>
      </c>
      <c r="C96" s="366">
        <v>56240</v>
      </c>
      <c r="D96" s="10"/>
    </row>
    <row r="97" spans="1:4">
      <c r="A97" s="163"/>
      <c r="B97" s="10" t="s">
        <v>625</v>
      </c>
      <c r="C97" s="366">
        <v>51715</v>
      </c>
      <c r="D97" s="10"/>
    </row>
    <row r="98" spans="1:4">
      <c r="A98" s="163"/>
      <c r="B98" s="10" t="s">
        <v>624</v>
      </c>
      <c r="C98" s="366">
        <v>54270</v>
      </c>
      <c r="D98" s="10"/>
    </row>
    <row r="99" spans="1:4">
      <c r="A99" s="163"/>
      <c r="B99"/>
      <c r="C99"/>
      <c r="D99" s="10"/>
    </row>
    <row r="100" spans="1:4">
      <c r="A100" s="163" t="s">
        <v>626</v>
      </c>
      <c r="B100" s="10" t="s">
        <v>1027</v>
      </c>
      <c r="C100" s="366">
        <v>34900</v>
      </c>
      <c r="D100" s="10"/>
    </row>
    <row r="101" spans="1:4">
      <c r="A101" s="163"/>
      <c r="B101" s="10" t="s">
        <v>628</v>
      </c>
      <c r="C101" s="366">
        <v>37125</v>
      </c>
      <c r="D101" s="10"/>
    </row>
    <row r="102" spans="1:4">
      <c r="A102" s="163"/>
      <c r="B102" s="10" t="s">
        <v>627</v>
      </c>
      <c r="C102" s="366">
        <v>39150</v>
      </c>
      <c r="D102" s="10"/>
    </row>
    <row r="103" spans="1:4">
      <c r="A103" s="163"/>
      <c r="B103" s="10" t="s">
        <v>1028</v>
      </c>
      <c r="C103" s="366">
        <v>36050</v>
      </c>
      <c r="D103" s="10"/>
    </row>
    <row r="104" spans="1:4">
      <c r="A104" s="163"/>
      <c r="B104" s="10" t="s">
        <v>1029</v>
      </c>
      <c r="C104" s="366">
        <v>39190</v>
      </c>
      <c r="D104" s="10"/>
    </row>
    <row r="105" spans="1:4">
      <c r="A105" s="163"/>
      <c r="B105" s="10" t="s">
        <v>629</v>
      </c>
      <c r="C105" s="366">
        <v>37740</v>
      </c>
      <c r="D105" s="10"/>
    </row>
    <row r="106" spans="1:4">
      <c r="A106" s="163"/>
      <c r="B106" s="10" t="s">
        <v>1030</v>
      </c>
      <c r="C106" s="366">
        <v>38900</v>
      </c>
      <c r="D106" s="10"/>
    </row>
    <row r="107" spans="1:4">
      <c r="A107" s="163"/>
      <c r="B107" s="10" t="s">
        <v>631</v>
      </c>
      <c r="C107" s="366">
        <v>41645</v>
      </c>
      <c r="D107" s="10"/>
    </row>
    <row r="108" spans="1:4">
      <c r="A108" s="168"/>
      <c r="B108" s="10" t="s">
        <v>630</v>
      </c>
      <c r="C108" s="366">
        <v>43735</v>
      </c>
      <c r="D108" s="10"/>
    </row>
    <row r="109" spans="1:4">
      <c r="A109" s="168"/>
      <c r="B109" s="10" t="s">
        <v>1031</v>
      </c>
      <c r="C109" s="366">
        <v>40570</v>
      </c>
      <c r="D109" s="10"/>
    </row>
    <row r="110" spans="1:4" ht="12.75" customHeight="1">
      <c r="A110" s="168"/>
      <c r="B110" s="10" t="s">
        <v>1032</v>
      </c>
      <c r="C110" s="366">
        <v>43025</v>
      </c>
      <c r="D110" s="10"/>
    </row>
    <row r="111" spans="1:4" ht="12.75" customHeight="1">
      <c r="A111" s="168"/>
      <c r="B111" s="10" t="s">
        <v>632</v>
      </c>
      <c r="C111" s="366">
        <v>42125</v>
      </c>
      <c r="D111" s="10"/>
    </row>
    <row r="112" spans="1:4" ht="12.75" customHeight="1">
      <c r="A112" s="168"/>
      <c r="B112" s="10" t="s">
        <v>1033</v>
      </c>
      <c r="C112" s="366">
        <v>51290</v>
      </c>
      <c r="D112" s="10"/>
    </row>
    <row r="113" spans="1:4" ht="12.75" customHeight="1">
      <c r="A113" s="168"/>
      <c r="B113" s="10" t="s">
        <v>634</v>
      </c>
      <c r="C113" s="366">
        <v>43920</v>
      </c>
      <c r="D113" s="10"/>
    </row>
    <row r="114" spans="1:4" ht="12.75" customHeight="1">
      <c r="A114" s="168"/>
      <c r="B114" s="10" t="s">
        <v>633</v>
      </c>
      <c r="C114" s="366">
        <v>46000</v>
      </c>
      <c r="D114" s="10"/>
    </row>
    <row r="115" spans="1:4" ht="12.75" customHeight="1">
      <c r="A115" s="168"/>
      <c r="B115" s="10" t="s">
        <v>1034</v>
      </c>
      <c r="C115" s="366">
        <v>42375</v>
      </c>
      <c r="D115" s="10"/>
    </row>
    <row r="116" spans="1:4" ht="12.75" customHeight="1">
      <c r="A116" s="168"/>
      <c r="B116" s="10" t="s">
        <v>1035</v>
      </c>
      <c r="C116" s="366">
        <v>44845</v>
      </c>
      <c r="D116" s="10"/>
    </row>
    <row r="117" spans="1:4" ht="12.75" customHeight="1">
      <c r="A117" s="168"/>
      <c r="B117" s="10" t="s">
        <v>635</v>
      </c>
      <c r="C117" s="366">
        <v>44280</v>
      </c>
      <c r="D117" s="10"/>
    </row>
    <row r="118" spans="1:4" ht="12.75" customHeight="1">
      <c r="A118" s="168"/>
      <c r="B118"/>
      <c r="C118"/>
      <c r="D118" s="10"/>
    </row>
    <row r="119" spans="1:4" ht="13.7" customHeight="1">
      <c r="A119" s="9" t="s">
        <v>636</v>
      </c>
      <c r="B119" s="10" t="s">
        <v>853</v>
      </c>
      <c r="C119" s="366">
        <v>45315</v>
      </c>
      <c r="D119" s="10"/>
    </row>
    <row r="120" spans="1:4" ht="13.7" customHeight="1">
      <c r="A120" s="9"/>
      <c r="B120" s="10" t="s">
        <v>637</v>
      </c>
      <c r="C120" s="366">
        <v>49910</v>
      </c>
      <c r="D120" s="10"/>
    </row>
    <row r="121" spans="1:4" ht="12.75" customHeight="1">
      <c r="A121" s="163"/>
      <c r="B121" s="10" t="s">
        <v>638</v>
      </c>
      <c r="C121" s="366">
        <v>47000</v>
      </c>
      <c r="D121" s="10"/>
    </row>
    <row r="122" spans="1:4" ht="12.75" customHeight="1">
      <c r="A122" s="166"/>
      <c r="B122" s="10" t="s">
        <v>2037</v>
      </c>
      <c r="C122" s="366">
        <v>54105</v>
      </c>
      <c r="D122" s="10"/>
    </row>
    <row r="123" spans="1:4" ht="12.75" customHeight="1">
      <c r="A123" s="166"/>
      <c r="B123" s="10" t="s">
        <v>639</v>
      </c>
      <c r="C123" s="366">
        <v>54305</v>
      </c>
      <c r="D123" s="10"/>
    </row>
    <row r="124" spans="1:4" ht="12.75" customHeight="1">
      <c r="A124" s="9"/>
      <c r="B124" s="10" t="s">
        <v>640</v>
      </c>
      <c r="C124" s="366">
        <v>52460</v>
      </c>
      <c r="D124" s="10"/>
    </row>
    <row r="125" spans="1:4" ht="12.75" customHeight="1">
      <c r="A125" s="9"/>
      <c r="B125" s="10" t="s">
        <v>2038</v>
      </c>
      <c r="C125" s="366">
        <v>58825</v>
      </c>
      <c r="D125" s="10"/>
    </row>
    <row r="126" spans="1:4" ht="12.75" customHeight="1">
      <c r="A126" s="9"/>
      <c r="B126" s="10" t="s">
        <v>641</v>
      </c>
      <c r="C126" s="366">
        <v>57055</v>
      </c>
      <c r="D126" s="10"/>
    </row>
    <row r="127" spans="1:4" ht="12.75" customHeight="1">
      <c r="A127" s="9"/>
      <c r="B127" s="10" t="s">
        <v>642</v>
      </c>
      <c r="C127" s="366">
        <v>55285</v>
      </c>
      <c r="D127" s="10"/>
    </row>
    <row r="128" spans="1:4" ht="12.75" customHeight="1">
      <c r="A128" s="9"/>
      <c r="B128" s="10" t="s">
        <v>2039</v>
      </c>
      <c r="C128" s="366">
        <v>61350</v>
      </c>
      <c r="D128" s="10"/>
    </row>
    <row r="129" spans="1:4" ht="12.75" customHeight="1">
      <c r="A129"/>
      <c r="C129" s="366"/>
      <c r="D129" s="10"/>
    </row>
    <row r="130" spans="1:4" ht="12.75" customHeight="1">
      <c r="A130" s="9" t="s">
        <v>1388</v>
      </c>
      <c r="B130" s="10" t="s">
        <v>1389</v>
      </c>
      <c r="C130" s="366" t="s">
        <v>647</v>
      </c>
      <c r="D130" s="10"/>
    </row>
    <row r="131" spans="1:4" ht="12.75" customHeight="1">
      <c r="A131"/>
      <c r="B131" s="10" t="s">
        <v>1390</v>
      </c>
      <c r="C131" s="366" t="s">
        <v>647</v>
      </c>
      <c r="D131" s="10"/>
    </row>
    <row r="132" spans="1:4" ht="12.75" customHeight="1">
      <c r="A132"/>
      <c r="B132" s="10" t="s">
        <v>1497</v>
      </c>
      <c r="C132" s="366" t="s">
        <v>647</v>
      </c>
      <c r="D132" s="10"/>
    </row>
    <row r="133" spans="1:4" ht="12.75" customHeight="1">
      <c r="A133"/>
      <c r="B133" s="10" t="s">
        <v>1498</v>
      </c>
      <c r="C133" s="366" t="s">
        <v>647</v>
      </c>
      <c r="D133" s="10"/>
    </row>
    <row r="134" spans="1:4" ht="12.75" customHeight="1">
      <c r="B134" s="10" t="s">
        <v>1499</v>
      </c>
      <c r="C134" s="366" t="s">
        <v>647</v>
      </c>
      <c r="D134" s="10"/>
    </row>
    <row r="135" spans="1:4" ht="12.75" customHeight="1">
      <c r="B135" s="10" t="s">
        <v>1500</v>
      </c>
      <c r="C135" s="366" t="s">
        <v>647</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00000000-0002-0000-1C00-000000000000}">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14</v>
      </c>
      <c r="C1" s="16"/>
      <c r="D1" s="16"/>
      <c r="E1" s="16"/>
      <c r="F1" s="16"/>
      <c r="G1" s="16"/>
      <c r="H1" s="17"/>
      <c r="I1" s="167"/>
    </row>
    <row r="2" spans="1:11" s="109" customFormat="1">
      <c r="A2" s="1" t="s">
        <v>833</v>
      </c>
      <c r="C2" s="1"/>
      <c r="D2" s="1"/>
      <c r="E2" s="1"/>
      <c r="F2" s="1"/>
      <c r="G2" s="1"/>
      <c r="H2"/>
      <c r="I2" s="167"/>
    </row>
    <row r="3" spans="1:11" ht="45.75" customHeight="1"/>
    <row r="4" spans="1:11" ht="23.25">
      <c r="A4" s="517"/>
      <c r="B4" s="518"/>
      <c r="C4" s="518"/>
      <c r="D4" s="518"/>
      <c r="E4" s="518"/>
      <c r="F4" s="518"/>
      <c r="G4" s="518"/>
      <c r="H4" s="518"/>
      <c r="I4" s="518"/>
      <c r="J4" s="518"/>
      <c r="K4" s="518"/>
    </row>
    <row r="5" spans="1:11" ht="20.100000000000001" customHeight="1">
      <c r="A5" s="518"/>
      <c r="B5" s="518"/>
      <c r="C5" s="518"/>
      <c r="D5" s="518"/>
      <c r="E5" s="518"/>
      <c r="F5" s="518"/>
      <c r="G5" s="518"/>
      <c r="H5" s="518"/>
      <c r="I5" s="518"/>
      <c r="J5" s="518"/>
      <c r="K5" s="555" t="s">
        <v>1994</v>
      </c>
    </row>
    <row r="6" spans="1:11" s="210" customFormat="1" ht="23.25">
      <c r="A6" s="519"/>
      <c r="B6" s="520" t="s">
        <v>7</v>
      </c>
      <c r="C6" s="520" t="s">
        <v>1706</v>
      </c>
      <c r="D6" s="520" t="s">
        <v>136</v>
      </c>
      <c r="E6" s="520" t="s">
        <v>95</v>
      </c>
      <c r="F6" s="520" t="s">
        <v>1707</v>
      </c>
      <c r="G6" s="520" t="s">
        <v>1708</v>
      </c>
      <c r="H6" s="520" t="s">
        <v>1709</v>
      </c>
      <c r="I6" s="520" t="s">
        <v>3</v>
      </c>
      <c r="J6" s="520" t="s">
        <v>87</v>
      </c>
      <c r="K6" s="520" t="s">
        <v>87</v>
      </c>
    </row>
    <row r="7" spans="1:11" ht="36" customHeight="1">
      <c r="A7" s="518"/>
      <c r="B7" s="521" t="s">
        <v>107</v>
      </c>
      <c r="C7" s="522" t="s">
        <v>1710</v>
      </c>
      <c r="D7" s="523" t="s">
        <v>1711</v>
      </c>
      <c r="E7" s="523" t="s">
        <v>576</v>
      </c>
      <c r="F7" s="523" t="s">
        <v>801</v>
      </c>
      <c r="G7" s="523" t="s">
        <v>1712</v>
      </c>
      <c r="H7" s="523" t="s">
        <v>1713</v>
      </c>
      <c r="I7" s="524">
        <v>600</v>
      </c>
      <c r="J7" s="524">
        <v>48195</v>
      </c>
      <c r="K7" s="518"/>
    </row>
    <row r="8" spans="1:11" ht="32.25" customHeight="1">
      <c r="A8" s="518"/>
      <c r="B8" s="521" t="s">
        <v>107</v>
      </c>
      <c r="C8" s="522" t="s">
        <v>1714</v>
      </c>
      <c r="D8" s="523" t="s">
        <v>1711</v>
      </c>
      <c r="E8" s="523" t="s">
        <v>576</v>
      </c>
      <c r="F8" s="523" t="s">
        <v>801</v>
      </c>
      <c r="G8" s="523" t="s">
        <v>1712</v>
      </c>
      <c r="H8" s="523" t="s">
        <v>1713</v>
      </c>
      <c r="I8" s="524">
        <v>600</v>
      </c>
      <c r="J8" s="524">
        <v>52195</v>
      </c>
      <c r="K8" s="518"/>
    </row>
    <row r="9" spans="1:11" ht="32.25" customHeight="1">
      <c r="A9" s="518"/>
      <c r="B9" s="525" t="s">
        <v>1715</v>
      </c>
      <c r="C9" s="526" t="s">
        <v>1716</v>
      </c>
      <c r="D9" s="527" t="s">
        <v>1711</v>
      </c>
      <c r="E9" s="527" t="s">
        <v>576</v>
      </c>
      <c r="F9" s="527" t="s">
        <v>801</v>
      </c>
      <c r="G9" s="527" t="s">
        <v>1712</v>
      </c>
      <c r="H9" s="527" t="s">
        <v>1713</v>
      </c>
      <c r="I9" s="528">
        <v>600</v>
      </c>
      <c r="J9" s="528">
        <v>54895</v>
      </c>
      <c r="K9" s="518"/>
    </row>
    <row r="10" spans="1:11" ht="32.25" customHeight="1">
      <c r="A10" s="518"/>
      <c r="B10" s="525" t="s">
        <v>1715</v>
      </c>
      <c r="C10" s="529" t="s">
        <v>1717</v>
      </c>
      <c r="D10" s="527" t="s">
        <v>1711</v>
      </c>
      <c r="E10" s="527" t="s">
        <v>576</v>
      </c>
      <c r="F10" s="527" t="s">
        <v>801</v>
      </c>
      <c r="G10" s="527" t="s">
        <v>1712</v>
      </c>
      <c r="H10" s="527" t="s">
        <v>1713</v>
      </c>
      <c r="I10" s="528">
        <v>600</v>
      </c>
      <c r="J10" s="528">
        <v>58995</v>
      </c>
      <c r="K10" s="518"/>
    </row>
    <row r="11" spans="1:11" ht="32.25" customHeight="1">
      <c r="A11" s="518"/>
      <c r="B11" s="521" t="s">
        <v>1718</v>
      </c>
      <c r="C11" s="522" t="s">
        <v>1719</v>
      </c>
      <c r="D11" s="523" t="s">
        <v>1711</v>
      </c>
      <c r="E11" s="523" t="s">
        <v>576</v>
      </c>
      <c r="F11" s="523" t="s">
        <v>1720</v>
      </c>
      <c r="G11" s="523" t="s">
        <v>1712</v>
      </c>
      <c r="H11" s="523" t="s">
        <v>1713</v>
      </c>
      <c r="I11" s="524">
        <v>790</v>
      </c>
      <c r="J11" s="524">
        <v>59345</v>
      </c>
      <c r="K11" s="518"/>
    </row>
    <row r="12" spans="1:11" ht="32.25" customHeight="1">
      <c r="A12" s="518"/>
      <c r="B12" s="521" t="s">
        <v>1718</v>
      </c>
      <c r="C12" s="522" t="s">
        <v>1721</v>
      </c>
      <c r="D12" s="523" t="s">
        <v>1711</v>
      </c>
      <c r="E12" s="523" t="s">
        <v>576</v>
      </c>
      <c r="F12" s="523" t="s">
        <v>1720</v>
      </c>
      <c r="G12" s="523" t="s">
        <v>1712</v>
      </c>
      <c r="H12" s="523" t="s">
        <v>1713</v>
      </c>
      <c r="I12" s="524">
        <v>790</v>
      </c>
      <c r="J12" s="524">
        <v>64145</v>
      </c>
      <c r="K12" s="518"/>
    </row>
    <row r="13" spans="1:11" ht="32.25" customHeight="1">
      <c r="A13" s="518"/>
      <c r="B13" s="521" t="s">
        <v>1718</v>
      </c>
      <c r="C13" s="522" t="s">
        <v>1722</v>
      </c>
      <c r="D13" s="523" t="s">
        <v>1711</v>
      </c>
      <c r="E13" s="523" t="s">
        <v>576</v>
      </c>
      <c r="F13" s="523" t="s">
        <v>1720</v>
      </c>
      <c r="G13" s="523" t="s">
        <v>1712</v>
      </c>
      <c r="H13" s="523" t="s">
        <v>1713</v>
      </c>
      <c r="I13" s="524">
        <v>790</v>
      </c>
      <c r="J13" s="524">
        <v>67645</v>
      </c>
      <c r="K13" s="518"/>
    </row>
    <row r="14" spans="1:11" ht="32.25" customHeight="1">
      <c r="A14" s="554" t="s">
        <v>1995</v>
      </c>
      <c r="B14" s="525" t="s">
        <v>1989</v>
      </c>
      <c r="C14" s="526" t="s">
        <v>1990</v>
      </c>
      <c r="D14" s="527" t="s">
        <v>1992</v>
      </c>
      <c r="E14" s="527" t="s">
        <v>576</v>
      </c>
      <c r="F14" s="527" t="s">
        <v>801</v>
      </c>
      <c r="G14" s="527" t="s">
        <v>1993</v>
      </c>
      <c r="H14" s="527" t="s">
        <v>647</v>
      </c>
      <c r="I14" s="528">
        <v>120</v>
      </c>
      <c r="J14" s="528">
        <v>55169</v>
      </c>
      <c r="K14" s="528">
        <f>J14-174-5000</f>
        <v>49995</v>
      </c>
    </row>
    <row r="15" spans="1:11" ht="32.25" customHeight="1">
      <c r="A15" s="554" t="s">
        <v>1995</v>
      </c>
      <c r="B15" s="525" t="s">
        <v>1989</v>
      </c>
      <c r="C15" s="526" t="s">
        <v>1991</v>
      </c>
      <c r="D15" s="527" t="s">
        <v>1992</v>
      </c>
      <c r="E15" s="527" t="s">
        <v>576</v>
      </c>
      <c r="F15" s="527" t="s">
        <v>801</v>
      </c>
      <c r="G15" s="527" t="s">
        <v>1993</v>
      </c>
      <c r="H15" s="527" t="s">
        <v>647</v>
      </c>
      <c r="I15" s="528">
        <v>120</v>
      </c>
      <c r="J15" s="528">
        <v>59995</v>
      </c>
      <c r="K15" s="528">
        <f>J15-5000</f>
        <v>54995</v>
      </c>
    </row>
    <row r="16" spans="1:11" ht="32.25" customHeight="1">
      <c r="K16" s="555"/>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C27"/>
  <sheetViews>
    <sheetView workbookViewId="0">
      <selection activeCell="Q44" sqref="Q44"/>
    </sheetView>
  </sheetViews>
  <sheetFormatPr defaultColWidth="9.140625" defaultRowHeight="12.75" customHeight="1"/>
  <cols>
    <col min="1" max="1" width="25.7109375" style="1" customWidth="1"/>
    <col min="2" max="2" width="50.7109375" style="110" customWidth="1"/>
    <col min="3" max="3" width="13.28515625" style="123" customWidth="1"/>
    <col min="4" max="16384" width="9.140625" style="109"/>
  </cols>
  <sheetData>
    <row r="1" spans="1:3" s="6" customFormat="1" ht="12.75" customHeight="1">
      <c r="A1" s="16" t="s">
        <v>14</v>
      </c>
      <c r="B1" s="17"/>
      <c r="C1" s="19"/>
    </row>
    <row r="2" spans="1:3" ht="12.75" customHeight="1">
      <c r="A2" s="1" t="s">
        <v>833</v>
      </c>
      <c r="B2"/>
      <c r="C2" s="111"/>
    </row>
    <row r="3" spans="1:3" ht="12.75" customHeight="1">
      <c r="B3" s="112"/>
      <c r="C3" s="111"/>
    </row>
    <row r="4" spans="1:3" customFormat="1">
      <c r="A4" s="7"/>
      <c r="B4" s="11"/>
    </row>
    <row r="5" spans="1:3" ht="12.75" customHeight="1">
      <c r="C5" s="122"/>
    </row>
    <row r="6" spans="1:3" ht="12.75" customHeight="1">
      <c r="C6" s="23"/>
    </row>
    <row r="7" spans="1:3" ht="12.75" customHeight="1">
      <c r="A7" s="5" t="s">
        <v>15</v>
      </c>
      <c r="B7" s="5" t="s">
        <v>8</v>
      </c>
      <c r="C7" s="20" t="s">
        <v>16</v>
      </c>
    </row>
    <row r="8" spans="1:3" ht="12.75" customHeight="1">
      <c r="A8" s="5"/>
      <c r="B8" s="5"/>
      <c r="C8"/>
    </row>
    <row r="9" spans="1:3" ht="12.75" customHeight="1">
      <c r="A9" s="5" t="s">
        <v>109</v>
      </c>
      <c r="B9" s="5"/>
      <c r="C9" s="23"/>
    </row>
    <row r="10" spans="1:3" ht="12.75" customHeight="1">
      <c r="A10" s="5"/>
      <c r="B10" s="110" t="s">
        <v>110</v>
      </c>
      <c r="C10" s="122">
        <v>34995</v>
      </c>
    </row>
    <row r="11" spans="1:3" ht="12.75" customHeight="1">
      <c r="A11" s="5"/>
      <c r="B11" s="110" t="s">
        <v>111</v>
      </c>
      <c r="C11" s="122">
        <v>35995</v>
      </c>
    </row>
    <row r="12" spans="1:3" ht="12.75" customHeight="1">
      <c r="A12"/>
      <c r="B12" s="110" t="s">
        <v>112</v>
      </c>
      <c r="C12" s="122">
        <v>44495</v>
      </c>
    </row>
    <row r="13" spans="1:3" ht="12.75" customHeight="1">
      <c r="A13"/>
      <c r="B13" s="1"/>
      <c r="C13" s="122"/>
    </row>
    <row r="14" spans="1:3" ht="12.75" customHeight="1">
      <c r="A14" s="1" t="s">
        <v>113</v>
      </c>
      <c r="B14" s="109"/>
      <c r="C14" s="122"/>
    </row>
    <row r="15" spans="1:3" ht="12.75" customHeight="1">
      <c r="C15" s="122"/>
    </row>
    <row r="16" spans="1:3" ht="12.75" customHeight="1">
      <c r="B16" t="s">
        <v>114</v>
      </c>
      <c r="C16" s="122">
        <v>49195</v>
      </c>
    </row>
    <row r="17" spans="1:3" ht="12.75" customHeight="1">
      <c r="B17" t="s">
        <v>115</v>
      </c>
      <c r="C17" s="122">
        <v>52495</v>
      </c>
    </row>
    <row r="18" spans="1:3" ht="12.75" customHeight="1">
      <c r="C18" s="122"/>
    </row>
    <row r="19" spans="1:3" ht="12.75" customHeight="1">
      <c r="A19" s="1" t="s">
        <v>116</v>
      </c>
      <c r="B19"/>
      <c r="C19" s="122"/>
    </row>
    <row r="20" spans="1:3" ht="12.75" customHeight="1">
      <c r="A20"/>
      <c r="B20" s="110" t="s">
        <v>117</v>
      </c>
      <c r="C20" s="122">
        <v>36995</v>
      </c>
    </row>
    <row r="21" spans="1:3" ht="12.75" customHeight="1">
      <c r="A21"/>
      <c r="B21" s="110" t="s">
        <v>118</v>
      </c>
      <c r="C21" s="122">
        <v>42500</v>
      </c>
    </row>
    <row r="22" spans="1:3" ht="12.75" customHeight="1">
      <c r="A22"/>
      <c r="B22" s="110" t="s">
        <v>119</v>
      </c>
      <c r="C22" s="122">
        <v>45800</v>
      </c>
    </row>
    <row r="23" spans="1:3" ht="12.75" customHeight="1">
      <c r="A23"/>
      <c r="B23"/>
      <c r="C23" s="122"/>
    </row>
    <row r="24" spans="1:3" ht="12.75" customHeight="1">
      <c r="A24" s="1" t="s">
        <v>120</v>
      </c>
      <c r="B24" s="110" t="s">
        <v>121</v>
      </c>
      <c r="C24" s="122">
        <v>32995</v>
      </c>
    </row>
    <row r="25" spans="1:3" ht="12.75" customHeight="1">
      <c r="A25"/>
      <c r="B25" s="110" t="s">
        <v>122</v>
      </c>
      <c r="C25" s="123">
        <v>35995</v>
      </c>
    </row>
    <row r="26" spans="1:3" ht="12.75" customHeight="1">
      <c r="A26"/>
      <c r="B26" s="110" t="s">
        <v>123</v>
      </c>
      <c r="C26" s="123">
        <v>34995</v>
      </c>
    </row>
    <row r="27" spans="1:3" ht="12.75" customHeight="1">
      <c r="A27"/>
      <c r="B27" s="110" t="s">
        <v>124</v>
      </c>
      <c r="C27" s="12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14</v>
      </c>
      <c r="B1" s="17"/>
      <c r="C1" s="19"/>
    </row>
    <row r="2" spans="1:5" s="109" customFormat="1" ht="12.75" customHeight="1">
      <c r="A2" s="1" t="s">
        <v>833</v>
      </c>
      <c r="B2"/>
      <c r="C2" s="111"/>
    </row>
    <row r="3" spans="1:5">
      <c r="A3" s="139"/>
      <c r="B3" s="140"/>
      <c r="C3" s="141"/>
      <c r="D3" s="140"/>
      <c r="E3" s="140"/>
    </row>
    <row r="4" spans="1:5">
      <c r="A4" s="7"/>
      <c r="B4" s="11"/>
    </row>
    <row r="5" spans="1:5">
      <c r="A5" s="142"/>
      <c r="B5" s="143"/>
      <c r="C5" s="144"/>
      <c r="D5" s="140"/>
      <c r="E5" s="140"/>
    </row>
    <row r="6" spans="1:5" ht="33" customHeight="1">
      <c r="A6" s="1012" t="s">
        <v>125</v>
      </c>
      <c r="B6" s="1013"/>
      <c r="C6" s="1013"/>
      <c r="D6" s="1014" t="s">
        <v>126</v>
      </c>
      <c r="E6" s="1011" t="s">
        <v>127</v>
      </c>
    </row>
    <row r="7" spans="1:5" ht="12.75" hidden="1" customHeight="1">
      <c r="A7" s="1012"/>
      <c r="B7" s="1013"/>
      <c r="C7" s="1013"/>
      <c r="D7" s="1014"/>
      <c r="E7" s="1011"/>
    </row>
    <row r="8" spans="1:5" ht="13.5">
      <c r="A8" s="124" t="s">
        <v>577</v>
      </c>
      <c r="B8" s="128" t="s">
        <v>1760</v>
      </c>
      <c r="C8" s="126" t="s">
        <v>128</v>
      </c>
      <c r="D8" s="129" t="s">
        <v>676</v>
      </c>
      <c r="E8" s="127">
        <v>15820</v>
      </c>
    </row>
    <row r="9" spans="1:5" ht="13.5">
      <c r="A9" s="124"/>
      <c r="B9" s="128" t="s">
        <v>1761</v>
      </c>
      <c r="C9" s="128" t="s">
        <v>128</v>
      </c>
      <c r="D9" s="129" t="s">
        <v>1762</v>
      </c>
      <c r="E9" s="127">
        <v>17525</v>
      </c>
    </row>
    <row r="10" spans="1:5" ht="13.5">
      <c r="A10" s="124"/>
      <c r="B10" s="128" t="s">
        <v>1763</v>
      </c>
      <c r="C10" s="128" t="s">
        <v>128</v>
      </c>
      <c r="D10" s="129" t="s">
        <v>1764</v>
      </c>
      <c r="E10" s="127">
        <v>18875</v>
      </c>
    </row>
    <row r="11" spans="1:5" ht="13.5">
      <c r="A11" s="124"/>
      <c r="B11" s="128" t="s">
        <v>1765</v>
      </c>
      <c r="C11" s="128" t="s">
        <v>128</v>
      </c>
      <c r="D11" s="129" t="s">
        <v>1762</v>
      </c>
      <c r="E11" s="127">
        <v>19085</v>
      </c>
    </row>
    <row r="12" spans="1:5" ht="13.5">
      <c r="A12" s="124"/>
      <c r="B12" s="128" t="s">
        <v>1766</v>
      </c>
      <c r="C12" s="128" t="s">
        <v>128</v>
      </c>
      <c r="D12" s="129" t="s">
        <v>1764</v>
      </c>
      <c r="E12" s="127">
        <v>20435</v>
      </c>
    </row>
    <row r="13" spans="1:5" ht="13.5">
      <c r="A13" s="124"/>
      <c r="B13" s="128" t="s">
        <v>1767</v>
      </c>
      <c r="C13" s="128" t="s">
        <v>128</v>
      </c>
      <c r="D13" s="129" t="s">
        <v>1764</v>
      </c>
      <c r="E13" s="127">
        <v>20965</v>
      </c>
    </row>
    <row r="14" spans="1:5" ht="13.5">
      <c r="A14" s="124"/>
      <c r="B14" s="128"/>
      <c r="C14" s="128"/>
      <c r="D14" s="129"/>
      <c r="E14" s="127"/>
    </row>
    <row r="15" spans="1:5" ht="13.5">
      <c r="A15" s="124" t="s">
        <v>464</v>
      </c>
      <c r="B15" s="183" t="s">
        <v>1768</v>
      </c>
      <c r="C15" s="183" t="s">
        <v>129</v>
      </c>
      <c r="D15" s="129" t="s">
        <v>1769</v>
      </c>
      <c r="E15" s="125">
        <v>17775</v>
      </c>
    </row>
    <row r="16" spans="1:5" ht="13.5">
      <c r="A16" s="124"/>
      <c r="B16" s="183" t="s">
        <v>1770</v>
      </c>
      <c r="C16" s="183" t="s">
        <v>129</v>
      </c>
      <c r="D16" s="129" t="s">
        <v>1769</v>
      </c>
      <c r="E16" s="125">
        <v>19180</v>
      </c>
    </row>
    <row r="17" spans="1:5" ht="13.5">
      <c r="A17" s="126"/>
      <c r="B17" s="183" t="s">
        <v>1771</v>
      </c>
      <c r="C17" s="183" t="s">
        <v>128</v>
      </c>
      <c r="D17" s="129" t="s">
        <v>1772</v>
      </c>
      <c r="E17" s="125">
        <v>21250</v>
      </c>
    </row>
    <row r="18" spans="1:5" ht="16.5" customHeight="1">
      <c r="A18" s="126"/>
      <c r="B18" s="183" t="s">
        <v>1773</v>
      </c>
      <c r="C18" s="183" t="s">
        <v>129</v>
      </c>
      <c r="D18" s="129" t="s">
        <v>1769</v>
      </c>
      <c r="E18" s="125">
        <v>21320</v>
      </c>
    </row>
    <row r="19" spans="1:5" ht="12.75" customHeight="1">
      <c r="A19" s="126"/>
      <c r="B19" s="183" t="s">
        <v>1774</v>
      </c>
      <c r="C19" s="183" t="s">
        <v>129</v>
      </c>
      <c r="D19" s="129" t="s">
        <v>1772</v>
      </c>
      <c r="E19" s="125">
        <v>23390</v>
      </c>
    </row>
    <row r="20" spans="1:5" ht="12.75" customHeight="1">
      <c r="A20" s="126"/>
      <c r="B20" s="258"/>
      <c r="C20" s="260"/>
      <c r="D20" s="261"/>
      <c r="E20" s="259"/>
    </row>
    <row r="21" spans="1:5" ht="12" customHeight="1">
      <c r="A21" s="262" t="s">
        <v>465</v>
      </c>
      <c r="B21" s="183" t="s">
        <v>1775</v>
      </c>
      <c r="C21" s="183" t="s">
        <v>128</v>
      </c>
      <c r="D21" s="184" t="s">
        <v>1776</v>
      </c>
      <c r="E21" s="125">
        <v>23980</v>
      </c>
    </row>
    <row r="22" spans="1:5" ht="12" customHeight="1">
      <c r="A22" s="126"/>
      <c r="B22" s="183" t="s">
        <v>1777</v>
      </c>
      <c r="C22" s="183" t="s">
        <v>128</v>
      </c>
      <c r="D22" s="184" t="s">
        <v>1776</v>
      </c>
      <c r="E22" s="125">
        <v>26535</v>
      </c>
    </row>
    <row r="23" spans="1:5" ht="12" customHeight="1">
      <c r="A23" s="126"/>
      <c r="B23" s="183" t="s">
        <v>1778</v>
      </c>
      <c r="C23" s="183" t="s">
        <v>128</v>
      </c>
      <c r="D23" s="184" t="s">
        <v>1779</v>
      </c>
      <c r="E23" s="125">
        <v>28610</v>
      </c>
    </row>
    <row r="24" spans="1:5" ht="12" customHeight="1">
      <c r="A24" s="126"/>
      <c r="B24" s="183" t="s">
        <v>1780</v>
      </c>
      <c r="C24" s="183" t="s">
        <v>128</v>
      </c>
      <c r="D24" s="184" t="s">
        <v>1764</v>
      </c>
      <c r="E24" s="125">
        <v>28655</v>
      </c>
    </row>
    <row r="25" spans="1:5" ht="12" customHeight="1">
      <c r="A25" s="126"/>
      <c r="B25" s="183" t="s">
        <v>1781</v>
      </c>
      <c r="C25" s="183" t="s">
        <v>128</v>
      </c>
      <c r="D25" s="184" t="s">
        <v>1779</v>
      </c>
      <c r="E25" s="125">
        <v>30730</v>
      </c>
    </row>
    <row r="26" spans="1:5" ht="12" customHeight="1">
      <c r="A26" s="126"/>
      <c r="B26" s="183" t="s">
        <v>1782</v>
      </c>
      <c r="C26" s="183" t="s">
        <v>128</v>
      </c>
      <c r="D26" s="184" t="s">
        <v>1783</v>
      </c>
      <c r="E26" s="125">
        <v>31340</v>
      </c>
    </row>
    <row r="27" spans="1:5" ht="12" customHeight="1">
      <c r="A27" s="126"/>
      <c r="B27" s="183" t="s">
        <v>1784</v>
      </c>
      <c r="C27" s="183" t="s">
        <v>128</v>
      </c>
      <c r="D27" s="184" t="s">
        <v>1785</v>
      </c>
      <c r="E27" s="125">
        <v>33415</v>
      </c>
    </row>
    <row r="28" spans="1:5" ht="12" customHeight="1">
      <c r="A28" s="126"/>
      <c r="B28" s="183"/>
      <c r="C28" s="183"/>
      <c r="D28" s="184"/>
      <c r="E28" s="125"/>
    </row>
    <row r="29" spans="1:5" ht="12" customHeight="1">
      <c r="A29" s="262" t="s">
        <v>1786</v>
      </c>
      <c r="B29" s="183" t="s">
        <v>1787</v>
      </c>
      <c r="C29" s="183" t="s">
        <v>1788</v>
      </c>
      <c r="D29" s="130" t="s">
        <v>1789</v>
      </c>
      <c r="E29" s="131">
        <v>30995</v>
      </c>
    </row>
    <row r="30" spans="1:5" ht="12" customHeight="1">
      <c r="A30" s="126"/>
      <c r="B30" s="308"/>
      <c r="C30" s="308"/>
      <c r="D30" s="309"/>
      <c r="E30" s="310"/>
    </row>
    <row r="31" spans="1:5" ht="12" customHeight="1">
      <c r="A31" s="262" t="s">
        <v>1790</v>
      </c>
      <c r="B31" s="183" t="s">
        <v>1791</v>
      </c>
      <c r="C31" s="183" t="s">
        <v>1792</v>
      </c>
      <c r="D31" s="130" t="s">
        <v>1793</v>
      </c>
      <c r="E31" s="131">
        <v>20995</v>
      </c>
    </row>
    <row r="32" spans="1:5" ht="12" customHeight="1">
      <c r="A32" s="126"/>
      <c r="B32" s="308"/>
      <c r="C32" s="308"/>
      <c r="D32" s="309"/>
      <c r="E32" s="310"/>
    </row>
    <row r="33" spans="1:5" ht="12.75" customHeight="1">
      <c r="A33" s="126"/>
      <c r="B33" s="308"/>
      <c r="C33" s="308"/>
      <c r="D33" s="309"/>
      <c r="E33" s="310"/>
    </row>
    <row r="34" spans="1:5" ht="15" customHeight="1">
      <c r="A34" s="124" t="s">
        <v>105</v>
      </c>
    </row>
    <row r="35" spans="1:5" ht="15" customHeight="1">
      <c r="A35" s="124"/>
    </row>
    <row r="36" spans="1:5" ht="15" customHeight="1">
      <c r="A36" s="531" t="s">
        <v>130</v>
      </c>
    </row>
    <row r="37" spans="1:5" ht="12.75" customHeight="1">
      <c r="A37" s="531" t="s">
        <v>131</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15</v>
      </c>
      <c r="C4" s="22" t="s">
        <v>8</v>
      </c>
      <c r="D4" s="117" t="s">
        <v>16</v>
      </c>
      <c r="E4" s="10"/>
      <c r="F4" s="10"/>
      <c r="G4" s="10"/>
      <c r="H4" s="10"/>
    </row>
    <row r="5" spans="1:8">
      <c r="A5" s="109"/>
      <c r="B5" s="10"/>
      <c r="C5" s="10"/>
      <c r="D5" s="118"/>
      <c r="E5" s="10"/>
      <c r="F5" s="10"/>
      <c r="G5" s="10"/>
      <c r="H5" s="10"/>
    </row>
    <row r="6" spans="1:8">
      <c r="A6" s="109"/>
      <c r="B6" s="21" t="s">
        <v>23</v>
      </c>
      <c r="C6" s="21"/>
      <c r="D6" s="115"/>
      <c r="E6" s="10"/>
      <c r="F6" s="10"/>
      <c r="G6" s="10"/>
      <c r="H6" s="10"/>
    </row>
    <row r="7" spans="1:8">
      <c r="A7" s="109"/>
      <c r="B7" s="109"/>
      <c r="C7" s="109" t="s">
        <v>24</v>
      </c>
      <c r="D7" s="113">
        <v>13360</v>
      </c>
    </row>
    <row r="8" spans="1:8">
      <c r="A8" s="109"/>
      <c r="B8" s="109"/>
      <c r="C8" s="109" t="s">
        <v>25</v>
      </c>
      <c r="D8" s="113">
        <v>14580</v>
      </c>
    </row>
    <row r="9" spans="1:8">
      <c r="A9" s="109"/>
      <c r="B9" s="109"/>
      <c r="C9" s="109" t="s">
        <v>26</v>
      </c>
      <c r="D9" s="113">
        <v>14830</v>
      </c>
    </row>
    <row r="10" spans="1:8">
      <c r="A10" s="109"/>
      <c r="B10" s="109"/>
      <c r="C10" s="109" t="s">
        <v>506</v>
      </c>
      <c r="D10" s="113">
        <v>15830</v>
      </c>
    </row>
    <row r="11" spans="1:8">
      <c r="A11" s="109"/>
      <c r="B11" s="109"/>
      <c r="C11" s="109" t="s">
        <v>27</v>
      </c>
      <c r="D11" s="113">
        <v>13725</v>
      </c>
    </row>
    <row r="12" spans="1:8">
      <c r="A12" s="109"/>
      <c r="B12" s="109"/>
      <c r="C12" s="109" t="s">
        <v>28</v>
      </c>
      <c r="D12" s="113">
        <v>14730</v>
      </c>
    </row>
    <row r="13" spans="1:8">
      <c r="A13" s="109"/>
      <c r="B13" s="109"/>
      <c r="C13" s="109" t="s">
        <v>29</v>
      </c>
      <c r="D13" s="113">
        <v>14950</v>
      </c>
    </row>
    <row r="14" spans="1:8">
      <c r="A14" s="109"/>
      <c r="B14" s="109"/>
      <c r="C14" s="109" t="s">
        <v>30</v>
      </c>
      <c r="D14" s="113">
        <v>15950</v>
      </c>
    </row>
    <row r="15" spans="1:8">
      <c r="A15" s="109"/>
      <c r="B15" s="109"/>
      <c r="C15" s="109" t="s">
        <v>31</v>
      </c>
      <c r="D15" s="113">
        <v>15175</v>
      </c>
    </row>
    <row r="16" spans="1:8">
      <c r="A16" s="109"/>
      <c r="B16" s="109"/>
      <c r="C16" s="109" t="s">
        <v>507</v>
      </c>
      <c r="D16" s="113">
        <v>16170</v>
      </c>
    </row>
    <row r="17" spans="1:4">
      <c r="A17" s="109"/>
      <c r="B17" s="109"/>
    </row>
    <row r="18" spans="1:4">
      <c r="A18" s="109"/>
      <c r="B18" s="109" t="s">
        <v>32</v>
      </c>
    </row>
    <row r="19" spans="1:4">
      <c r="A19" s="109"/>
      <c r="B19" s="109"/>
      <c r="C19" s="109" t="s">
        <v>33</v>
      </c>
      <c r="D19" s="113">
        <v>14995</v>
      </c>
    </row>
    <row r="20" spans="1:4">
      <c r="A20" s="109"/>
      <c r="B20" s="109"/>
      <c r="C20" s="109" t="s">
        <v>34</v>
      </c>
      <c r="D20" s="113">
        <v>15995</v>
      </c>
    </row>
    <row r="21" spans="1:4">
      <c r="A21" s="109"/>
      <c r="B21" s="109"/>
      <c r="C21" s="109" t="s">
        <v>35</v>
      </c>
      <c r="D21" s="113">
        <v>16090</v>
      </c>
    </row>
    <row r="22" spans="1:4">
      <c r="A22" s="109"/>
      <c r="B22" s="109"/>
      <c r="C22" s="109" t="s">
        <v>36</v>
      </c>
      <c r="D22" s="113">
        <v>17505</v>
      </c>
    </row>
    <row r="23" spans="1:4">
      <c r="A23" s="109"/>
      <c r="B23" s="109"/>
      <c r="C23" s="109" t="s">
        <v>37</v>
      </c>
      <c r="D23" s="113">
        <v>15995</v>
      </c>
    </row>
    <row r="24" spans="1:4">
      <c r="A24" s="109"/>
      <c r="B24" s="109"/>
      <c r="C24" s="109" t="s">
        <v>38</v>
      </c>
      <c r="D24" s="113">
        <v>16500</v>
      </c>
    </row>
    <row r="25" spans="1:4">
      <c r="A25" s="109"/>
      <c r="B25" s="109"/>
      <c r="C25" s="109" t="s">
        <v>39</v>
      </c>
      <c r="D25" s="113">
        <v>16595</v>
      </c>
    </row>
    <row r="26" spans="1:4">
      <c r="A26" s="109"/>
      <c r="B26" s="109"/>
      <c r="C26" s="109" t="s">
        <v>40</v>
      </c>
      <c r="D26" s="113">
        <v>17995</v>
      </c>
    </row>
    <row r="27" spans="1:4">
      <c r="A27" s="109"/>
      <c r="B27" s="109"/>
      <c r="C27" s="109" t="s">
        <v>41</v>
      </c>
      <c r="D27" s="113">
        <v>17350</v>
      </c>
    </row>
    <row r="28" spans="1:4">
      <c r="A28" s="109"/>
      <c r="B28" s="109"/>
      <c r="C28" s="109" t="s">
        <v>42</v>
      </c>
      <c r="D28" s="113">
        <v>18780</v>
      </c>
    </row>
    <row r="29" spans="1:4">
      <c r="A29" s="109"/>
      <c r="B29" s="109"/>
      <c r="C29" s="109" t="s">
        <v>43</v>
      </c>
      <c r="D29" s="113">
        <v>17920</v>
      </c>
    </row>
    <row r="30" spans="1:4">
      <c r="A30" s="109"/>
      <c r="B30" s="109"/>
      <c r="C30" s="109" t="s">
        <v>44</v>
      </c>
      <c r="D30" s="113">
        <v>19350</v>
      </c>
    </row>
    <row r="31" spans="1:4">
      <c r="A31" s="109"/>
      <c r="B31" s="109"/>
      <c r="C31" s="109" t="s">
        <v>45</v>
      </c>
      <c r="D31" s="113">
        <v>19420</v>
      </c>
    </row>
    <row r="32" spans="1:4">
      <c r="A32" s="109"/>
      <c r="B32" s="109"/>
      <c r="C32" s="109" t="s">
        <v>46</v>
      </c>
      <c r="D32" s="113">
        <v>18820</v>
      </c>
    </row>
    <row r="33" spans="1:4">
      <c r="A33" s="109"/>
      <c r="B33" s="109"/>
    </row>
    <row r="34" spans="1:4">
      <c r="A34" s="109"/>
      <c r="B34" s="109" t="s">
        <v>47</v>
      </c>
    </row>
    <row r="35" spans="1:4">
      <c r="A35" s="109"/>
      <c r="B35" s="109"/>
      <c r="C35" s="109" t="s">
        <v>47</v>
      </c>
      <c r="D35" s="113">
        <v>19250</v>
      </c>
    </row>
    <row r="36" spans="1:4">
      <c r="A36" s="109"/>
      <c r="B36" s="109"/>
      <c r="C36" s="109" t="s">
        <v>48</v>
      </c>
      <c r="D36" s="113">
        <v>20640</v>
      </c>
    </row>
    <row r="37" spans="1:4">
      <c r="A37" s="109"/>
      <c r="B37" s="109"/>
    </row>
    <row r="38" spans="1:4">
      <c r="A38" s="109"/>
      <c r="B38" s="109" t="s">
        <v>49</v>
      </c>
    </row>
    <row r="39" spans="1:4">
      <c r="A39" s="109"/>
      <c r="B39" s="109"/>
      <c r="C39" s="109" t="s">
        <v>50</v>
      </c>
      <c r="D39" s="113">
        <v>20750</v>
      </c>
    </row>
    <row r="40" spans="1:4">
      <c r="A40" s="109"/>
      <c r="B40" s="109"/>
      <c r="C40" s="109" t="s">
        <v>51</v>
      </c>
      <c r="D40" s="113">
        <v>22500</v>
      </c>
    </row>
    <row r="41" spans="1:4">
      <c r="A41" s="109"/>
      <c r="B41" s="109"/>
      <c r="C41" s="109" t="s">
        <v>508</v>
      </c>
      <c r="D41" s="113">
        <v>22995</v>
      </c>
    </row>
    <row r="42" spans="1:4">
      <c r="A42" s="109"/>
      <c r="B42" s="109"/>
      <c r="C42" s="109" t="s">
        <v>509</v>
      </c>
      <c r="D42" s="113">
        <v>23500</v>
      </c>
    </row>
    <row r="43" spans="1:4">
      <c r="A43" s="109"/>
      <c r="B43" s="109"/>
      <c r="C43" s="109" t="s">
        <v>510</v>
      </c>
      <c r="D43" s="113">
        <v>25250</v>
      </c>
    </row>
    <row r="44" spans="1:4">
      <c r="A44" s="109"/>
      <c r="B44" s="109"/>
      <c r="C44" s="109" t="s">
        <v>511</v>
      </c>
      <c r="D44" s="113">
        <v>24500</v>
      </c>
    </row>
    <row r="45" spans="1:4">
      <c r="A45" s="109"/>
      <c r="B45" s="109"/>
      <c r="C45" s="109" t="s">
        <v>512</v>
      </c>
      <c r="D45" s="113">
        <v>24700</v>
      </c>
    </row>
    <row r="46" spans="1:4">
      <c r="A46" s="109"/>
      <c r="B46" s="109"/>
      <c r="C46" s="109" t="s">
        <v>513</v>
      </c>
      <c r="D46" s="113">
        <v>22250</v>
      </c>
    </row>
    <row r="47" spans="1:4">
      <c r="A47" s="109"/>
      <c r="B47" s="109"/>
      <c r="C47" s="109" t="s">
        <v>52</v>
      </c>
      <c r="D47" s="113">
        <v>23500</v>
      </c>
    </row>
    <row r="48" spans="1:4">
      <c r="A48" s="109"/>
      <c r="B48" s="109"/>
      <c r="C48" s="109" t="s">
        <v>46</v>
      </c>
      <c r="D48" s="113">
        <v>23995</v>
      </c>
    </row>
    <row r="49" spans="1:4">
      <c r="A49" s="109"/>
      <c r="B49" s="109"/>
      <c r="C49" s="109" t="s">
        <v>514</v>
      </c>
      <c r="D49" s="113">
        <v>25600</v>
      </c>
    </row>
    <row r="50" spans="1:4">
      <c r="A50" s="109"/>
      <c r="B50" s="109"/>
      <c r="C50" s="109" t="s">
        <v>515</v>
      </c>
      <c r="D50" s="113">
        <v>24700</v>
      </c>
    </row>
    <row r="51" spans="1:4">
      <c r="A51" s="109"/>
      <c r="B51" s="109"/>
      <c r="C51" s="109" t="s">
        <v>516</v>
      </c>
      <c r="D51" s="113">
        <v>26000</v>
      </c>
    </row>
    <row r="52" spans="1:4">
      <c r="A52" s="109"/>
      <c r="B52" s="109"/>
      <c r="C52" s="109" t="s">
        <v>517</v>
      </c>
      <c r="D52" s="113">
        <v>26950</v>
      </c>
    </row>
    <row r="53" spans="1:4">
      <c r="A53" s="109"/>
      <c r="B53" s="109"/>
      <c r="C53" s="109" t="s">
        <v>518</v>
      </c>
      <c r="D53" s="113">
        <v>27200</v>
      </c>
    </row>
    <row r="54" spans="1:4">
      <c r="A54" s="109"/>
      <c r="B54" s="109"/>
    </row>
    <row r="55" spans="1:4">
      <c r="A55" s="109"/>
      <c r="B55" s="109" t="s">
        <v>54</v>
      </c>
    </row>
    <row r="56" spans="1:4">
      <c r="A56" s="109"/>
      <c r="B56" s="109"/>
      <c r="C56" s="109" t="s">
        <v>519</v>
      </c>
      <c r="D56" s="113">
        <v>24990</v>
      </c>
    </row>
    <row r="57" spans="1:4">
      <c r="A57" s="109"/>
      <c r="B57" s="109"/>
      <c r="C57" s="109" t="s">
        <v>520</v>
      </c>
      <c r="D57" s="113">
        <v>25485</v>
      </c>
    </row>
    <row r="58" spans="1:4">
      <c r="A58" s="109"/>
      <c r="B58" s="109"/>
      <c r="C58" s="109" t="s">
        <v>521</v>
      </c>
      <c r="D58" s="113">
        <v>26990</v>
      </c>
    </row>
    <row r="59" spans="1:4">
      <c r="A59" s="109"/>
      <c r="B59" s="109"/>
      <c r="C59" s="109" t="s">
        <v>522</v>
      </c>
      <c r="D59" s="113">
        <v>26190</v>
      </c>
    </row>
    <row r="60" spans="1:4">
      <c r="A60" s="109"/>
      <c r="B60" s="109"/>
      <c r="C60" s="109" t="s">
        <v>523</v>
      </c>
      <c r="D60" s="113">
        <v>26685</v>
      </c>
    </row>
    <row r="61" spans="1:4">
      <c r="A61" s="109"/>
      <c r="B61" s="109"/>
      <c r="C61" s="109" t="s">
        <v>524</v>
      </c>
      <c r="D61" s="113">
        <v>28190</v>
      </c>
    </row>
    <row r="62" spans="1:4">
      <c r="A62" s="109"/>
      <c r="B62" s="109"/>
    </row>
    <row r="63" spans="1:4">
      <c r="A63" s="109"/>
      <c r="B63" s="109" t="s">
        <v>55</v>
      </c>
    </row>
    <row r="64" spans="1:4">
      <c r="A64" s="109"/>
      <c r="B64" s="109"/>
      <c r="C64" s="109" t="s">
        <v>56</v>
      </c>
      <c r="D64" s="113">
        <v>20995</v>
      </c>
    </row>
    <row r="65" spans="1:4">
      <c r="A65" s="109"/>
      <c r="B65" s="109"/>
      <c r="C65" s="109" t="s">
        <v>57</v>
      </c>
      <c r="D65" s="113">
        <v>22995</v>
      </c>
    </row>
    <row r="66" spans="1:4">
      <c r="A66" s="109"/>
      <c r="B66" s="109"/>
      <c r="C66" s="109" t="s">
        <v>58</v>
      </c>
      <c r="D66" s="113">
        <v>23890</v>
      </c>
    </row>
    <row r="67" spans="1:4">
      <c r="A67" s="109"/>
      <c r="B67" s="109"/>
      <c r="C67" s="109" t="s">
        <v>59</v>
      </c>
      <c r="D67" s="113">
        <v>25995</v>
      </c>
    </row>
    <row r="68" spans="1:4">
      <c r="A68" s="109"/>
      <c r="B68" s="109"/>
      <c r="C68" s="109" t="s">
        <v>60</v>
      </c>
      <c r="D68" s="113">
        <v>26790</v>
      </c>
    </row>
    <row r="69" spans="1:4">
      <c r="A69" s="109"/>
      <c r="B69" s="109"/>
      <c r="C69" s="109" t="s">
        <v>61</v>
      </c>
      <c r="D69" s="113">
        <v>21995</v>
      </c>
    </row>
    <row r="70" spans="1:4">
      <c r="A70" s="109"/>
      <c r="B70" s="109"/>
      <c r="C70" s="109" t="s">
        <v>62</v>
      </c>
      <c r="D70" s="113">
        <v>23400</v>
      </c>
    </row>
    <row r="71" spans="1:4">
      <c r="A71" s="109"/>
      <c r="B71" s="109"/>
      <c r="C71" s="109" t="s">
        <v>63</v>
      </c>
      <c r="D71" s="113">
        <v>24650</v>
      </c>
    </row>
    <row r="72" spans="1:4">
      <c r="A72" s="109"/>
      <c r="B72" s="109"/>
    </row>
    <row r="73" spans="1:4">
      <c r="A73" s="109"/>
      <c r="B73" s="109" t="s">
        <v>64</v>
      </c>
    </row>
    <row r="74" spans="1:4">
      <c r="A74" s="109"/>
      <c r="B74" s="109"/>
      <c r="C74" s="109" t="s">
        <v>525</v>
      </c>
      <c r="D74" s="113">
        <v>25995</v>
      </c>
    </row>
    <row r="75" spans="1:4">
      <c r="A75" s="109"/>
      <c r="B75" s="109"/>
      <c r="C75" s="109" t="s">
        <v>526</v>
      </c>
      <c r="D75" s="113">
        <v>28560</v>
      </c>
    </row>
    <row r="76" spans="1:4">
      <c r="A76" s="109"/>
      <c r="B76" s="109"/>
      <c r="C76" s="109" t="s">
        <v>527</v>
      </c>
      <c r="D76" s="113">
        <v>30110</v>
      </c>
    </row>
    <row r="77" spans="1:4">
      <c r="A77" s="109"/>
      <c r="B77" s="109"/>
      <c r="C77" s="109" t="s">
        <v>528</v>
      </c>
      <c r="D77" s="113">
        <v>27890</v>
      </c>
    </row>
    <row r="78" spans="1:4">
      <c r="A78" s="109"/>
      <c r="B78" s="109"/>
      <c r="C78" s="109" t="s">
        <v>529</v>
      </c>
      <c r="D78" s="113">
        <v>29950</v>
      </c>
    </row>
    <row r="79" spans="1:4">
      <c r="A79" s="109"/>
      <c r="B79" s="109"/>
      <c r="C79" s="109" t="s">
        <v>530</v>
      </c>
      <c r="D79" s="113">
        <v>32430</v>
      </c>
    </row>
    <row r="80" spans="1:4">
      <c r="A80" s="109"/>
      <c r="B80" s="109"/>
      <c r="C80" s="109" t="s">
        <v>531</v>
      </c>
      <c r="D80" s="113">
        <v>29390</v>
      </c>
    </row>
    <row r="81" spans="1:4">
      <c r="A81" s="109"/>
      <c r="B81" s="109"/>
      <c r="C81" s="109" t="s">
        <v>532</v>
      </c>
      <c r="D81" s="113">
        <v>31630</v>
      </c>
    </row>
    <row r="82" spans="1:4">
      <c r="A82" s="109"/>
      <c r="B82" s="109"/>
      <c r="C82" s="109" t="s">
        <v>533</v>
      </c>
      <c r="D82" s="113">
        <v>33930</v>
      </c>
    </row>
    <row r="83" spans="1:4">
      <c r="A83" s="109"/>
      <c r="B83" s="109"/>
      <c r="C83" s="109" t="s">
        <v>534</v>
      </c>
      <c r="D83" s="113">
        <v>31630</v>
      </c>
    </row>
    <row r="84" spans="1:4">
      <c r="A84" s="109"/>
      <c r="B84" s="109"/>
      <c r="C84" s="109" t="s">
        <v>535</v>
      </c>
      <c r="D84" s="113">
        <v>33930</v>
      </c>
    </row>
    <row r="85" spans="1:4">
      <c r="A85" s="109"/>
      <c r="B85" s="109"/>
      <c r="C85" s="109" t="s">
        <v>536</v>
      </c>
      <c r="D85" s="113">
        <v>33130</v>
      </c>
    </row>
    <row r="86" spans="1:4">
      <c r="A86" s="109"/>
      <c r="B86" s="109"/>
      <c r="C86" s="109" t="s">
        <v>537</v>
      </c>
      <c r="D86" s="113">
        <v>35430</v>
      </c>
    </row>
    <row r="87" spans="1:4">
      <c r="A87" s="109"/>
      <c r="B87" s="109"/>
    </row>
    <row r="88" spans="1:4">
      <c r="A88" s="109"/>
      <c r="B88" s="109" t="s">
        <v>65</v>
      </c>
    </row>
    <row r="89" spans="1:4">
      <c r="A89" s="109"/>
      <c r="B89" s="109"/>
      <c r="C89" s="109" t="s">
        <v>538</v>
      </c>
      <c r="D89" s="113">
        <v>26710</v>
      </c>
    </row>
    <row r="90" spans="1:4">
      <c r="A90" s="109"/>
      <c r="B90" s="109"/>
      <c r="C90" s="109" t="s">
        <v>539</v>
      </c>
      <c r="D90" s="113">
        <v>28340</v>
      </c>
    </row>
    <row r="91" spans="1:4">
      <c r="A91" s="109"/>
      <c r="B91" s="109"/>
      <c r="C91" s="109" t="s">
        <v>540</v>
      </c>
      <c r="D91" s="113">
        <v>30640</v>
      </c>
    </row>
    <row r="92" spans="1:4">
      <c r="A92" s="109"/>
      <c r="B92" s="109"/>
      <c r="C92" s="109" t="s">
        <v>541</v>
      </c>
      <c r="D92" s="113">
        <v>31895</v>
      </c>
    </row>
    <row r="93" spans="1:4">
      <c r="A93" s="109"/>
      <c r="B93" s="109"/>
    </row>
    <row r="94" spans="1:4">
      <c r="A94" s="109"/>
      <c r="B94" s="109" t="s">
        <v>66</v>
      </c>
    </row>
    <row r="95" spans="1:4">
      <c r="A95" s="109"/>
      <c r="B95" s="109"/>
      <c r="C95" s="109" t="s">
        <v>542</v>
      </c>
      <c r="D95" s="113">
        <v>29950</v>
      </c>
    </row>
    <row r="96" spans="1:4">
      <c r="A96" s="109"/>
      <c r="B96" s="109"/>
      <c r="C96" s="109" t="s">
        <v>543</v>
      </c>
      <c r="D96" s="113">
        <v>31700</v>
      </c>
    </row>
    <row r="97" spans="1:4">
      <c r="A97" s="109"/>
      <c r="B97" s="109"/>
      <c r="C97" s="109" t="s">
        <v>544</v>
      </c>
      <c r="D97" s="113">
        <v>33950</v>
      </c>
    </row>
    <row r="98" spans="1:4">
      <c r="A98" s="109"/>
      <c r="B98" s="109"/>
      <c r="C98" s="109" t="s">
        <v>545</v>
      </c>
      <c r="D98" s="113">
        <v>36500</v>
      </c>
    </row>
    <row r="99" spans="1:4">
      <c r="A99" s="109"/>
      <c r="B99" s="109"/>
      <c r="C99" s="109" t="s">
        <v>546</v>
      </c>
      <c r="D99" s="113">
        <v>37950</v>
      </c>
    </row>
    <row r="100" spans="1:4">
      <c r="A100" s="109"/>
      <c r="B100" s="109"/>
      <c r="C100" s="109" t="s">
        <v>547</v>
      </c>
      <c r="D100" s="113">
        <v>39850</v>
      </c>
    </row>
    <row r="101" spans="1:4">
      <c r="A101" s="109"/>
      <c r="B101" s="109"/>
      <c r="C101" s="109" t="s">
        <v>548</v>
      </c>
      <c r="D101" s="113">
        <v>41500</v>
      </c>
    </row>
    <row r="102" spans="1:4">
      <c r="A102" s="109"/>
      <c r="B102" s="109"/>
      <c r="C102" s="109" t="s">
        <v>549</v>
      </c>
      <c r="D102" s="113">
        <v>40250</v>
      </c>
    </row>
    <row r="103" spans="1:4">
      <c r="A103" s="109"/>
      <c r="B103" s="109"/>
      <c r="C103" s="109" t="s">
        <v>550</v>
      </c>
      <c r="D103" s="113">
        <v>42150</v>
      </c>
    </row>
    <row r="104" spans="1:4">
      <c r="A104" s="109"/>
      <c r="B104" s="109"/>
      <c r="C104" s="109" t="s">
        <v>551</v>
      </c>
      <c r="D104" s="113">
        <v>43800</v>
      </c>
    </row>
    <row r="105" spans="1:4">
      <c r="A105" s="109"/>
      <c r="B105" s="109"/>
    </row>
    <row r="106" spans="1:4">
      <c r="A106" s="109"/>
      <c r="B106" s="109" t="s">
        <v>67</v>
      </c>
    </row>
    <row r="107" spans="1:4">
      <c r="A107" s="109"/>
      <c r="B107" s="109"/>
      <c r="C107" s="109" t="s">
        <v>552</v>
      </c>
      <c r="D107" s="113">
        <v>31450</v>
      </c>
    </row>
    <row r="108" spans="1:4">
      <c r="A108" s="109"/>
      <c r="B108" s="109"/>
      <c r="C108" s="109" t="s">
        <v>553</v>
      </c>
      <c r="D108" s="113">
        <v>33550</v>
      </c>
    </row>
    <row r="109" spans="1:4">
      <c r="A109" s="109"/>
      <c r="B109" s="109"/>
    </row>
    <row r="110" spans="1:4">
      <c r="A110" s="109"/>
      <c r="B110" s="109" t="s">
        <v>68</v>
      </c>
    </row>
    <row r="111" spans="1:4">
      <c r="A111" s="109"/>
      <c r="B111" s="109"/>
      <c r="C111" s="109" t="s">
        <v>554</v>
      </c>
      <c r="D111" s="113">
        <v>35595</v>
      </c>
    </row>
    <row r="112" spans="1:4">
      <c r="A112" s="109"/>
      <c r="B112" s="109"/>
      <c r="C112" s="109" t="s">
        <v>555</v>
      </c>
      <c r="D112" s="113">
        <v>36495</v>
      </c>
    </row>
    <row r="113" spans="1:4">
      <c r="A113" s="109"/>
      <c r="B113" s="109"/>
    </row>
    <row r="114" spans="1:4">
      <c r="A114" s="109"/>
      <c r="B114" s="109" t="s">
        <v>556</v>
      </c>
      <c r="D114" s="109"/>
    </row>
    <row r="115" spans="1:4">
      <c r="A115" s="109"/>
      <c r="B115" s="109"/>
      <c r="C115" s="109" t="s">
        <v>53</v>
      </c>
      <c r="D115" s="113">
        <v>17980</v>
      </c>
    </row>
    <row r="116" spans="1:4">
      <c r="A116" s="109"/>
      <c r="B116" s="109"/>
    </row>
    <row r="117" spans="1:4">
      <c r="A117" s="109"/>
      <c r="B117" s="109" t="s">
        <v>69</v>
      </c>
    </row>
    <row r="118" spans="1:4">
      <c r="A118" s="109"/>
      <c r="B118" s="109"/>
      <c r="C118" s="109" t="s">
        <v>557</v>
      </c>
      <c r="D118" s="113">
        <v>57495</v>
      </c>
    </row>
    <row r="119" spans="1:4">
      <c r="A119" s="109"/>
      <c r="B119" s="109"/>
      <c r="C119" s="109" t="s">
        <v>558</v>
      </c>
      <c r="D119" s="113">
        <v>40395</v>
      </c>
    </row>
    <row r="120" spans="1:4">
      <c r="A120" s="109"/>
      <c r="B120" s="109"/>
      <c r="C120" s="109" t="s">
        <v>559</v>
      </c>
      <c r="D120" s="113">
        <v>42650</v>
      </c>
    </row>
    <row r="121" spans="1:4">
      <c r="A121" s="109"/>
      <c r="B121" s="109"/>
      <c r="C121" s="109" t="s">
        <v>560</v>
      </c>
      <c r="D121" s="113">
        <v>42450</v>
      </c>
    </row>
    <row r="122" spans="1:4">
      <c r="A122" s="109"/>
      <c r="C122" s="109" t="s">
        <v>561</v>
      </c>
      <c r="D122" s="113">
        <v>44650</v>
      </c>
    </row>
    <row r="123" spans="1:4">
      <c r="A123" s="109"/>
      <c r="B123" s="109"/>
    </row>
    <row r="124" spans="1:4">
      <c r="A124" s="109"/>
      <c r="B124" s="109" t="s">
        <v>70</v>
      </c>
    </row>
    <row r="125" spans="1:4">
      <c r="A125" s="109"/>
      <c r="B125" s="109"/>
      <c r="C125" s="109" t="s">
        <v>71</v>
      </c>
      <c r="D125" s="113">
        <v>20450</v>
      </c>
    </row>
    <row r="126" spans="1:4">
      <c r="A126" s="109"/>
      <c r="B126" s="109"/>
      <c r="C126" s="109" t="s">
        <v>72</v>
      </c>
      <c r="D126" s="113">
        <v>21750</v>
      </c>
    </row>
    <row r="127" spans="1:4">
      <c r="A127" s="109"/>
      <c r="B127" s="109"/>
      <c r="C127" s="109" t="s">
        <v>73</v>
      </c>
      <c r="D127" s="113">
        <v>22250</v>
      </c>
    </row>
    <row r="128" spans="1:4">
      <c r="A128" s="109"/>
      <c r="B128" s="109"/>
      <c r="C128" s="109" t="s">
        <v>74</v>
      </c>
      <c r="D128" s="113">
        <v>23750</v>
      </c>
    </row>
    <row r="129" spans="1:4">
      <c r="A129" s="109"/>
      <c r="B129" s="109"/>
      <c r="C129" s="109" t="s">
        <v>75</v>
      </c>
      <c r="D129" s="113">
        <v>28750</v>
      </c>
    </row>
    <row r="130" spans="1:4">
      <c r="A130" s="109"/>
      <c r="B130" s="109"/>
      <c r="C130" s="109" t="s">
        <v>76</v>
      </c>
      <c r="D130" s="113">
        <v>23750</v>
      </c>
    </row>
    <row r="131" spans="1:4">
      <c r="A131" s="109"/>
      <c r="B131" s="109"/>
    </row>
    <row r="132" spans="1:4">
      <c r="A132" s="109"/>
      <c r="B132" s="109" t="s">
        <v>77</v>
      </c>
    </row>
    <row r="133" spans="1:4">
      <c r="A133" s="109"/>
      <c r="B133" s="109"/>
      <c r="C133" s="109" t="s">
        <v>78</v>
      </c>
      <c r="D133" s="113">
        <v>24995</v>
      </c>
    </row>
    <row r="134" spans="1:4">
      <c r="A134" s="109"/>
      <c r="B134" s="109"/>
      <c r="C134" s="109" t="s">
        <v>79</v>
      </c>
      <c r="D134" s="113">
        <v>31950</v>
      </c>
    </row>
    <row r="135" spans="1:4">
      <c r="A135" s="109"/>
      <c r="B135" s="109"/>
      <c r="C135" s="109" t="s">
        <v>80</v>
      </c>
      <c r="D135" s="113">
        <v>34995</v>
      </c>
    </row>
    <row r="136" spans="1:4">
      <c r="A136" s="109"/>
      <c r="B136" s="109"/>
      <c r="C136" s="109" t="s">
        <v>81</v>
      </c>
      <c r="D136" s="113">
        <v>36995</v>
      </c>
    </row>
    <row r="137" spans="1:4">
      <c r="A137" s="109"/>
      <c r="B137" s="109"/>
      <c r="C137" s="109" t="s">
        <v>562</v>
      </c>
      <c r="D137" s="113">
        <v>38900</v>
      </c>
    </row>
    <row r="138" spans="1:4">
      <c r="A138" s="109"/>
      <c r="B138" s="109"/>
      <c r="C138" s="109" t="s">
        <v>82</v>
      </c>
      <c r="D138" s="113">
        <v>39850</v>
      </c>
    </row>
    <row r="139" spans="1:4">
      <c r="A139" s="109"/>
      <c r="B139" s="109"/>
      <c r="C139" s="109" t="s">
        <v>83</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14</v>
      </c>
      <c r="B1" s="17"/>
      <c r="C1" s="19"/>
    </row>
    <row r="2" spans="1:13" s="109" customFormat="1" ht="12.75" customHeight="1">
      <c r="A2" s="1" t="s">
        <v>833</v>
      </c>
      <c r="B2"/>
      <c r="C2" s="111"/>
    </row>
    <row r="3" spans="1:13" ht="27.75">
      <c r="A3" s="157" t="s">
        <v>132</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133</v>
      </c>
      <c r="B6" s="28" t="s">
        <v>134</v>
      </c>
      <c r="C6" s="28"/>
      <c r="D6" s="27" t="s">
        <v>135</v>
      </c>
      <c r="E6" s="27" t="s">
        <v>136</v>
      </c>
      <c r="F6" s="27" t="s">
        <v>1</v>
      </c>
      <c r="G6" s="27" t="s">
        <v>138</v>
      </c>
      <c r="H6" s="27" t="s">
        <v>139</v>
      </c>
      <c r="I6" s="27" t="s">
        <v>140</v>
      </c>
      <c r="J6" s="27" t="s">
        <v>141</v>
      </c>
      <c r="K6" s="27" t="s">
        <v>142</v>
      </c>
      <c r="L6" s="27" t="s">
        <v>143</v>
      </c>
    </row>
    <row r="7" spans="1:13" ht="28.5" thickTop="1">
      <c r="B7" s="26" t="s">
        <v>144</v>
      </c>
      <c r="C7" s="25"/>
      <c r="D7" s="26"/>
      <c r="E7" s="26"/>
      <c r="F7" s="26"/>
      <c r="G7" s="30"/>
      <c r="H7" s="26"/>
      <c r="I7" s="26"/>
      <c r="J7" s="25"/>
    </row>
    <row r="8" spans="1:13" ht="15">
      <c r="A8" s="31" t="s">
        <v>145</v>
      </c>
      <c r="B8" s="31" t="s">
        <v>146</v>
      </c>
      <c r="C8" s="13"/>
      <c r="D8" s="15" t="s">
        <v>147</v>
      </c>
      <c r="E8" s="14" t="s">
        <v>148</v>
      </c>
      <c r="F8" s="14">
        <v>108</v>
      </c>
      <c r="G8" s="32">
        <v>999</v>
      </c>
      <c r="H8" s="33">
        <v>55</v>
      </c>
      <c r="I8" s="33">
        <v>75</v>
      </c>
      <c r="J8" s="34">
        <v>11495</v>
      </c>
      <c r="K8" s="35">
        <v>750</v>
      </c>
      <c r="L8" s="34">
        <v>12245</v>
      </c>
    </row>
    <row r="9" spans="1:13" ht="15">
      <c r="A9" s="31" t="s">
        <v>145</v>
      </c>
      <c r="B9" s="31" t="s">
        <v>149</v>
      </c>
      <c r="C9" s="13"/>
      <c r="D9" s="15" t="s">
        <v>147</v>
      </c>
      <c r="E9" s="14" t="s">
        <v>148</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150</v>
      </c>
      <c r="B11" s="31" t="s">
        <v>151</v>
      </c>
      <c r="C11" s="13"/>
      <c r="D11" s="15" t="s">
        <v>152</v>
      </c>
      <c r="E11" s="14" t="s">
        <v>148</v>
      </c>
      <c r="F11" s="14">
        <v>108</v>
      </c>
      <c r="G11" s="32">
        <v>999</v>
      </c>
      <c r="H11" s="33">
        <v>55</v>
      </c>
      <c r="I11" s="33">
        <v>75</v>
      </c>
      <c r="J11" s="34">
        <v>12295</v>
      </c>
      <c r="K11" s="35">
        <v>750</v>
      </c>
      <c r="L11" s="34">
        <v>13045</v>
      </c>
      <c r="M11" s="36"/>
    </row>
    <row r="12" spans="1:13" ht="15">
      <c r="A12" s="31" t="s">
        <v>150</v>
      </c>
      <c r="B12" s="31" t="s">
        <v>153</v>
      </c>
      <c r="C12" s="13"/>
      <c r="D12" s="15" t="s">
        <v>152</v>
      </c>
      <c r="E12" s="14" t="s">
        <v>148</v>
      </c>
      <c r="F12" s="14">
        <v>108</v>
      </c>
      <c r="G12" s="32">
        <v>999</v>
      </c>
      <c r="H12" s="33">
        <v>55</v>
      </c>
      <c r="I12" s="33">
        <v>75</v>
      </c>
      <c r="J12" s="34">
        <v>12795</v>
      </c>
      <c r="K12" s="35">
        <v>750</v>
      </c>
      <c r="L12" s="34">
        <v>13545</v>
      </c>
      <c r="M12" s="36"/>
    </row>
    <row r="13" spans="1:13" ht="15">
      <c r="A13" s="31" t="s">
        <v>154</v>
      </c>
      <c r="B13" s="31" t="s">
        <v>155</v>
      </c>
      <c r="C13" s="13"/>
      <c r="D13" s="15" t="s">
        <v>152</v>
      </c>
      <c r="E13" s="14" t="s">
        <v>148</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156</v>
      </c>
      <c r="B15" s="31" t="s">
        <v>157</v>
      </c>
      <c r="C15" s="13"/>
      <c r="D15" s="37" t="s">
        <v>158</v>
      </c>
      <c r="E15" s="14" t="s">
        <v>148</v>
      </c>
      <c r="F15" s="14">
        <v>108</v>
      </c>
      <c r="G15" s="32">
        <v>999</v>
      </c>
      <c r="H15" s="33">
        <v>55</v>
      </c>
      <c r="I15" s="33">
        <v>75</v>
      </c>
      <c r="J15" s="34">
        <v>13295</v>
      </c>
      <c r="K15" s="35">
        <v>750</v>
      </c>
      <c r="L15" s="34">
        <v>14045</v>
      </c>
    </row>
    <row r="16" spans="1:13" ht="15">
      <c r="A16" s="31" t="s">
        <v>156</v>
      </c>
      <c r="B16" s="31" t="s">
        <v>159</v>
      </c>
      <c r="C16" s="13"/>
      <c r="D16" s="37" t="s">
        <v>158</v>
      </c>
      <c r="E16" s="14" t="s">
        <v>148</v>
      </c>
      <c r="F16" s="14">
        <v>108</v>
      </c>
      <c r="G16" s="32">
        <v>999</v>
      </c>
      <c r="H16" s="33">
        <v>55</v>
      </c>
      <c r="I16" s="33">
        <v>75</v>
      </c>
      <c r="J16" s="34">
        <v>13795</v>
      </c>
      <c r="K16" s="35">
        <v>750</v>
      </c>
      <c r="L16" s="34">
        <v>14545</v>
      </c>
    </row>
    <row r="17" spans="1:15" ht="15">
      <c r="A17" s="31" t="s">
        <v>160</v>
      </c>
      <c r="B17" s="31" t="s">
        <v>161</v>
      </c>
      <c r="C17" s="13"/>
      <c r="D17" s="37" t="s">
        <v>158</v>
      </c>
      <c r="E17" s="14" t="s">
        <v>148</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162</v>
      </c>
      <c r="C19" s="25"/>
      <c r="D19" s="26"/>
      <c r="E19" s="26"/>
      <c r="F19" s="26"/>
      <c r="G19" s="30"/>
      <c r="H19" s="26"/>
      <c r="I19" s="26"/>
      <c r="J19" s="25"/>
    </row>
    <row r="20" spans="1:15" ht="15">
      <c r="A20" s="31" t="s">
        <v>163</v>
      </c>
      <c r="B20" s="31" t="s">
        <v>164</v>
      </c>
      <c r="C20" s="13"/>
      <c r="D20" s="15" t="s">
        <v>165</v>
      </c>
      <c r="E20" s="14" t="s">
        <v>148</v>
      </c>
      <c r="F20" s="14">
        <v>128</v>
      </c>
      <c r="G20" s="32">
        <v>1198</v>
      </c>
      <c r="H20" s="33">
        <v>44</v>
      </c>
      <c r="I20" s="33">
        <v>60</v>
      </c>
      <c r="J20" s="34">
        <v>13995</v>
      </c>
      <c r="K20" s="35">
        <v>750</v>
      </c>
      <c r="L20" s="34">
        <v>14745</v>
      </c>
      <c r="M20" s="36"/>
    </row>
    <row r="21" spans="1:15" ht="15">
      <c r="A21" s="31" t="s">
        <v>163</v>
      </c>
      <c r="B21" s="31" t="s">
        <v>166</v>
      </c>
      <c r="C21" s="13"/>
      <c r="D21" s="15" t="s">
        <v>165</v>
      </c>
      <c r="E21" s="14" t="s">
        <v>148</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163</v>
      </c>
      <c r="B23" s="31" t="s">
        <v>167</v>
      </c>
      <c r="C23" s="13"/>
      <c r="D23" s="15" t="s">
        <v>168</v>
      </c>
      <c r="E23" s="14" t="s">
        <v>148</v>
      </c>
      <c r="F23" s="14">
        <v>128</v>
      </c>
      <c r="G23" s="32">
        <v>1198</v>
      </c>
      <c r="H23" s="33">
        <v>44</v>
      </c>
      <c r="I23" s="33">
        <v>60</v>
      </c>
      <c r="J23" s="34">
        <v>15795</v>
      </c>
      <c r="K23" s="35">
        <v>750</v>
      </c>
      <c r="L23" s="34">
        <v>16545</v>
      </c>
      <c r="O23" s="13" t="s">
        <v>10</v>
      </c>
    </row>
    <row r="24" spans="1:15" ht="15">
      <c r="A24" s="31" t="s">
        <v>169</v>
      </c>
      <c r="B24" s="31" t="s">
        <v>170</v>
      </c>
      <c r="C24" s="13"/>
      <c r="D24" s="15" t="s">
        <v>168</v>
      </c>
      <c r="E24" s="14" t="s">
        <v>148</v>
      </c>
      <c r="F24" s="14">
        <v>128</v>
      </c>
      <c r="G24" s="32">
        <v>1198</v>
      </c>
      <c r="H24" s="33">
        <v>51</v>
      </c>
      <c r="I24" s="33">
        <v>70</v>
      </c>
      <c r="J24" s="34">
        <v>16190</v>
      </c>
      <c r="K24" s="35">
        <v>750</v>
      </c>
      <c r="L24" s="34">
        <v>16940</v>
      </c>
    </row>
    <row r="25" spans="1:15" ht="15">
      <c r="A25" s="31" t="s">
        <v>171</v>
      </c>
      <c r="B25" s="31" t="s">
        <v>172</v>
      </c>
      <c r="C25" s="13"/>
      <c r="D25" s="15" t="s">
        <v>168</v>
      </c>
      <c r="E25" s="14" t="s">
        <v>108</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173</v>
      </c>
      <c r="B27" s="31" t="s">
        <v>174</v>
      </c>
      <c r="C27" s="13"/>
      <c r="D27" s="37" t="s">
        <v>175</v>
      </c>
      <c r="E27" s="14" t="s">
        <v>108</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176</v>
      </c>
      <c r="B29" s="31" t="s">
        <v>177</v>
      </c>
      <c r="C29" s="13"/>
      <c r="D29" s="15" t="s">
        <v>178</v>
      </c>
      <c r="E29" s="14" t="s">
        <v>148</v>
      </c>
      <c r="F29" s="14">
        <v>128</v>
      </c>
      <c r="G29" s="32">
        <v>1198</v>
      </c>
      <c r="H29" s="33">
        <v>51</v>
      </c>
      <c r="I29" s="33">
        <v>70</v>
      </c>
      <c r="J29" s="34">
        <v>17210</v>
      </c>
      <c r="K29" s="35">
        <v>750</v>
      </c>
      <c r="L29" s="34">
        <v>17960</v>
      </c>
    </row>
    <row r="30" spans="1:15" ht="15">
      <c r="A30" s="31" t="s">
        <v>179</v>
      </c>
      <c r="B30" s="31" t="s">
        <v>180</v>
      </c>
      <c r="C30" s="13"/>
      <c r="D30" s="15" t="s">
        <v>178</v>
      </c>
      <c r="E30" s="14" t="s">
        <v>148</v>
      </c>
      <c r="F30" s="14">
        <v>135</v>
      </c>
      <c r="G30" s="32">
        <v>1198</v>
      </c>
      <c r="H30" s="33">
        <v>63</v>
      </c>
      <c r="I30" s="33">
        <v>85</v>
      </c>
      <c r="J30" s="34">
        <v>19465</v>
      </c>
      <c r="K30" s="35">
        <v>750</v>
      </c>
      <c r="L30" s="34">
        <v>20215</v>
      </c>
    </row>
    <row r="31" spans="1:15" ht="15">
      <c r="A31" s="31" t="s">
        <v>181</v>
      </c>
      <c r="B31" s="31" t="s">
        <v>182</v>
      </c>
      <c r="C31" s="13"/>
      <c r="D31" s="15" t="s">
        <v>178</v>
      </c>
      <c r="E31" s="14" t="s">
        <v>108</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183</v>
      </c>
      <c r="B33" s="31" t="s">
        <v>184</v>
      </c>
      <c r="C33" s="13"/>
      <c r="D33" s="15" t="s">
        <v>185</v>
      </c>
      <c r="E33" s="14" t="s">
        <v>148</v>
      </c>
      <c r="F33" s="14">
        <v>132</v>
      </c>
      <c r="G33" s="32">
        <v>1198</v>
      </c>
      <c r="H33" s="33">
        <v>51</v>
      </c>
      <c r="I33" s="33">
        <v>70</v>
      </c>
      <c r="J33" s="34">
        <v>18995</v>
      </c>
      <c r="K33" s="35">
        <v>750</v>
      </c>
      <c r="L33" s="34">
        <v>19745</v>
      </c>
    </row>
    <row r="34" spans="1:12" ht="15">
      <c r="A34" s="31" t="s">
        <v>186</v>
      </c>
      <c r="B34" s="31" t="s">
        <v>187</v>
      </c>
      <c r="C34" s="13"/>
      <c r="D34" s="15" t="s">
        <v>185</v>
      </c>
      <c r="E34" s="14" t="s">
        <v>108</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188</v>
      </c>
      <c r="C36" s="25"/>
      <c r="D36" s="26"/>
      <c r="E36" s="26"/>
      <c r="F36" s="26"/>
      <c r="G36" s="30"/>
      <c r="H36" s="26"/>
      <c r="I36" s="26"/>
      <c r="J36" s="25"/>
    </row>
    <row r="37" spans="1:12" ht="15">
      <c r="A37" s="13" t="s">
        <v>189</v>
      </c>
      <c r="B37" s="31" t="s">
        <v>190</v>
      </c>
      <c r="C37" s="39"/>
      <c r="D37" s="37">
        <v>250</v>
      </c>
      <c r="E37" s="39" t="s">
        <v>108</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191</v>
      </c>
      <c r="C39" s="25"/>
      <c r="D39" s="26"/>
      <c r="E39" s="26"/>
      <c r="F39" s="26"/>
      <c r="G39" s="30"/>
      <c r="H39" s="26"/>
      <c r="I39" s="26"/>
      <c r="J39" s="25"/>
    </row>
    <row r="40" spans="1:12" ht="15">
      <c r="A40" s="13" t="s">
        <v>189</v>
      </c>
      <c r="B40" s="31" t="s">
        <v>192</v>
      </c>
      <c r="C40" s="39"/>
      <c r="D40" s="37" t="s">
        <v>193</v>
      </c>
      <c r="E40" s="39" t="s">
        <v>108</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194</v>
      </c>
      <c r="C42" s="25"/>
      <c r="D42" s="26"/>
      <c r="E42" s="26"/>
      <c r="F42" s="26"/>
      <c r="G42" s="30"/>
      <c r="H42" s="26"/>
      <c r="I42" s="26"/>
      <c r="J42" s="25"/>
    </row>
    <row r="43" spans="1:12" ht="15">
      <c r="A43" s="13" t="s">
        <v>195</v>
      </c>
      <c r="B43" s="13" t="s">
        <v>196</v>
      </c>
      <c r="D43" s="15" t="s">
        <v>168</v>
      </c>
      <c r="E43" s="14" t="s">
        <v>148</v>
      </c>
      <c r="F43" s="14">
        <v>113</v>
      </c>
      <c r="G43" s="32">
        <v>1197</v>
      </c>
      <c r="H43" s="14">
        <v>63</v>
      </c>
      <c r="I43" s="14">
        <v>85</v>
      </c>
      <c r="J43" s="41">
        <v>19995</v>
      </c>
      <c r="K43" s="35">
        <v>750</v>
      </c>
      <c r="L43" s="34">
        <v>20745</v>
      </c>
    </row>
    <row r="44" spans="1:12" ht="15">
      <c r="A44" s="13" t="s">
        <v>195</v>
      </c>
      <c r="B44" s="13" t="s">
        <v>197</v>
      </c>
      <c r="D44" s="15" t="s">
        <v>168</v>
      </c>
      <c r="E44" s="14" t="s">
        <v>148</v>
      </c>
      <c r="F44" s="14">
        <v>113</v>
      </c>
      <c r="G44" s="32">
        <v>1197</v>
      </c>
      <c r="H44" s="14">
        <v>63</v>
      </c>
      <c r="I44" s="14">
        <v>85</v>
      </c>
      <c r="J44" s="41">
        <v>20945</v>
      </c>
      <c r="K44" s="35">
        <v>750</v>
      </c>
      <c r="L44" s="34">
        <v>21695</v>
      </c>
    </row>
    <row r="45" spans="1:12" ht="15">
      <c r="A45" s="13" t="s">
        <v>198</v>
      </c>
      <c r="B45" s="13" t="s">
        <v>199</v>
      </c>
      <c r="D45" s="15" t="s">
        <v>168</v>
      </c>
      <c r="E45" s="14" t="s">
        <v>148</v>
      </c>
      <c r="F45" s="14">
        <v>114</v>
      </c>
      <c r="G45" s="32">
        <v>1197</v>
      </c>
      <c r="H45" s="14">
        <v>77</v>
      </c>
      <c r="I45" s="14">
        <v>105</v>
      </c>
      <c r="J45" s="41">
        <v>20745</v>
      </c>
      <c r="K45" s="35">
        <v>750</v>
      </c>
      <c r="L45" s="34">
        <v>21495</v>
      </c>
    </row>
    <row r="46" spans="1:12" ht="15">
      <c r="A46" s="13" t="s">
        <v>198</v>
      </c>
      <c r="B46" s="13" t="s">
        <v>200</v>
      </c>
      <c r="D46" s="15" t="s">
        <v>168</v>
      </c>
      <c r="E46" s="14" t="s">
        <v>148</v>
      </c>
      <c r="F46" s="14">
        <v>114</v>
      </c>
      <c r="G46" s="32">
        <v>1197</v>
      </c>
      <c r="H46" s="14">
        <v>77</v>
      </c>
      <c r="I46" s="14">
        <v>105</v>
      </c>
      <c r="J46" s="41">
        <v>21695</v>
      </c>
      <c r="K46" s="35">
        <v>750</v>
      </c>
      <c r="L46" s="34">
        <v>22445</v>
      </c>
    </row>
    <row r="47" spans="1:12" ht="15">
      <c r="A47" s="13" t="s">
        <v>201</v>
      </c>
      <c r="B47" s="13" t="s">
        <v>202</v>
      </c>
      <c r="D47" s="15" t="s">
        <v>168</v>
      </c>
      <c r="E47" s="14" t="s">
        <v>148</v>
      </c>
      <c r="F47" s="14">
        <v>115</v>
      </c>
      <c r="G47" s="32">
        <v>1197</v>
      </c>
      <c r="H47" s="14">
        <v>77</v>
      </c>
      <c r="I47" s="14">
        <v>105</v>
      </c>
      <c r="J47" s="41">
        <v>23445</v>
      </c>
      <c r="K47" s="35">
        <v>750</v>
      </c>
      <c r="L47" s="34">
        <v>24195</v>
      </c>
    </row>
    <row r="48" spans="1:12" ht="15" hidden="1">
      <c r="A48" s="13" t="s">
        <v>203</v>
      </c>
      <c r="B48" s="13" t="s">
        <v>204</v>
      </c>
      <c r="D48" s="15" t="s">
        <v>168</v>
      </c>
      <c r="E48" s="14" t="s">
        <v>108</v>
      </c>
      <c r="F48" s="14">
        <v>99</v>
      </c>
      <c r="G48" s="32">
        <v>1598</v>
      </c>
      <c r="H48" s="14">
        <v>66</v>
      </c>
      <c r="I48" s="14">
        <v>90</v>
      </c>
      <c r="J48" s="41">
        <v>22295</v>
      </c>
      <c r="K48" s="35">
        <v>750</v>
      </c>
      <c r="L48" s="34">
        <v>23045</v>
      </c>
    </row>
    <row r="49" spans="1:12" ht="15" hidden="1">
      <c r="A49" s="13" t="s">
        <v>203</v>
      </c>
      <c r="B49" s="13" t="s">
        <v>205</v>
      </c>
      <c r="D49" s="15" t="s">
        <v>168</v>
      </c>
      <c r="E49" s="14" t="s">
        <v>108</v>
      </c>
      <c r="F49" s="14">
        <v>99</v>
      </c>
      <c r="G49" s="32">
        <v>1598</v>
      </c>
      <c r="H49" s="14">
        <v>66</v>
      </c>
      <c r="I49" s="14">
        <v>90</v>
      </c>
      <c r="J49" s="41">
        <v>23245</v>
      </c>
      <c r="K49" s="35">
        <v>750</v>
      </c>
      <c r="L49" s="34">
        <v>23995</v>
      </c>
    </row>
    <row r="50" spans="1:12" ht="15">
      <c r="A50" s="13" t="s">
        <v>206</v>
      </c>
      <c r="B50" s="13" t="s">
        <v>207</v>
      </c>
      <c r="D50" s="15" t="s">
        <v>168</v>
      </c>
      <c r="E50" s="14" t="s">
        <v>108</v>
      </c>
      <c r="F50" s="14">
        <v>99</v>
      </c>
      <c r="G50" s="32">
        <v>1598</v>
      </c>
      <c r="H50" s="14">
        <v>77</v>
      </c>
      <c r="I50" s="14">
        <v>105</v>
      </c>
      <c r="J50" s="41">
        <v>22695</v>
      </c>
      <c r="K50" s="35">
        <v>750</v>
      </c>
      <c r="L50" s="34">
        <v>23445</v>
      </c>
    </row>
    <row r="51" spans="1:12" ht="15">
      <c r="A51" s="13" t="s">
        <v>206</v>
      </c>
      <c r="B51" s="13" t="s">
        <v>208</v>
      </c>
      <c r="D51" s="15" t="s">
        <v>168</v>
      </c>
      <c r="E51" s="14" t="s">
        <v>108</v>
      </c>
      <c r="F51" s="14">
        <v>99</v>
      </c>
      <c r="G51" s="32">
        <v>1598</v>
      </c>
      <c r="H51" s="14">
        <v>77</v>
      </c>
      <c r="I51" s="14">
        <v>105</v>
      </c>
      <c r="J51" s="41">
        <v>23645</v>
      </c>
      <c r="K51" s="35">
        <v>750</v>
      </c>
      <c r="L51" s="34">
        <v>24395</v>
      </c>
    </row>
    <row r="52" spans="1:12" ht="15">
      <c r="A52" s="13" t="s">
        <v>209</v>
      </c>
      <c r="B52" s="13" t="s">
        <v>210</v>
      </c>
      <c r="D52" s="15" t="s">
        <v>168</v>
      </c>
      <c r="E52" s="14" t="s">
        <v>108</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211</v>
      </c>
      <c r="B54" s="13" t="s">
        <v>212</v>
      </c>
      <c r="D54" s="15" t="s">
        <v>178</v>
      </c>
      <c r="E54" s="14" t="s">
        <v>148</v>
      </c>
      <c r="F54" s="14">
        <v>114</v>
      </c>
      <c r="G54" s="32">
        <v>1197</v>
      </c>
      <c r="H54" s="14">
        <v>77</v>
      </c>
      <c r="I54" s="14">
        <v>105</v>
      </c>
      <c r="J54" s="41">
        <v>22395</v>
      </c>
      <c r="K54" s="35">
        <v>750</v>
      </c>
      <c r="L54" s="34">
        <v>23145</v>
      </c>
    </row>
    <row r="55" spans="1:12" ht="15">
      <c r="A55" s="13" t="s">
        <v>211</v>
      </c>
      <c r="B55" s="13" t="s">
        <v>213</v>
      </c>
      <c r="D55" s="15" t="s">
        <v>178</v>
      </c>
      <c r="E55" s="14" t="s">
        <v>148</v>
      </c>
      <c r="F55" s="14">
        <v>114</v>
      </c>
      <c r="G55" s="32">
        <v>1197</v>
      </c>
      <c r="H55" s="14">
        <v>77</v>
      </c>
      <c r="I55" s="14">
        <v>105</v>
      </c>
      <c r="J55" s="41">
        <v>23345</v>
      </c>
      <c r="K55" s="35">
        <v>750</v>
      </c>
      <c r="L55" s="34">
        <v>24095</v>
      </c>
    </row>
    <row r="56" spans="1:12" ht="15">
      <c r="A56" s="13" t="s">
        <v>214</v>
      </c>
      <c r="B56" s="13" t="s">
        <v>215</v>
      </c>
      <c r="D56" s="15" t="s">
        <v>178</v>
      </c>
      <c r="E56" s="14" t="s">
        <v>148</v>
      </c>
      <c r="F56" s="14">
        <v>115</v>
      </c>
      <c r="G56" s="32">
        <v>1197</v>
      </c>
      <c r="H56" s="14">
        <v>77</v>
      </c>
      <c r="I56" s="14">
        <v>105</v>
      </c>
      <c r="J56" s="41">
        <v>25095</v>
      </c>
      <c r="K56" s="35">
        <v>750</v>
      </c>
      <c r="L56" s="34">
        <v>25845</v>
      </c>
    </row>
    <row r="57" spans="1:12" ht="15">
      <c r="A57" s="13" t="s">
        <v>216</v>
      </c>
      <c r="B57" s="13" t="s">
        <v>217</v>
      </c>
      <c r="D57" s="15" t="s">
        <v>178</v>
      </c>
      <c r="E57" s="14" t="s">
        <v>108</v>
      </c>
      <c r="F57" s="14">
        <v>99</v>
      </c>
      <c r="G57" s="32">
        <v>1598</v>
      </c>
      <c r="H57" s="14">
        <v>77</v>
      </c>
      <c r="I57" s="14">
        <v>105</v>
      </c>
      <c r="J57" s="41">
        <v>24345</v>
      </c>
      <c r="K57" s="35">
        <v>750</v>
      </c>
      <c r="L57" s="34">
        <v>25095</v>
      </c>
    </row>
    <row r="58" spans="1:12" ht="15">
      <c r="A58" s="13" t="s">
        <v>216</v>
      </c>
      <c r="B58" s="13" t="s">
        <v>218</v>
      </c>
      <c r="D58" s="15" t="s">
        <v>178</v>
      </c>
      <c r="E58" s="14" t="s">
        <v>108</v>
      </c>
      <c r="F58" s="14">
        <v>99</v>
      </c>
      <c r="G58" s="32">
        <v>1598</v>
      </c>
      <c r="H58" s="14">
        <v>77</v>
      </c>
      <c r="I58" s="14">
        <v>105</v>
      </c>
      <c r="J58" s="41">
        <v>25295</v>
      </c>
      <c r="K58" s="35">
        <v>750</v>
      </c>
      <c r="L58" s="34">
        <v>26045</v>
      </c>
    </row>
    <row r="59" spans="1:12" ht="15">
      <c r="A59" s="13" t="s">
        <v>219</v>
      </c>
      <c r="B59" s="13" t="s">
        <v>220</v>
      </c>
      <c r="D59" s="15" t="s">
        <v>178</v>
      </c>
      <c r="E59" s="14" t="s">
        <v>108</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221</v>
      </c>
      <c r="B61" s="13" t="s">
        <v>222</v>
      </c>
      <c r="D61" s="15" t="s">
        <v>223</v>
      </c>
      <c r="E61" s="14" t="s">
        <v>148</v>
      </c>
      <c r="F61" s="14">
        <v>114</v>
      </c>
      <c r="G61" s="32">
        <v>1197</v>
      </c>
      <c r="H61" s="14">
        <v>77</v>
      </c>
      <c r="I61" s="14">
        <v>105</v>
      </c>
      <c r="J61" s="41">
        <v>24045</v>
      </c>
      <c r="K61" s="35">
        <v>750</v>
      </c>
      <c r="L61" s="34">
        <v>24795</v>
      </c>
    </row>
    <row r="62" spans="1:12" ht="15">
      <c r="A62" s="13" t="s">
        <v>221</v>
      </c>
      <c r="B62" s="13" t="s">
        <v>224</v>
      </c>
      <c r="D62" s="15" t="s">
        <v>223</v>
      </c>
      <c r="E62" s="14" t="s">
        <v>148</v>
      </c>
      <c r="F62" s="14">
        <v>114</v>
      </c>
      <c r="G62" s="32">
        <v>1197</v>
      </c>
      <c r="H62" s="14">
        <v>77</v>
      </c>
      <c r="I62" s="14">
        <v>105</v>
      </c>
      <c r="J62" s="41">
        <v>24995</v>
      </c>
      <c r="K62" s="35">
        <v>750</v>
      </c>
      <c r="L62" s="34">
        <v>25745</v>
      </c>
    </row>
    <row r="63" spans="1:12" ht="15">
      <c r="A63" s="13" t="s">
        <v>225</v>
      </c>
      <c r="B63" s="13" t="s">
        <v>226</v>
      </c>
      <c r="D63" s="15" t="s">
        <v>223</v>
      </c>
      <c r="E63" s="14" t="s">
        <v>148</v>
      </c>
      <c r="F63" s="14">
        <v>115</v>
      </c>
      <c r="G63" s="32">
        <v>1197</v>
      </c>
      <c r="H63" s="14">
        <v>77</v>
      </c>
      <c r="I63" s="14">
        <v>105</v>
      </c>
      <c r="J63" s="41">
        <v>26745</v>
      </c>
      <c r="K63" s="35">
        <v>750</v>
      </c>
      <c r="L63" s="34">
        <v>27495</v>
      </c>
    </row>
    <row r="64" spans="1:12" ht="15">
      <c r="A64" s="13" t="s">
        <v>227</v>
      </c>
      <c r="B64" s="13" t="s">
        <v>228</v>
      </c>
      <c r="D64" s="15" t="s">
        <v>223</v>
      </c>
      <c r="E64" s="14" t="s">
        <v>148</v>
      </c>
      <c r="F64" s="14">
        <v>109</v>
      </c>
      <c r="G64" s="32">
        <v>1395</v>
      </c>
      <c r="H64" s="14">
        <v>103</v>
      </c>
      <c r="I64" s="14">
        <v>140</v>
      </c>
      <c r="J64" s="41">
        <v>25795</v>
      </c>
      <c r="K64" s="35">
        <v>750</v>
      </c>
      <c r="L64" s="34">
        <v>26545</v>
      </c>
    </row>
    <row r="65" spans="1:12" ht="15">
      <c r="A65" s="13" t="s">
        <v>227</v>
      </c>
      <c r="B65" s="13" t="s">
        <v>229</v>
      </c>
      <c r="D65" s="15" t="s">
        <v>223</v>
      </c>
      <c r="E65" s="14" t="s">
        <v>148</v>
      </c>
      <c r="F65" s="14">
        <v>112</v>
      </c>
      <c r="G65" s="32">
        <v>1395</v>
      </c>
      <c r="H65" s="14">
        <v>103</v>
      </c>
      <c r="I65" s="14">
        <v>140</v>
      </c>
      <c r="J65" s="41">
        <v>26745</v>
      </c>
      <c r="K65" s="35">
        <v>750</v>
      </c>
      <c r="L65" s="34">
        <v>27495</v>
      </c>
    </row>
    <row r="66" spans="1:12" ht="15">
      <c r="A66" s="13" t="s">
        <v>230</v>
      </c>
      <c r="B66" s="13" t="s">
        <v>231</v>
      </c>
      <c r="D66" s="15" t="s">
        <v>223</v>
      </c>
      <c r="E66" s="14" t="s">
        <v>148</v>
      </c>
      <c r="F66" s="14">
        <v>110</v>
      </c>
      <c r="G66" s="32">
        <v>1395</v>
      </c>
      <c r="H66" s="14">
        <v>103</v>
      </c>
      <c r="I66" s="14">
        <v>140</v>
      </c>
      <c r="J66" s="41">
        <v>28495</v>
      </c>
      <c r="K66" s="35">
        <v>750</v>
      </c>
      <c r="L66" s="34">
        <v>29245</v>
      </c>
    </row>
    <row r="67" spans="1:12" ht="15">
      <c r="A67" s="13" t="s">
        <v>232</v>
      </c>
      <c r="B67" s="13" t="s">
        <v>233</v>
      </c>
      <c r="D67" s="15" t="s">
        <v>223</v>
      </c>
      <c r="E67" s="14" t="s">
        <v>108</v>
      </c>
      <c r="F67" s="14">
        <v>99</v>
      </c>
      <c r="G67" s="32">
        <v>1598</v>
      </c>
      <c r="H67" s="14">
        <v>77</v>
      </c>
      <c r="I67" s="14">
        <v>105</v>
      </c>
      <c r="J67" s="41">
        <v>25995</v>
      </c>
      <c r="K67" s="35">
        <v>750</v>
      </c>
      <c r="L67" s="34">
        <v>26745</v>
      </c>
    </row>
    <row r="68" spans="1:12" ht="15">
      <c r="A68" s="13" t="s">
        <v>232</v>
      </c>
      <c r="B68" s="13" t="s">
        <v>234</v>
      </c>
      <c r="D68" s="15" t="s">
        <v>223</v>
      </c>
      <c r="E68" s="14" t="s">
        <v>108</v>
      </c>
      <c r="F68" s="14">
        <v>99</v>
      </c>
      <c r="G68" s="32">
        <v>1598</v>
      </c>
      <c r="H68" s="14">
        <v>77</v>
      </c>
      <c r="I68" s="14">
        <v>105</v>
      </c>
      <c r="J68" s="41">
        <v>26945</v>
      </c>
      <c r="K68" s="35">
        <v>750</v>
      </c>
      <c r="L68" s="34">
        <v>27695</v>
      </c>
    </row>
    <row r="69" spans="1:12" ht="15">
      <c r="A69" s="13" t="s">
        <v>235</v>
      </c>
      <c r="B69" s="13" t="s">
        <v>236</v>
      </c>
      <c r="D69" s="15" t="s">
        <v>223</v>
      </c>
      <c r="E69" s="14" t="s">
        <v>108</v>
      </c>
      <c r="F69" s="14">
        <v>102</v>
      </c>
      <c r="G69" s="32">
        <v>1598</v>
      </c>
      <c r="H69" s="14">
        <v>77</v>
      </c>
      <c r="I69" s="14">
        <v>105</v>
      </c>
      <c r="J69" s="41">
        <v>28695</v>
      </c>
      <c r="K69" s="35">
        <v>750</v>
      </c>
      <c r="L69" s="34">
        <v>29445</v>
      </c>
    </row>
    <row r="70" spans="1:12" ht="15">
      <c r="A70" s="13" t="s">
        <v>237</v>
      </c>
      <c r="B70" s="13" t="s">
        <v>238</v>
      </c>
      <c r="D70" s="15" t="s">
        <v>223</v>
      </c>
      <c r="E70" s="14" t="s">
        <v>108</v>
      </c>
      <c r="F70" s="14">
        <v>106</v>
      </c>
      <c r="G70" s="32">
        <v>1968</v>
      </c>
      <c r="H70" s="14">
        <v>110</v>
      </c>
      <c r="I70" s="14">
        <v>150</v>
      </c>
      <c r="J70" s="41">
        <v>29695</v>
      </c>
      <c r="K70" s="35">
        <v>750</v>
      </c>
      <c r="L70" s="34">
        <v>30445</v>
      </c>
    </row>
    <row r="71" spans="1:12" ht="15">
      <c r="A71" s="13" t="s">
        <v>239</v>
      </c>
      <c r="B71" s="13" t="s">
        <v>240</v>
      </c>
      <c r="D71" s="15" t="s">
        <v>223</v>
      </c>
      <c r="E71" s="14" t="s">
        <v>108</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241</v>
      </c>
      <c r="C73" s="13"/>
      <c r="D73" s="13"/>
      <c r="J73" s="44" t="s">
        <v>10</v>
      </c>
      <c r="L73" s="14" t="s">
        <v>10</v>
      </c>
    </row>
    <row r="74" spans="1:12" ht="15">
      <c r="A74" s="43" t="s">
        <v>242</v>
      </c>
      <c r="B74" s="45" t="s">
        <v>243</v>
      </c>
      <c r="C74" s="46"/>
      <c r="D74" s="47" t="s">
        <v>168</v>
      </c>
      <c r="E74" s="48" t="s">
        <v>148</v>
      </c>
      <c r="F74" s="14">
        <v>136</v>
      </c>
      <c r="G74" s="49">
        <v>1197</v>
      </c>
      <c r="H74" s="50">
        <v>63</v>
      </c>
      <c r="I74" s="50">
        <v>85</v>
      </c>
      <c r="J74" s="51">
        <v>22435</v>
      </c>
      <c r="K74" s="35">
        <v>750</v>
      </c>
      <c r="L74" s="34">
        <v>23185</v>
      </c>
    </row>
    <row r="75" spans="1:12" ht="15">
      <c r="A75" s="43" t="s">
        <v>244</v>
      </c>
      <c r="B75" s="45" t="s">
        <v>245</v>
      </c>
      <c r="C75" s="46"/>
      <c r="D75" s="47" t="s">
        <v>168</v>
      </c>
      <c r="E75" s="48" t="s">
        <v>108</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242</v>
      </c>
      <c r="B77" s="45" t="s">
        <v>246</v>
      </c>
      <c r="C77" s="46"/>
      <c r="D77" s="47" t="s">
        <v>247</v>
      </c>
      <c r="E77" s="48" t="s">
        <v>148</v>
      </c>
      <c r="F77" s="14">
        <v>136</v>
      </c>
      <c r="G77" s="49">
        <v>1197</v>
      </c>
      <c r="H77" s="50">
        <v>63</v>
      </c>
      <c r="I77" s="50">
        <v>85</v>
      </c>
      <c r="J77" s="51">
        <v>23955</v>
      </c>
      <c r="K77" s="35">
        <v>750</v>
      </c>
      <c r="L77" s="34">
        <v>24705</v>
      </c>
    </row>
    <row r="78" spans="1:12" ht="15">
      <c r="A78" s="43" t="s">
        <v>244</v>
      </c>
      <c r="B78" s="45" t="s">
        <v>248</v>
      </c>
      <c r="C78" s="46"/>
      <c r="D78" s="47" t="s">
        <v>247</v>
      </c>
      <c r="E78" s="48" t="s">
        <v>108</v>
      </c>
      <c r="F78" s="14">
        <v>125</v>
      </c>
      <c r="G78" s="49">
        <v>1598</v>
      </c>
      <c r="H78" s="50">
        <v>66</v>
      </c>
      <c r="I78" s="50">
        <v>90</v>
      </c>
      <c r="J78" s="51">
        <v>25840</v>
      </c>
      <c r="K78" s="35">
        <v>750</v>
      </c>
      <c r="L78" s="34">
        <v>26590</v>
      </c>
    </row>
    <row r="79" spans="1:12" ht="15">
      <c r="A79" s="43" t="s">
        <v>249</v>
      </c>
      <c r="B79" s="45" t="s">
        <v>250</v>
      </c>
      <c r="C79" s="46"/>
      <c r="D79" s="47" t="s">
        <v>247</v>
      </c>
      <c r="E79" s="48" t="s">
        <v>148</v>
      </c>
      <c r="F79" s="14">
        <v>139</v>
      </c>
      <c r="G79" s="49">
        <v>1197</v>
      </c>
      <c r="H79" s="50">
        <v>77</v>
      </c>
      <c r="I79" s="50">
        <v>105</v>
      </c>
      <c r="J79" s="51">
        <v>24995</v>
      </c>
      <c r="K79" s="35">
        <v>750</v>
      </c>
      <c r="L79" s="34">
        <v>25745</v>
      </c>
    </row>
    <row r="80" spans="1:12" ht="15">
      <c r="A80" s="43" t="s">
        <v>251</v>
      </c>
      <c r="B80" s="45" t="s">
        <v>252</v>
      </c>
      <c r="C80" s="46"/>
      <c r="D80" s="47" t="s">
        <v>247</v>
      </c>
      <c r="E80" s="48" t="s">
        <v>148</v>
      </c>
      <c r="F80" s="14">
        <v>139</v>
      </c>
      <c r="G80" s="49">
        <v>1197</v>
      </c>
      <c r="H80" s="50">
        <v>77</v>
      </c>
      <c r="I80" s="50">
        <v>105</v>
      </c>
      <c r="J80" s="51">
        <v>26745</v>
      </c>
      <c r="K80" s="35">
        <v>750</v>
      </c>
      <c r="L80" s="34">
        <v>27495</v>
      </c>
    </row>
    <row r="81" spans="1:16" ht="15">
      <c r="A81" s="43" t="s">
        <v>253</v>
      </c>
      <c r="B81" s="45" t="s">
        <v>254</v>
      </c>
      <c r="C81" s="46"/>
      <c r="D81" s="47" t="s">
        <v>247</v>
      </c>
      <c r="E81" s="48" t="s">
        <v>108</v>
      </c>
      <c r="F81" s="14">
        <v>114</v>
      </c>
      <c r="G81" s="49">
        <v>1598</v>
      </c>
      <c r="H81" s="50">
        <v>77</v>
      </c>
      <c r="I81" s="50">
        <v>105</v>
      </c>
      <c r="J81" s="51">
        <v>26855</v>
      </c>
      <c r="K81" s="35">
        <v>750</v>
      </c>
      <c r="L81" s="34">
        <v>27605</v>
      </c>
    </row>
    <row r="82" spans="1:16" ht="15">
      <c r="A82" s="43" t="s">
        <v>255</v>
      </c>
      <c r="B82" s="45" t="s">
        <v>256</v>
      </c>
      <c r="C82" s="46"/>
      <c r="D82" s="47" t="s">
        <v>247</v>
      </c>
      <c r="E82" s="48" t="s">
        <v>108</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257</v>
      </c>
      <c r="C84" s="60"/>
      <c r="D84" s="61"/>
      <c r="E84" s="62"/>
      <c r="F84" s="38"/>
      <c r="G84" s="61"/>
      <c r="H84" s="61"/>
      <c r="I84" s="63"/>
      <c r="L84" s="13"/>
    </row>
    <row r="85" spans="1:16" ht="15">
      <c r="A85" s="43"/>
      <c r="B85" s="13" t="s">
        <v>258</v>
      </c>
      <c r="C85" s="15"/>
      <c r="D85" s="13"/>
      <c r="I85" s="44"/>
      <c r="L85" s="13"/>
    </row>
    <row r="86" spans="1:16" ht="15">
      <c r="A86" s="64" t="s">
        <v>259</v>
      </c>
      <c r="C86" s="15"/>
      <c r="D86" s="13"/>
      <c r="I86" s="44"/>
      <c r="L86" s="13"/>
    </row>
    <row r="87" spans="1:16" ht="27.75">
      <c r="A87" s="43"/>
      <c r="B87" s="26" t="s">
        <v>260</v>
      </c>
      <c r="C87" s="25"/>
      <c r="D87" s="26"/>
      <c r="E87" s="26"/>
      <c r="F87" s="26"/>
      <c r="G87" s="30"/>
      <c r="H87" s="26"/>
      <c r="I87" s="26"/>
      <c r="J87" s="25"/>
      <c r="N87" s="13" t="s">
        <v>10</v>
      </c>
    </row>
    <row r="88" spans="1:16" ht="15">
      <c r="A88" s="43" t="s">
        <v>261</v>
      </c>
      <c r="B88" s="31" t="s">
        <v>262</v>
      </c>
      <c r="C88" s="39"/>
      <c r="D88" s="60" t="s">
        <v>263</v>
      </c>
      <c r="E88" s="65" t="s">
        <v>148</v>
      </c>
      <c r="F88" s="39">
        <v>129</v>
      </c>
      <c r="G88" s="66">
        <v>1197</v>
      </c>
      <c r="H88" s="40">
        <v>77</v>
      </c>
      <c r="I88" s="39">
        <v>105</v>
      </c>
      <c r="J88" s="41">
        <v>20695</v>
      </c>
      <c r="K88" s="35">
        <v>750</v>
      </c>
      <c r="L88" s="34">
        <v>21445</v>
      </c>
    </row>
    <row r="89" spans="1:16" ht="15">
      <c r="A89" s="43" t="s">
        <v>264</v>
      </c>
      <c r="B89" s="31" t="s">
        <v>265</v>
      </c>
      <c r="C89" s="39"/>
      <c r="D89" s="60" t="s">
        <v>263</v>
      </c>
      <c r="E89" s="65" t="s">
        <v>108</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10</v>
      </c>
    </row>
    <row r="91" spans="1:16" ht="15">
      <c r="A91" s="43" t="s">
        <v>266</v>
      </c>
      <c r="B91" s="31" t="s">
        <v>267</v>
      </c>
      <c r="C91" s="39"/>
      <c r="D91" s="60" t="s">
        <v>268</v>
      </c>
      <c r="E91" s="65" t="s">
        <v>148</v>
      </c>
      <c r="F91" s="39">
        <v>129</v>
      </c>
      <c r="G91" s="66">
        <v>1197</v>
      </c>
      <c r="H91" s="40">
        <v>77</v>
      </c>
      <c r="I91" s="39">
        <v>105</v>
      </c>
      <c r="J91" s="41">
        <v>22665</v>
      </c>
      <c r="K91" s="35">
        <v>750</v>
      </c>
      <c r="L91" s="34">
        <v>23415</v>
      </c>
    </row>
    <row r="92" spans="1:16" ht="15">
      <c r="A92" s="43" t="s">
        <v>269</v>
      </c>
      <c r="B92" s="31" t="s">
        <v>270</v>
      </c>
      <c r="C92" s="39"/>
      <c r="D92" s="60" t="s">
        <v>268</v>
      </c>
      <c r="E92" s="65" t="s">
        <v>148</v>
      </c>
      <c r="F92" s="39">
        <v>137</v>
      </c>
      <c r="G92" s="32">
        <v>1197</v>
      </c>
      <c r="H92" s="40">
        <v>77</v>
      </c>
      <c r="I92" s="39">
        <v>105</v>
      </c>
      <c r="J92" s="41">
        <v>24415</v>
      </c>
      <c r="K92" s="35">
        <v>750</v>
      </c>
      <c r="L92" s="34">
        <v>25165</v>
      </c>
    </row>
    <row r="93" spans="1:16" ht="15">
      <c r="A93" s="43" t="s">
        <v>271</v>
      </c>
      <c r="B93" s="31" t="s">
        <v>272</v>
      </c>
      <c r="C93" s="39"/>
      <c r="D93" s="60" t="s">
        <v>268</v>
      </c>
      <c r="E93" s="65" t="s">
        <v>108</v>
      </c>
      <c r="F93" s="39">
        <v>113</v>
      </c>
      <c r="G93" s="32">
        <v>1598</v>
      </c>
      <c r="H93" s="40">
        <v>77</v>
      </c>
      <c r="I93" s="39">
        <v>105</v>
      </c>
      <c r="J93" s="41">
        <v>24995</v>
      </c>
      <c r="K93" s="35">
        <v>750</v>
      </c>
      <c r="L93" s="34">
        <v>25745</v>
      </c>
    </row>
    <row r="94" spans="1:16" ht="15">
      <c r="A94" s="43" t="s">
        <v>273</v>
      </c>
      <c r="B94" s="31" t="s">
        <v>274</v>
      </c>
      <c r="C94" s="39"/>
      <c r="D94" s="60" t="s">
        <v>268</v>
      </c>
      <c r="E94" s="65" t="s">
        <v>108</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275</v>
      </c>
      <c r="B96" s="31" t="s">
        <v>276</v>
      </c>
      <c r="C96" s="39"/>
      <c r="D96" s="60" t="s">
        <v>277</v>
      </c>
      <c r="E96" s="65" t="s">
        <v>148</v>
      </c>
      <c r="F96" s="39">
        <v>153</v>
      </c>
      <c r="G96" s="32">
        <v>1390</v>
      </c>
      <c r="H96" s="40">
        <v>118</v>
      </c>
      <c r="I96" s="39">
        <v>160</v>
      </c>
      <c r="J96" s="41">
        <v>27515</v>
      </c>
      <c r="K96" s="35">
        <v>750</v>
      </c>
      <c r="L96" s="34">
        <v>28265</v>
      </c>
      <c r="P96" s="13" t="s">
        <v>10</v>
      </c>
    </row>
    <row r="97" spans="1:16" ht="15">
      <c r="A97" s="43" t="s">
        <v>278</v>
      </c>
      <c r="B97" s="31" t="s">
        <v>279</v>
      </c>
      <c r="C97" s="39"/>
      <c r="D97" s="60" t="s">
        <v>277</v>
      </c>
      <c r="E97" s="65" t="s">
        <v>148</v>
      </c>
      <c r="F97" s="39">
        <v>143</v>
      </c>
      <c r="G97" s="32">
        <v>1390</v>
      </c>
      <c r="H97" s="40">
        <v>118</v>
      </c>
      <c r="I97" s="39">
        <v>160</v>
      </c>
      <c r="J97" s="41">
        <v>28965</v>
      </c>
      <c r="K97" s="35">
        <v>750</v>
      </c>
      <c r="L97" s="34">
        <v>29715</v>
      </c>
    </row>
    <row r="98" spans="1:16" ht="15">
      <c r="A98" s="43" t="s">
        <v>280</v>
      </c>
      <c r="B98" s="31" t="s">
        <v>281</v>
      </c>
      <c r="C98" s="39"/>
      <c r="D98" s="37" t="s">
        <v>277</v>
      </c>
      <c r="E98" s="65" t="s">
        <v>148</v>
      </c>
      <c r="F98" s="39">
        <v>129</v>
      </c>
      <c r="G98" s="32">
        <v>1968</v>
      </c>
      <c r="H98" s="40">
        <v>103</v>
      </c>
      <c r="I98" s="39">
        <v>140</v>
      </c>
      <c r="J98" s="41">
        <v>28695</v>
      </c>
      <c r="K98" s="35">
        <v>750</v>
      </c>
      <c r="L98" s="34">
        <v>29445</v>
      </c>
    </row>
    <row r="99" spans="1:16" ht="15">
      <c r="A99" s="43" t="s">
        <v>282</v>
      </c>
      <c r="B99" s="31" t="s">
        <v>283</v>
      </c>
      <c r="C99" s="39"/>
      <c r="D99" s="60" t="s">
        <v>277</v>
      </c>
      <c r="E99" s="65" t="s">
        <v>148</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10</v>
      </c>
    </row>
    <row r="101" spans="1:16" ht="27.75">
      <c r="A101" s="43"/>
      <c r="B101" s="26" t="s">
        <v>284</v>
      </c>
      <c r="C101" s="25"/>
      <c r="D101" s="26"/>
      <c r="E101" s="26"/>
      <c r="F101" s="26"/>
      <c r="G101" s="25"/>
      <c r="H101" s="26"/>
      <c r="I101" s="26"/>
      <c r="J101" s="25"/>
      <c r="L101" s="67"/>
    </row>
    <row r="102" spans="1:16" ht="15">
      <c r="A102" s="43" t="s">
        <v>285</v>
      </c>
      <c r="B102" s="68" t="s">
        <v>286</v>
      </c>
      <c r="C102" s="69"/>
      <c r="D102" s="60" t="s">
        <v>277</v>
      </c>
      <c r="E102" s="65" t="s">
        <v>148</v>
      </c>
      <c r="F102" s="69">
        <v>139</v>
      </c>
      <c r="G102" s="49">
        <v>1390</v>
      </c>
      <c r="H102" s="69">
        <v>90</v>
      </c>
      <c r="I102" s="69">
        <v>122</v>
      </c>
      <c r="J102" s="70">
        <v>27475</v>
      </c>
      <c r="K102" s="35">
        <v>750</v>
      </c>
      <c r="L102" s="34">
        <v>28225</v>
      </c>
    </row>
    <row r="103" spans="1:16" ht="15">
      <c r="A103" s="43" t="s">
        <v>287</v>
      </c>
      <c r="B103" s="68" t="s">
        <v>288</v>
      </c>
      <c r="C103" s="69"/>
      <c r="D103" s="60" t="s">
        <v>277</v>
      </c>
      <c r="E103" s="65" t="s">
        <v>108</v>
      </c>
      <c r="F103" s="69">
        <v>118</v>
      </c>
      <c r="G103" s="49">
        <v>1968</v>
      </c>
      <c r="H103" s="69">
        <v>103</v>
      </c>
      <c r="I103" s="69">
        <v>140</v>
      </c>
      <c r="J103" s="70">
        <v>31695</v>
      </c>
      <c r="K103" s="35">
        <v>750</v>
      </c>
      <c r="L103" s="34">
        <v>32445</v>
      </c>
    </row>
    <row r="104" spans="1:16" ht="15">
      <c r="A104" s="43" t="s">
        <v>289</v>
      </c>
      <c r="B104" s="68" t="s">
        <v>290</v>
      </c>
      <c r="C104" s="69"/>
      <c r="D104" s="60" t="s">
        <v>277</v>
      </c>
      <c r="E104" s="65" t="s">
        <v>108</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10</v>
      </c>
    </row>
    <row r="106" spans="1:16" ht="27.75">
      <c r="A106" s="43"/>
      <c r="B106" s="26" t="s">
        <v>291</v>
      </c>
      <c r="C106" s="25"/>
      <c r="D106" s="26"/>
      <c r="E106" s="26"/>
      <c r="F106" s="26"/>
      <c r="G106" s="25"/>
      <c r="H106" s="26"/>
      <c r="I106" s="26"/>
      <c r="J106" s="25"/>
      <c r="L106" s="67"/>
    </row>
    <row r="107" spans="1:16" ht="15">
      <c r="A107" s="43" t="s">
        <v>287</v>
      </c>
      <c r="B107" s="68" t="s">
        <v>292</v>
      </c>
      <c r="C107" s="69"/>
      <c r="D107" s="60" t="s">
        <v>293</v>
      </c>
      <c r="E107" s="65" t="s">
        <v>108</v>
      </c>
      <c r="F107" s="69">
        <v>118</v>
      </c>
      <c r="G107" s="49">
        <v>1968</v>
      </c>
      <c r="H107" s="69">
        <v>103</v>
      </c>
      <c r="I107" s="69">
        <v>140</v>
      </c>
      <c r="J107" s="70">
        <v>34455</v>
      </c>
      <c r="K107" s="35">
        <v>750</v>
      </c>
      <c r="L107" s="34">
        <v>35205</v>
      </c>
    </row>
    <row r="108" spans="1:16" ht="15">
      <c r="A108" s="43" t="s">
        <v>289</v>
      </c>
      <c r="B108" s="68" t="s">
        <v>294</v>
      </c>
      <c r="C108" s="69"/>
      <c r="D108" s="60" t="s">
        <v>293</v>
      </c>
      <c r="E108" s="65" t="s">
        <v>108</v>
      </c>
      <c r="F108" s="69">
        <v>129</v>
      </c>
      <c r="G108" s="49">
        <v>1968</v>
      </c>
      <c r="H108" s="69">
        <v>103</v>
      </c>
      <c r="I108" s="69">
        <v>140</v>
      </c>
      <c r="J108" s="70">
        <v>36155</v>
      </c>
      <c r="K108" s="35">
        <v>750</v>
      </c>
      <c r="L108" s="34">
        <v>36905</v>
      </c>
    </row>
    <row r="109" spans="1:16" ht="15">
      <c r="A109" s="71">
        <v>137282</v>
      </c>
      <c r="B109" s="68" t="s">
        <v>295</v>
      </c>
      <c r="C109" s="69"/>
      <c r="D109" s="60" t="s">
        <v>293</v>
      </c>
      <c r="E109" s="65" t="s">
        <v>108</v>
      </c>
      <c r="F109" s="69">
        <v>134</v>
      </c>
      <c r="G109" s="49">
        <v>1968</v>
      </c>
      <c r="H109" s="69">
        <v>130</v>
      </c>
      <c r="I109" s="69">
        <v>177</v>
      </c>
      <c r="J109" s="70">
        <v>36860</v>
      </c>
      <c r="K109" s="35">
        <v>750</v>
      </c>
      <c r="L109" s="34">
        <v>37610</v>
      </c>
    </row>
    <row r="110" spans="1:16" ht="15">
      <c r="A110" s="71">
        <v>137283</v>
      </c>
      <c r="B110" s="68" t="s">
        <v>296</v>
      </c>
      <c r="C110" s="69"/>
      <c r="D110" s="60" t="s">
        <v>293</v>
      </c>
      <c r="E110" s="65" t="s">
        <v>108</v>
      </c>
      <c r="F110" s="69">
        <v>144</v>
      </c>
      <c r="G110" s="49">
        <v>1968</v>
      </c>
      <c r="H110" s="69">
        <v>130</v>
      </c>
      <c r="I110" s="69">
        <v>177</v>
      </c>
      <c r="J110" s="70">
        <v>40080</v>
      </c>
      <c r="K110" s="35">
        <v>750</v>
      </c>
      <c r="L110" s="34">
        <v>40830</v>
      </c>
    </row>
    <row r="111" spans="1:16" ht="15">
      <c r="A111" s="43" t="s">
        <v>297</v>
      </c>
      <c r="B111" s="68" t="s">
        <v>298</v>
      </c>
      <c r="C111" s="69"/>
      <c r="D111" s="60" t="s">
        <v>293</v>
      </c>
      <c r="E111" s="65" t="s">
        <v>148</v>
      </c>
      <c r="F111" s="69">
        <v>172</v>
      </c>
      <c r="G111" s="49">
        <v>1984</v>
      </c>
      <c r="H111" s="69">
        <v>155</v>
      </c>
      <c r="I111" s="69">
        <v>210</v>
      </c>
      <c r="J111" s="70">
        <v>39995</v>
      </c>
      <c r="K111" s="35">
        <v>750</v>
      </c>
      <c r="L111" s="34">
        <v>40745</v>
      </c>
    </row>
    <row r="112" spans="1:16" ht="15">
      <c r="A112" s="43" t="s">
        <v>299</v>
      </c>
      <c r="B112" s="68" t="s">
        <v>300</v>
      </c>
      <c r="C112" s="69"/>
      <c r="D112" s="60" t="s">
        <v>293</v>
      </c>
      <c r="E112" s="65" t="s">
        <v>148</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301</v>
      </c>
      <c r="C114" s="25"/>
      <c r="D114" s="26"/>
      <c r="E114" s="26"/>
      <c r="F114" s="26"/>
      <c r="G114" s="25"/>
      <c r="H114" s="26"/>
      <c r="I114" s="26"/>
      <c r="J114" s="25"/>
      <c r="L114" s="67"/>
    </row>
    <row r="115" spans="1:19" ht="15">
      <c r="A115" s="72" t="s">
        <v>302</v>
      </c>
      <c r="B115" s="68" t="s">
        <v>303</v>
      </c>
      <c r="C115" s="69"/>
      <c r="D115" s="60" t="s">
        <v>304</v>
      </c>
      <c r="E115" s="65" t="s">
        <v>148</v>
      </c>
      <c r="F115" s="69">
        <v>134</v>
      </c>
      <c r="G115" s="49">
        <v>1197</v>
      </c>
      <c r="H115" s="69">
        <v>77</v>
      </c>
      <c r="I115" s="69">
        <v>105</v>
      </c>
      <c r="J115" s="70">
        <v>21695</v>
      </c>
      <c r="K115" s="35">
        <v>750</v>
      </c>
      <c r="L115" s="34">
        <v>22445</v>
      </c>
      <c r="P115" s="13" t="s">
        <v>10</v>
      </c>
    </row>
    <row r="116" spans="1:19" ht="15">
      <c r="A116" s="72">
        <v>162221</v>
      </c>
      <c r="B116" s="68" t="s">
        <v>305</v>
      </c>
      <c r="C116" s="69"/>
      <c r="D116" s="60" t="s">
        <v>304</v>
      </c>
      <c r="E116" s="65" t="s">
        <v>108</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306</v>
      </c>
      <c r="B118" s="68" t="s">
        <v>307</v>
      </c>
      <c r="C118" s="69"/>
      <c r="D118" s="60" t="s">
        <v>178</v>
      </c>
      <c r="E118" s="65" t="s">
        <v>148</v>
      </c>
      <c r="F118" s="69">
        <v>134</v>
      </c>
      <c r="G118" s="49">
        <v>1197</v>
      </c>
      <c r="H118" s="69">
        <v>77</v>
      </c>
      <c r="I118" s="69">
        <v>105</v>
      </c>
      <c r="J118" s="70">
        <v>23645</v>
      </c>
      <c r="K118" s="35">
        <v>750</v>
      </c>
      <c r="L118" s="34">
        <v>24395</v>
      </c>
      <c r="P118" s="13" t="s">
        <v>10</v>
      </c>
    </row>
    <row r="119" spans="1:19" ht="15">
      <c r="A119" s="72">
        <v>162321</v>
      </c>
      <c r="B119" s="68" t="s">
        <v>308</v>
      </c>
      <c r="C119" s="69"/>
      <c r="D119" s="60" t="s">
        <v>178</v>
      </c>
      <c r="E119" s="65" t="s">
        <v>108</v>
      </c>
      <c r="F119" s="69">
        <v>119</v>
      </c>
      <c r="G119" s="49">
        <v>1598</v>
      </c>
      <c r="H119" s="69">
        <v>77</v>
      </c>
      <c r="I119" s="69">
        <v>105</v>
      </c>
      <c r="J119" s="70">
        <v>25695</v>
      </c>
      <c r="K119" s="35">
        <v>750</v>
      </c>
      <c r="L119" s="34">
        <v>26445</v>
      </c>
      <c r="O119" s="13" t="s">
        <v>10</v>
      </c>
    </row>
    <row r="120" spans="1:19" ht="15">
      <c r="A120" s="72">
        <v>162325</v>
      </c>
      <c r="B120" s="68" t="s">
        <v>309</v>
      </c>
      <c r="C120" s="69"/>
      <c r="D120" s="60" t="s">
        <v>178</v>
      </c>
      <c r="E120" s="65" t="s">
        <v>108</v>
      </c>
      <c r="F120" s="69">
        <v>123</v>
      </c>
      <c r="G120" s="49">
        <v>1598</v>
      </c>
      <c r="H120" s="69">
        <v>77</v>
      </c>
      <c r="I120" s="69">
        <v>105</v>
      </c>
      <c r="J120" s="70">
        <v>27145</v>
      </c>
      <c r="K120" s="35">
        <v>750</v>
      </c>
      <c r="L120" s="34">
        <v>27895</v>
      </c>
      <c r="O120" s="13" t="s">
        <v>10</v>
      </c>
    </row>
    <row r="121" spans="1:19" ht="15">
      <c r="A121" s="72"/>
      <c r="B121" s="68"/>
      <c r="C121" s="69"/>
      <c r="D121" s="60"/>
      <c r="E121" s="65"/>
      <c r="F121" s="69"/>
      <c r="G121" s="49"/>
      <c r="H121" s="69"/>
      <c r="I121" s="69"/>
      <c r="J121" s="70"/>
      <c r="L121" s="67"/>
      <c r="P121" s="13" t="s">
        <v>10</v>
      </c>
    </row>
    <row r="122" spans="1:19" ht="15">
      <c r="A122" s="72" t="s">
        <v>310</v>
      </c>
      <c r="B122" s="68" t="s">
        <v>311</v>
      </c>
      <c r="C122" s="69"/>
      <c r="D122" s="60" t="s">
        <v>223</v>
      </c>
      <c r="E122" s="65" t="s">
        <v>148</v>
      </c>
      <c r="F122" s="69">
        <v>144</v>
      </c>
      <c r="G122" s="49">
        <v>1390</v>
      </c>
      <c r="H122" s="69">
        <v>90</v>
      </c>
      <c r="I122" s="69">
        <v>122</v>
      </c>
      <c r="J122" s="70">
        <v>26275</v>
      </c>
      <c r="K122" s="35">
        <v>750</v>
      </c>
      <c r="L122" s="34">
        <v>27025</v>
      </c>
    </row>
    <row r="123" spans="1:19" ht="15">
      <c r="A123" s="72" t="s">
        <v>312</v>
      </c>
      <c r="B123" s="68" t="s">
        <v>313</v>
      </c>
      <c r="C123" s="69"/>
      <c r="D123" s="60" t="s">
        <v>223</v>
      </c>
      <c r="E123" s="65" t="s">
        <v>148</v>
      </c>
      <c r="F123" s="69">
        <v>138</v>
      </c>
      <c r="G123" s="49">
        <v>1390</v>
      </c>
      <c r="H123" s="69">
        <v>90</v>
      </c>
      <c r="I123" s="69">
        <v>122</v>
      </c>
      <c r="J123" s="70">
        <v>27725</v>
      </c>
      <c r="K123" s="35">
        <v>750</v>
      </c>
      <c r="L123" s="34">
        <v>28475</v>
      </c>
    </row>
    <row r="124" spans="1:19" ht="15">
      <c r="A124" s="72">
        <v>162421</v>
      </c>
      <c r="B124" s="68" t="s">
        <v>314</v>
      </c>
      <c r="C124" s="69"/>
      <c r="D124" s="60" t="s">
        <v>223</v>
      </c>
      <c r="E124" s="65" t="s">
        <v>108</v>
      </c>
      <c r="F124" s="69">
        <v>119</v>
      </c>
      <c r="G124" s="49">
        <v>1598</v>
      </c>
      <c r="H124" s="69">
        <v>77</v>
      </c>
      <c r="I124" s="69">
        <v>105</v>
      </c>
      <c r="J124" s="70">
        <v>27395</v>
      </c>
      <c r="K124" s="35">
        <v>750</v>
      </c>
      <c r="L124" s="34">
        <v>28145</v>
      </c>
    </row>
    <row r="125" spans="1:19" ht="15">
      <c r="A125" s="72">
        <v>162425</v>
      </c>
      <c r="B125" s="68" t="s">
        <v>315</v>
      </c>
      <c r="C125" s="69"/>
      <c r="D125" s="60" t="s">
        <v>223</v>
      </c>
      <c r="E125" s="65" t="s">
        <v>108</v>
      </c>
      <c r="F125" s="69">
        <v>123</v>
      </c>
      <c r="G125" s="49">
        <v>1598</v>
      </c>
      <c r="H125" s="69">
        <v>77</v>
      </c>
      <c r="I125" s="69">
        <v>105</v>
      </c>
      <c r="J125" s="70">
        <v>28845</v>
      </c>
      <c r="K125" s="35">
        <v>750</v>
      </c>
      <c r="L125" s="34">
        <v>29595</v>
      </c>
    </row>
    <row r="126" spans="1:19" ht="15">
      <c r="A126" s="72">
        <v>162472</v>
      </c>
      <c r="B126" s="68" t="s">
        <v>316</v>
      </c>
      <c r="C126" s="69"/>
      <c r="D126" s="60" t="s">
        <v>223</v>
      </c>
      <c r="E126" s="65" t="s">
        <v>108</v>
      </c>
      <c r="F126" s="69">
        <v>126</v>
      </c>
      <c r="G126" s="49">
        <v>1968</v>
      </c>
      <c r="H126" s="69">
        <v>103</v>
      </c>
      <c r="I126" s="69">
        <v>140</v>
      </c>
      <c r="J126" s="70">
        <v>28895</v>
      </c>
      <c r="K126" s="35">
        <v>750</v>
      </c>
      <c r="L126" s="34">
        <v>29645</v>
      </c>
      <c r="S126" s="13" t="s">
        <v>10</v>
      </c>
    </row>
    <row r="127" spans="1:19" ht="15">
      <c r="A127" s="72">
        <v>162473</v>
      </c>
      <c r="B127" s="68" t="s">
        <v>317</v>
      </c>
      <c r="C127" s="69"/>
      <c r="D127" s="60" t="s">
        <v>223</v>
      </c>
      <c r="E127" s="65" t="s">
        <v>108</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318</v>
      </c>
      <c r="C129" s="25"/>
      <c r="D129" s="26"/>
      <c r="E129" s="26"/>
      <c r="F129" s="26"/>
      <c r="G129" s="25"/>
      <c r="H129" s="26"/>
      <c r="I129" s="26"/>
      <c r="J129" s="25"/>
    </row>
    <row r="130" spans="1:23" ht="15">
      <c r="A130" s="43" t="s">
        <v>319</v>
      </c>
      <c r="B130" s="43" t="s">
        <v>320</v>
      </c>
      <c r="C130" s="65" t="s">
        <v>321</v>
      </c>
      <c r="D130" s="60" t="s">
        <v>322</v>
      </c>
      <c r="E130" s="65" t="s">
        <v>108</v>
      </c>
      <c r="F130" s="76">
        <v>139</v>
      </c>
      <c r="G130" s="77">
        <v>1968</v>
      </c>
      <c r="H130" s="76">
        <v>81</v>
      </c>
      <c r="I130" s="76">
        <v>110</v>
      </c>
      <c r="J130" s="63">
        <v>29995</v>
      </c>
      <c r="K130" s="35">
        <v>750</v>
      </c>
      <c r="L130" s="34">
        <v>30745</v>
      </c>
    </row>
    <row r="131" spans="1:23" ht="15">
      <c r="A131" s="43" t="s">
        <v>323</v>
      </c>
      <c r="B131" s="43" t="s">
        <v>324</v>
      </c>
      <c r="C131" s="65" t="s">
        <v>321</v>
      </c>
      <c r="D131" s="60" t="s">
        <v>322</v>
      </c>
      <c r="E131" s="65" t="s">
        <v>108</v>
      </c>
      <c r="F131" s="76">
        <v>139</v>
      </c>
      <c r="G131" s="77">
        <v>1968</v>
      </c>
      <c r="H131" s="76">
        <v>103</v>
      </c>
      <c r="I131" s="76">
        <v>140</v>
      </c>
      <c r="J131" s="63">
        <v>32875</v>
      </c>
      <c r="K131" s="35">
        <v>750</v>
      </c>
      <c r="L131" s="34">
        <v>33625</v>
      </c>
      <c r="N131" s="13" t="s">
        <v>10</v>
      </c>
    </row>
    <row r="132" spans="1:23" ht="15">
      <c r="A132" s="43"/>
      <c r="B132" s="43"/>
      <c r="C132" s="65"/>
      <c r="D132" s="60"/>
      <c r="E132" s="65"/>
      <c r="F132" s="76"/>
      <c r="G132" s="77"/>
      <c r="H132" s="76"/>
      <c r="I132" s="76"/>
      <c r="J132" s="78"/>
      <c r="K132" s="14" t="s">
        <v>10</v>
      </c>
      <c r="L132" s="14" t="s">
        <v>10</v>
      </c>
    </row>
    <row r="133" spans="1:23" ht="15">
      <c r="A133" s="43" t="s">
        <v>325</v>
      </c>
      <c r="B133" s="43" t="s">
        <v>326</v>
      </c>
      <c r="C133" s="65" t="s">
        <v>327</v>
      </c>
      <c r="D133" s="60" t="s">
        <v>328</v>
      </c>
      <c r="E133" s="65" t="s">
        <v>108</v>
      </c>
      <c r="F133" s="76">
        <v>150</v>
      </c>
      <c r="G133" s="77">
        <v>1968</v>
      </c>
      <c r="H133" s="76">
        <v>103</v>
      </c>
      <c r="I133" s="76">
        <v>140</v>
      </c>
      <c r="J133" s="63">
        <v>37095</v>
      </c>
      <c r="K133" s="35">
        <v>750</v>
      </c>
      <c r="L133" s="34">
        <v>37845</v>
      </c>
      <c r="M133" s="13" t="s">
        <v>10</v>
      </c>
    </row>
    <row r="134" spans="1:23" ht="15">
      <c r="A134" s="43" t="s">
        <v>329</v>
      </c>
      <c r="B134" s="43" t="s">
        <v>330</v>
      </c>
      <c r="C134" s="65" t="s">
        <v>327</v>
      </c>
      <c r="D134" s="60" t="s">
        <v>328</v>
      </c>
      <c r="E134" s="65" t="s">
        <v>108</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10</v>
      </c>
    </row>
    <row r="136" spans="1:23" ht="15">
      <c r="A136" s="43" t="s">
        <v>331</v>
      </c>
      <c r="B136" s="43" t="s">
        <v>332</v>
      </c>
      <c r="C136" s="65" t="s">
        <v>321</v>
      </c>
      <c r="D136" s="60" t="s">
        <v>333</v>
      </c>
      <c r="E136" s="65" t="s">
        <v>108</v>
      </c>
      <c r="F136" s="76">
        <v>139</v>
      </c>
      <c r="G136" s="77">
        <v>1968</v>
      </c>
      <c r="H136" s="76">
        <v>81</v>
      </c>
      <c r="I136" s="76">
        <v>110</v>
      </c>
      <c r="J136" s="63">
        <v>32195</v>
      </c>
      <c r="K136" s="35">
        <v>750</v>
      </c>
      <c r="L136" s="34">
        <v>32945</v>
      </c>
    </row>
    <row r="137" spans="1:23" ht="15">
      <c r="A137" s="43" t="s">
        <v>334</v>
      </c>
      <c r="B137" s="43" t="s">
        <v>335</v>
      </c>
      <c r="C137" s="65" t="s">
        <v>321</v>
      </c>
      <c r="D137" s="60" t="s">
        <v>333</v>
      </c>
      <c r="E137" s="65" t="s">
        <v>108</v>
      </c>
      <c r="F137" s="76">
        <v>139</v>
      </c>
      <c r="G137" s="77">
        <v>1968</v>
      </c>
      <c r="H137" s="76">
        <v>103</v>
      </c>
      <c r="I137" s="76">
        <v>140</v>
      </c>
      <c r="J137" s="63">
        <v>34975</v>
      </c>
      <c r="K137" s="35">
        <v>750</v>
      </c>
      <c r="L137" s="34">
        <v>35725</v>
      </c>
    </row>
    <row r="138" spans="1:23" ht="15">
      <c r="A138" s="43" t="s">
        <v>336</v>
      </c>
      <c r="B138" s="43" t="s">
        <v>335</v>
      </c>
      <c r="C138" s="65" t="s">
        <v>327</v>
      </c>
      <c r="D138" s="60" t="s">
        <v>333</v>
      </c>
      <c r="E138" s="65" t="s">
        <v>108</v>
      </c>
      <c r="F138" s="76">
        <v>150</v>
      </c>
      <c r="G138" s="77">
        <v>1968</v>
      </c>
      <c r="H138" s="76">
        <v>103</v>
      </c>
      <c r="I138" s="76">
        <v>140</v>
      </c>
      <c r="J138" s="63">
        <v>38580</v>
      </c>
      <c r="K138" s="35">
        <v>750</v>
      </c>
      <c r="L138" s="34">
        <v>39330</v>
      </c>
    </row>
    <row r="139" spans="1:23" ht="15">
      <c r="A139" s="43" t="s">
        <v>337</v>
      </c>
      <c r="B139" s="43" t="s">
        <v>338</v>
      </c>
      <c r="C139" s="65" t="s">
        <v>327</v>
      </c>
      <c r="D139" s="81" t="s">
        <v>333</v>
      </c>
      <c r="E139" s="82" t="s">
        <v>108</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339</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340</v>
      </c>
      <c r="B142" s="43" t="s">
        <v>341</v>
      </c>
      <c r="C142" s="61" t="s">
        <v>342</v>
      </c>
      <c r="D142" s="60" t="s">
        <v>168</v>
      </c>
      <c r="E142" s="61" t="s">
        <v>108</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343</v>
      </c>
      <c r="B143" s="43" t="s">
        <v>344</v>
      </c>
      <c r="C143" s="61" t="s">
        <v>342</v>
      </c>
      <c r="D143" s="60" t="s">
        <v>168</v>
      </c>
      <c r="E143" s="61" t="s">
        <v>108</v>
      </c>
      <c r="F143" s="62">
        <v>121</v>
      </c>
      <c r="G143" s="61">
        <v>1598</v>
      </c>
      <c r="H143" s="61">
        <v>77</v>
      </c>
      <c r="I143" s="61">
        <v>105</v>
      </c>
      <c r="J143" s="63">
        <v>27545</v>
      </c>
      <c r="K143" s="35">
        <v>750</v>
      </c>
      <c r="L143" s="34">
        <v>28295</v>
      </c>
    </row>
    <row r="144" spans="1:23" ht="15">
      <c r="A144" s="43" t="s">
        <v>345</v>
      </c>
      <c r="B144" s="43" t="s">
        <v>346</v>
      </c>
      <c r="C144" s="61" t="s">
        <v>342</v>
      </c>
      <c r="D144" s="60" t="s">
        <v>168</v>
      </c>
      <c r="E144" s="61" t="s">
        <v>108</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347</v>
      </c>
      <c r="B146" s="43" t="s">
        <v>341</v>
      </c>
      <c r="C146" s="61" t="s">
        <v>348</v>
      </c>
      <c r="D146" s="60" t="s">
        <v>168</v>
      </c>
      <c r="E146" s="61" t="s">
        <v>108</v>
      </c>
      <c r="F146" s="62">
        <v>134</v>
      </c>
      <c r="G146" s="61">
        <v>1598</v>
      </c>
      <c r="H146" s="61">
        <v>66</v>
      </c>
      <c r="I146" s="61">
        <v>90</v>
      </c>
      <c r="J146" s="63">
        <v>29765</v>
      </c>
      <c r="K146" s="35">
        <v>750</v>
      </c>
      <c r="L146" s="34">
        <v>30515</v>
      </c>
    </row>
    <row r="147" spans="1:23" ht="15">
      <c r="A147" s="43" t="s">
        <v>349</v>
      </c>
      <c r="B147" s="43" t="s">
        <v>344</v>
      </c>
      <c r="C147" s="61" t="s">
        <v>348</v>
      </c>
      <c r="D147" s="60" t="s">
        <v>168</v>
      </c>
      <c r="E147" s="61" t="s">
        <v>108</v>
      </c>
      <c r="F147" s="62">
        <v>121</v>
      </c>
      <c r="G147" s="61">
        <v>1598</v>
      </c>
      <c r="H147" s="61">
        <v>77</v>
      </c>
      <c r="I147" s="61">
        <v>105</v>
      </c>
      <c r="J147" s="63">
        <v>30435</v>
      </c>
      <c r="K147" s="35">
        <v>750</v>
      </c>
      <c r="L147" s="34">
        <v>31185</v>
      </c>
    </row>
    <row r="148" spans="1:23" ht="15">
      <c r="A148" s="43" t="s">
        <v>350</v>
      </c>
      <c r="B148" s="43" t="s">
        <v>346</v>
      </c>
      <c r="C148" s="61" t="s">
        <v>348</v>
      </c>
      <c r="D148" s="60" t="s">
        <v>168</v>
      </c>
      <c r="E148" s="61" t="s">
        <v>108</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351</v>
      </c>
      <c r="B150" s="43" t="s">
        <v>352</v>
      </c>
      <c r="C150" s="61" t="s">
        <v>342</v>
      </c>
      <c r="D150" s="60" t="s">
        <v>178</v>
      </c>
      <c r="E150" s="61" t="s">
        <v>108</v>
      </c>
      <c r="F150" s="62">
        <v>121</v>
      </c>
      <c r="G150" s="61">
        <v>1598</v>
      </c>
      <c r="H150" s="61">
        <v>77</v>
      </c>
      <c r="I150" s="61">
        <v>105</v>
      </c>
      <c r="J150" s="63">
        <v>29945</v>
      </c>
      <c r="K150" s="35">
        <v>750</v>
      </c>
      <c r="L150" s="34">
        <v>30695</v>
      </c>
    </row>
    <row r="151" spans="1:23" ht="15">
      <c r="A151" s="43" t="s">
        <v>353</v>
      </c>
      <c r="B151" s="43" t="s">
        <v>354</v>
      </c>
      <c r="C151" s="61" t="s">
        <v>342</v>
      </c>
      <c r="D151" s="60" t="s">
        <v>178</v>
      </c>
      <c r="E151" s="61" t="s">
        <v>108</v>
      </c>
      <c r="F151" s="62">
        <v>119</v>
      </c>
      <c r="G151" s="61">
        <v>1598</v>
      </c>
      <c r="H151" s="61">
        <v>77</v>
      </c>
      <c r="I151" s="61">
        <v>105</v>
      </c>
      <c r="J151" s="63">
        <v>31940</v>
      </c>
      <c r="K151" s="35">
        <v>750</v>
      </c>
      <c r="L151" s="34">
        <v>32690</v>
      </c>
    </row>
    <row r="152" spans="1:23" ht="15">
      <c r="A152" s="43" t="s">
        <v>355</v>
      </c>
      <c r="B152" s="43" t="s">
        <v>356</v>
      </c>
      <c r="C152" s="61" t="s">
        <v>342</v>
      </c>
      <c r="D152" s="60" t="s">
        <v>178</v>
      </c>
      <c r="E152" s="61" t="s">
        <v>108</v>
      </c>
      <c r="F152" s="62">
        <v>140</v>
      </c>
      <c r="G152" s="61">
        <v>1968</v>
      </c>
      <c r="H152" s="61">
        <v>103</v>
      </c>
      <c r="I152" s="61">
        <v>140</v>
      </c>
      <c r="J152" s="63">
        <v>33710</v>
      </c>
      <c r="K152" s="35">
        <v>750</v>
      </c>
      <c r="L152" s="34">
        <v>34460</v>
      </c>
    </row>
    <row r="153" spans="1:23" ht="15">
      <c r="A153" s="43" t="s">
        <v>357</v>
      </c>
      <c r="B153" s="43" t="s">
        <v>358</v>
      </c>
      <c r="C153" s="61" t="s">
        <v>342</v>
      </c>
      <c r="D153" s="60" t="s">
        <v>178</v>
      </c>
      <c r="E153" s="61" t="s">
        <v>108</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359</v>
      </c>
      <c r="B155" s="43" t="s">
        <v>352</v>
      </c>
      <c r="C155" s="61" t="s">
        <v>348</v>
      </c>
      <c r="D155" s="60" t="s">
        <v>178</v>
      </c>
      <c r="E155" s="61" t="s">
        <v>108</v>
      </c>
      <c r="F155" s="62">
        <v>121</v>
      </c>
      <c r="G155" s="61">
        <v>1598</v>
      </c>
      <c r="H155" s="61">
        <v>77</v>
      </c>
      <c r="I155" s="61">
        <v>105</v>
      </c>
      <c r="J155" s="63">
        <v>32895</v>
      </c>
      <c r="K155" s="35">
        <v>750</v>
      </c>
      <c r="L155" s="34">
        <v>33645</v>
      </c>
    </row>
    <row r="156" spans="1:23" ht="15">
      <c r="A156" s="43" t="s">
        <v>360</v>
      </c>
      <c r="B156" s="43" t="s">
        <v>354</v>
      </c>
      <c r="C156" s="61" t="s">
        <v>348</v>
      </c>
      <c r="D156" s="60" t="s">
        <v>178</v>
      </c>
      <c r="E156" s="61" t="s">
        <v>108</v>
      </c>
      <c r="F156" s="62">
        <v>121</v>
      </c>
      <c r="G156" s="61">
        <v>1598</v>
      </c>
      <c r="H156" s="61">
        <v>77</v>
      </c>
      <c r="I156" s="61">
        <v>105</v>
      </c>
      <c r="J156" s="63">
        <v>35345</v>
      </c>
      <c r="K156" s="35">
        <v>750</v>
      </c>
      <c r="L156" s="34">
        <v>36095</v>
      </c>
    </row>
    <row r="157" spans="1:23" ht="15">
      <c r="A157" s="43" t="s">
        <v>361</v>
      </c>
      <c r="B157" s="43" t="s">
        <v>356</v>
      </c>
      <c r="C157" s="61" t="s">
        <v>348</v>
      </c>
      <c r="D157" s="60" t="s">
        <v>178</v>
      </c>
      <c r="E157" s="61" t="s">
        <v>108</v>
      </c>
      <c r="F157" s="62">
        <v>140</v>
      </c>
      <c r="G157" s="61">
        <v>1968</v>
      </c>
      <c r="H157" s="61">
        <v>103</v>
      </c>
      <c r="I157" s="61">
        <v>140</v>
      </c>
      <c r="J157" s="63">
        <v>36725</v>
      </c>
      <c r="K157" s="35">
        <v>750</v>
      </c>
      <c r="L157" s="34">
        <v>37475</v>
      </c>
    </row>
    <row r="158" spans="1:23" ht="15">
      <c r="A158" s="43" t="s">
        <v>362</v>
      </c>
      <c r="B158" s="43" t="s">
        <v>358</v>
      </c>
      <c r="C158" s="61" t="s">
        <v>348</v>
      </c>
      <c r="D158" s="60" t="s">
        <v>178</v>
      </c>
      <c r="E158" s="61" t="s">
        <v>108</v>
      </c>
      <c r="F158" s="62">
        <v>135</v>
      </c>
      <c r="G158" s="61">
        <v>1968</v>
      </c>
      <c r="H158" s="61">
        <v>103</v>
      </c>
      <c r="I158" s="61">
        <v>140</v>
      </c>
      <c r="J158" s="63">
        <v>39175</v>
      </c>
      <c r="K158" s="35">
        <v>750</v>
      </c>
      <c r="L158" s="34">
        <v>39925</v>
      </c>
      <c r="P158" s="13" t="s">
        <v>10</v>
      </c>
    </row>
    <row r="159" spans="1:23" ht="15">
      <c r="A159" s="43"/>
      <c r="E159" s="14"/>
      <c r="F159" s="14"/>
      <c r="G159" s="32"/>
      <c r="H159" s="14"/>
      <c r="I159" s="14"/>
      <c r="J159" s="41"/>
    </row>
    <row r="160" spans="1:23" ht="15">
      <c r="A160" s="43"/>
      <c r="B160" s="13" t="s">
        <v>257</v>
      </c>
      <c r="C160" s="60"/>
      <c r="D160" s="61"/>
      <c r="E160" s="62"/>
      <c r="F160" s="38"/>
      <c r="G160" s="61"/>
      <c r="H160" s="61"/>
      <c r="I160" s="63"/>
      <c r="L160" s="13"/>
    </row>
    <row r="161" spans="1:14" ht="15">
      <c r="A161" s="43"/>
      <c r="B161" s="13" t="s">
        <v>258</v>
      </c>
      <c r="C161" s="15"/>
      <c r="D161" s="13"/>
      <c r="I161" s="44"/>
      <c r="L161" s="13"/>
    </row>
    <row r="162" spans="1:14" ht="15">
      <c r="A162" s="64" t="s">
        <v>259</v>
      </c>
      <c r="C162" s="15"/>
      <c r="D162" s="13"/>
      <c r="I162" s="44"/>
      <c r="L162" s="13"/>
    </row>
    <row r="163" spans="1:14" ht="27.75">
      <c r="A163" s="43"/>
      <c r="B163" s="26" t="s">
        <v>363</v>
      </c>
      <c r="C163" s="25"/>
      <c r="D163" s="26"/>
      <c r="E163" s="26"/>
      <c r="F163" s="26"/>
      <c r="G163" s="25"/>
      <c r="H163" s="26"/>
      <c r="I163" s="26"/>
      <c r="J163" s="25"/>
    </row>
    <row r="164" spans="1:14" ht="15">
      <c r="A164" s="43" t="s">
        <v>364</v>
      </c>
      <c r="B164" s="73" t="s">
        <v>365</v>
      </c>
      <c r="C164" s="74"/>
      <c r="D164" s="60" t="s">
        <v>175</v>
      </c>
      <c r="E164" s="65" t="s">
        <v>108</v>
      </c>
      <c r="F164" s="74">
        <v>109</v>
      </c>
      <c r="G164" s="61">
        <v>1598</v>
      </c>
      <c r="H164" s="74">
        <v>77</v>
      </c>
      <c r="I164" s="74">
        <v>105</v>
      </c>
      <c r="J164" s="75">
        <v>26495</v>
      </c>
      <c r="K164" s="35">
        <v>750</v>
      </c>
      <c r="L164" s="34">
        <v>27245</v>
      </c>
    </row>
    <row r="165" spans="1:14" ht="15">
      <c r="A165" s="43"/>
      <c r="E165" s="14"/>
      <c r="F165" s="14"/>
      <c r="G165" s="61"/>
      <c r="H165" s="14"/>
      <c r="I165" s="14"/>
      <c r="J165" s="44"/>
      <c r="M165" s="13" t="s">
        <v>10</v>
      </c>
    </row>
    <row r="166" spans="1:14" ht="15">
      <c r="A166" s="43" t="s">
        <v>366</v>
      </c>
      <c r="B166" s="73" t="s">
        <v>367</v>
      </c>
      <c r="C166" s="74"/>
      <c r="D166" s="60" t="s">
        <v>178</v>
      </c>
      <c r="E166" s="65" t="s">
        <v>108</v>
      </c>
      <c r="F166" s="74">
        <v>114</v>
      </c>
      <c r="G166" s="61">
        <v>1598</v>
      </c>
      <c r="H166" s="74">
        <v>77</v>
      </c>
      <c r="I166" s="74">
        <v>105</v>
      </c>
      <c r="J166" s="75">
        <v>28795</v>
      </c>
      <c r="K166" s="35">
        <v>750</v>
      </c>
      <c r="L166" s="34">
        <v>29545</v>
      </c>
    </row>
    <row r="167" spans="1:14" ht="15">
      <c r="A167" s="43" t="s">
        <v>368</v>
      </c>
      <c r="B167" s="73" t="s">
        <v>369</v>
      </c>
      <c r="C167" s="74"/>
      <c r="D167" s="60" t="s">
        <v>178</v>
      </c>
      <c r="E167" s="65" t="s">
        <v>108</v>
      </c>
      <c r="F167" s="74">
        <v>119</v>
      </c>
      <c r="G167" s="61">
        <v>1968</v>
      </c>
      <c r="H167" s="74">
        <v>103</v>
      </c>
      <c r="I167" s="74">
        <v>140</v>
      </c>
      <c r="J167" s="75">
        <v>31695</v>
      </c>
      <c r="K167" s="35">
        <v>750</v>
      </c>
      <c r="L167" s="34">
        <v>32445</v>
      </c>
      <c r="N167" s="13" t="s">
        <v>10</v>
      </c>
    </row>
    <row r="168" spans="1:14" ht="15">
      <c r="A168" s="43" t="s">
        <v>370</v>
      </c>
      <c r="B168" s="73" t="s">
        <v>371</v>
      </c>
      <c r="C168" s="74"/>
      <c r="D168" s="60" t="s">
        <v>178</v>
      </c>
      <c r="E168" s="65" t="s">
        <v>108</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372</v>
      </c>
      <c r="B170" s="73" t="s">
        <v>373</v>
      </c>
      <c r="C170" s="74"/>
      <c r="D170" s="60" t="s">
        <v>374</v>
      </c>
      <c r="E170" s="65" t="s">
        <v>108</v>
      </c>
      <c r="F170" s="74">
        <v>114</v>
      </c>
      <c r="G170" s="61">
        <v>1598</v>
      </c>
      <c r="H170" s="74">
        <v>77</v>
      </c>
      <c r="I170" s="74">
        <v>105</v>
      </c>
      <c r="J170" s="75">
        <v>30995</v>
      </c>
      <c r="K170" s="35">
        <v>750</v>
      </c>
      <c r="L170" s="34">
        <v>31745</v>
      </c>
    </row>
    <row r="171" spans="1:14" ht="15">
      <c r="A171" s="43" t="s">
        <v>375</v>
      </c>
      <c r="B171" s="73" t="s">
        <v>376</v>
      </c>
      <c r="C171" s="74"/>
      <c r="D171" s="60" t="s">
        <v>374</v>
      </c>
      <c r="E171" s="65" t="s">
        <v>108</v>
      </c>
      <c r="F171" s="74">
        <v>119</v>
      </c>
      <c r="G171" s="61">
        <v>1968</v>
      </c>
      <c r="H171" s="74">
        <v>103</v>
      </c>
      <c r="I171" s="74">
        <v>140</v>
      </c>
      <c r="J171" s="75">
        <v>33895</v>
      </c>
      <c r="K171" s="35">
        <v>750</v>
      </c>
      <c r="L171" s="34">
        <v>34645</v>
      </c>
      <c r="N171" s="13" t="s">
        <v>10</v>
      </c>
    </row>
    <row r="172" spans="1:14" ht="15">
      <c r="A172" s="43" t="s">
        <v>377</v>
      </c>
      <c r="B172" s="73" t="s">
        <v>378</v>
      </c>
      <c r="C172" s="74"/>
      <c r="D172" s="60" t="s">
        <v>374</v>
      </c>
      <c r="E172" s="65" t="s">
        <v>108</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379</v>
      </c>
      <c r="B174" s="73" t="s">
        <v>380</v>
      </c>
      <c r="C174" s="74"/>
      <c r="D174" s="60" t="s">
        <v>223</v>
      </c>
      <c r="E174" s="65" t="s">
        <v>108</v>
      </c>
      <c r="F174" s="74">
        <v>114</v>
      </c>
      <c r="G174" s="61">
        <v>1598</v>
      </c>
      <c r="H174" s="74">
        <v>77</v>
      </c>
      <c r="I174" s="74">
        <v>105</v>
      </c>
      <c r="J174" s="75">
        <v>32135</v>
      </c>
      <c r="K174" s="35">
        <v>750</v>
      </c>
      <c r="L174" s="34">
        <v>32885</v>
      </c>
      <c r="M174"/>
      <c r="N174"/>
    </row>
    <row r="175" spans="1:14" ht="15">
      <c r="A175" s="43" t="s">
        <v>381</v>
      </c>
      <c r="B175" s="73" t="s">
        <v>382</v>
      </c>
      <c r="C175" s="74"/>
      <c r="D175" s="60" t="s">
        <v>223</v>
      </c>
      <c r="E175" s="65" t="s">
        <v>108</v>
      </c>
      <c r="F175" s="74">
        <v>119</v>
      </c>
      <c r="G175" s="61">
        <v>1968</v>
      </c>
      <c r="H175" s="74">
        <v>103</v>
      </c>
      <c r="I175" s="74">
        <v>140</v>
      </c>
      <c r="J175" s="75">
        <v>34985</v>
      </c>
      <c r="K175" s="35">
        <v>750</v>
      </c>
      <c r="L175" s="34">
        <v>35735</v>
      </c>
      <c r="M175"/>
      <c r="N175"/>
    </row>
    <row r="176" spans="1:14" ht="15">
      <c r="A176" s="43" t="s">
        <v>383</v>
      </c>
      <c r="B176" s="43" t="s">
        <v>384</v>
      </c>
      <c r="C176" s="74"/>
      <c r="D176" s="60" t="s">
        <v>223</v>
      </c>
      <c r="E176" s="65" t="s">
        <v>108</v>
      </c>
      <c r="F176" s="89">
        <v>135</v>
      </c>
      <c r="G176" s="61">
        <v>1968</v>
      </c>
      <c r="H176" s="89">
        <v>103</v>
      </c>
      <c r="I176" s="89">
        <v>140</v>
      </c>
      <c r="J176" s="63">
        <v>36985</v>
      </c>
      <c r="K176" s="35">
        <v>750</v>
      </c>
      <c r="L176" s="34">
        <v>37735</v>
      </c>
      <c r="M176"/>
      <c r="N176"/>
    </row>
    <row r="177" spans="1:23" ht="15">
      <c r="A177" s="43" t="s">
        <v>385</v>
      </c>
      <c r="B177" s="73" t="s">
        <v>386</v>
      </c>
      <c r="C177" s="74" t="s">
        <v>327</v>
      </c>
      <c r="D177" s="60" t="s">
        <v>223</v>
      </c>
      <c r="E177" s="65" t="s">
        <v>108</v>
      </c>
      <c r="F177" s="74">
        <v>137</v>
      </c>
      <c r="G177" s="61">
        <v>1968</v>
      </c>
      <c r="H177" s="74">
        <v>103</v>
      </c>
      <c r="I177" s="74">
        <v>140</v>
      </c>
      <c r="J177" s="75">
        <v>38175</v>
      </c>
      <c r="K177" s="35">
        <v>750</v>
      </c>
      <c r="L177" s="34">
        <v>38925</v>
      </c>
      <c r="M177"/>
      <c r="N177"/>
    </row>
    <row r="178" spans="1:23" s="90" customFormat="1" ht="15">
      <c r="A178" s="43" t="s">
        <v>387</v>
      </c>
      <c r="B178" s="73" t="s">
        <v>388</v>
      </c>
      <c r="C178" s="74"/>
      <c r="D178" s="60" t="s">
        <v>223</v>
      </c>
      <c r="E178" s="65" t="s">
        <v>108</v>
      </c>
      <c r="F178" s="74">
        <v>120</v>
      </c>
      <c r="G178" s="61">
        <v>1968</v>
      </c>
      <c r="H178" s="74">
        <v>130</v>
      </c>
      <c r="I178" s="74">
        <v>177</v>
      </c>
      <c r="J178" s="75">
        <v>38230</v>
      </c>
      <c r="K178" s="35">
        <v>750</v>
      </c>
      <c r="L178" s="34">
        <v>38980</v>
      </c>
    </row>
    <row r="179" spans="1:23" s="90" customFormat="1" ht="15">
      <c r="A179" s="43" t="s">
        <v>389</v>
      </c>
      <c r="B179" s="73" t="s">
        <v>390</v>
      </c>
      <c r="C179" s="74"/>
      <c r="D179" s="60" t="s">
        <v>223</v>
      </c>
      <c r="E179" s="65" t="s">
        <v>108</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391</v>
      </c>
      <c r="C181" s="25"/>
      <c r="D181" s="26"/>
      <c r="E181" s="26"/>
      <c r="F181" s="26"/>
      <c r="G181" s="25"/>
      <c r="H181" s="26"/>
      <c r="I181" s="26"/>
      <c r="J181" s="25"/>
      <c r="M181"/>
      <c r="N181"/>
      <c r="O181"/>
      <c r="P181"/>
      <c r="Q181"/>
      <c r="R181"/>
      <c r="S181"/>
      <c r="T181"/>
      <c r="U181"/>
      <c r="V181"/>
      <c r="W181"/>
    </row>
    <row r="182" spans="1:23" ht="15" hidden="1">
      <c r="A182" s="43"/>
      <c r="B182" s="91" t="s">
        <v>365</v>
      </c>
      <c r="C182" s="92"/>
      <c r="D182" s="93" t="s">
        <v>175</v>
      </c>
      <c r="E182" s="94" t="s">
        <v>108</v>
      </c>
      <c r="F182" s="92">
        <v>116</v>
      </c>
      <c r="G182" s="95">
        <v>1598</v>
      </c>
      <c r="H182" s="92">
        <v>77</v>
      </c>
      <c r="I182" s="92">
        <v>105</v>
      </c>
      <c r="J182" s="96">
        <v>27385</v>
      </c>
      <c r="K182" s="97">
        <v>750</v>
      </c>
      <c r="L182" s="98">
        <v>28135</v>
      </c>
      <c r="O182" s="13" t="s">
        <v>10</v>
      </c>
    </row>
    <row r="183" spans="1:23" ht="15" hidden="1">
      <c r="A183" s="43"/>
      <c r="B183" s="99"/>
      <c r="C183" s="100"/>
      <c r="D183" s="101"/>
      <c r="E183" s="100"/>
      <c r="F183" s="100"/>
      <c r="G183" s="95"/>
      <c r="H183" s="100"/>
      <c r="I183" s="100"/>
      <c r="J183" s="102"/>
      <c r="K183" s="100"/>
      <c r="L183" s="100"/>
    </row>
    <row r="184" spans="1:23" ht="15" hidden="1">
      <c r="A184" s="43"/>
      <c r="B184" s="91" t="s">
        <v>367</v>
      </c>
      <c r="C184" s="92"/>
      <c r="D184" s="93" t="s">
        <v>178</v>
      </c>
      <c r="E184" s="94" t="s">
        <v>108</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369</v>
      </c>
      <c r="C185" s="92"/>
      <c r="D185" s="93" t="s">
        <v>178</v>
      </c>
      <c r="E185" s="94" t="s">
        <v>108</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371</v>
      </c>
      <c r="C186" s="92"/>
      <c r="D186" s="93" t="s">
        <v>178</v>
      </c>
      <c r="E186" s="94" t="s">
        <v>108</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392</v>
      </c>
      <c r="C188" s="92"/>
      <c r="D188" s="93" t="s">
        <v>374</v>
      </c>
      <c r="E188" s="94" t="s">
        <v>108</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393</v>
      </c>
      <c r="C189" s="92"/>
      <c r="D189" s="93" t="s">
        <v>374</v>
      </c>
      <c r="E189" s="94" t="s">
        <v>108</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394</v>
      </c>
      <c r="C190" s="92"/>
      <c r="D190" s="93" t="s">
        <v>374</v>
      </c>
      <c r="E190" s="94" t="s">
        <v>108</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380</v>
      </c>
      <c r="C192" s="92"/>
      <c r="D192" s="93" t="s">
        <v>223</v>
      </c>
      <c r="E192" s="94" t="s">
        <v>108</v>
      </c>
      <c r="F192" s="92">
        <v>116</v>
      </c>
      <c r="G192" s="95">
        <v>1598</v>
      </c>
      <c r="H192" s="92">
        <v>77</v>
      </c>
      <c r="I192" s="92">
        <v>105</v>
      </c>
      <c r="J192" s="96">
        <v>33370</v>
      </c>
      <c r="K192" s="97">
        <v>750</v>
      </c>
      <c r="L192" s="98">
        <v>34120</v>
      </c>
      <c r="M192" s="14"/>
      <c r="N192" s="15"/>
      <c r="T192" s="14"/>
      <c r="W192" s="103"/>
    </row>
    <row r="193" spans="1:23" ht="15" hidden="1" customHeight="1">
      <c r="A193" s="43"/>
      <c r="B193" s="91" t="s">
        <v>382</v>
      </c>
      <c r="C193" s="92"/>
      <c r="D193" s="93" t="s">
        <v>223</v>
      </c>
      <c r="E193" s="94" t="s">
        <v>108</v>
      </c>
      <c r="F193" s="92">
        <v>120</v>
      </c>
      <c r="G193" s="95">
        <v>1968</v>
      </c>
      <c r="H193" s="92">
        <v>103</v>
      </c>
      <c r="I193" s="92">
        <v>140</v>
      </c>
      <c r="J193" s="96">
        <v>36205</v>
      </c>
      <c r="K193" s="97">
        <v>750</v>
      </c>
      <c r="L193" s="98">
        <v>36955</v>
      </c>
      <c r="M193" s="14"/>
      <c r="N193" s="15"/>
      <c r="T193" s="14"/>
      <c r="W193" s="103"/>
    </row>
    <row r="194" spans="1:23" ht="15" hidden="1" customHeight="1">
      <c r="A194" s="43"/>
      <c r="B194" s="104" t="s">
        <v>384</v>
      </c>
      <c r="C194" s="92"/>
      <c r="D194" s="93" t="s">
        <v>223</v>
      </c>
      <c r="E194" s="94" t="s">
        <v>108</v>
      </c>
      <c r="F194" s="105">
        <v>135</v>
      </c>
      <c r="G194" s="95">
        <v>1968</v>
      </c>
      <c r="H194" s="105">
        <v>103</v>
      </c>
      <c r="I194" s="105">
        <v>140</v>
      </c>
      <c r="J194" s="106">
        <v>38170</v>
      </c>
      <c r="K194" s="97">
        <v>750</v>
      </c>
      <c r="L194" s="98">
        <v>38920</v>
      </c>
    </row>
    <row r="195" spans="1:23" ht="15" hidden="1" customHeight="1">
      <c r="A195" s="43"/>
      <c r="B195" s="91" t="s">
        <v>386</v>
      </c>
      <c r="C195" s="92" t="s">
        <v>327</v>
      </c>
      <c r="D195" s="93" t="s">
        <v>223</v>
      </c>
      <c r="E195" s="94" t="s">
        <v>108</v>
      </c>
      <c r="F195" s="92">
        <v>139</v>
      </c>
      <c r="G195" s="95">
        <v>1968</v>
      </c>
      <c r="H195" s="92">
        <v>103</v>
      </c>
      <c r="I195" s="92">
        <v>140</v>
      </c>
      <c r="J195" s="96">
        <v>39340</v>
      </c>
      <c r="K195" s="97">
        <v>750</v>
      </c>
      <c r="L195" s="98">
        <v>40090</v>
      </c>
    </row>
    <row r="196" spans="1:23" ht="15" hidden="1" customHeight="1">
      <c r="A196" s="43"/>
      <c r="B196" s="91" t="s">
        <v>395</v>
      </c>
      <c r="C196" s="92"/>
      <c r="D196" s="93" t="s">
        <v>223</v>
      </c>
      <c r="E196" s="94" t="s">
        <v>108</v>
      </c>
      <c r="F196" s="92">
        <v>123</v>
      </c>
      <c r="G196" s="95">
        <v>1968</v>
      </c>
      <c r="H196" s="92">
        <v>125</v>
      </c>
      <c r="I196" s="92">
        <v>170</v>
      </c>
      <c r="J196" s="96">
        <v>39885</v>
      </c>
      <c r="K196" s="97">
        <v>750</v>
      </c>
      <c r="L196" s="98">
        <v>40635</v>
      </c>
    </row>
    <row r="197" spans="1:23" ht="15" hidden="1">
      <c r="A197" s="43"/>
      <c r="B197" s="91" t="s">
        <v>396</v>
      </c>
      <c r="C197" s="92"/>
      <c r="D197" s="93" t="s">
        <v>223</v>
      </c>
      <c r="E197" s="94" t="s">
        <v>108</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391</v>
      </c>
      <c r="C199" s="25"/>
      <c r="D199" s="26"/>
      <c r="E199" s="26"/>
      <c r="F199" s="26"/>
      <c r="G199" s="25"/>
      <c r="H199" s="26"/>
      <c r="I199" s="26"/>
      <c r="J199" s="25"/>
    </row>
    <row r="200" spans="1:23" ht="15">
      <c r="A200" s="43" t="s">
        <v>397</v>
      </c>
      <c r="B200" s="73" t="s">
        <v>365</v>
      </c>
      <c r="C200" s="74"/>
      <c r="D200" s="60" t="s">
        <v>175</v>
      </c>
      <c r="E200" s="65" t="s">
        <v>108</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398</v>
      </c>
      <c r="B202" s="73" t="s">
        <v>399</v>
      </c>
      <c r="C202" s="74"/>
      <c r="D202" s="60" t="s">
        <v>178</v>
      </c>
      <c r="E202" s="65" t="s">
        <v>108</v>
      </c>
      <c r="F202" s="74">
        <v>116</v>
      </c>
      <c r="G202" s="61">
        <v>1598</v>
      </c>
      <c r="H202" s="74">
        <v>77</v>
      </c>
      <c r="I202" s="74">
        <v>105</v>
      </c>
      <c r="J202" s="75">
        <v>30535</v>
      </c>
      <c r="K202" s="35">
        <v>750</v>
      </c>
      <c r="L202" s="34">
        <v>31285</v>
      </c>
    </row>
    <row r="203" spans="1:23" ht="15">
      <c r="A203" s="43" t="s">
        <v>400</v>
      </c>
      <c r="B203" s="73" t="s">
        <v>401</v>
      </c>
      <c r="C203" s="74"/>
      <c r="D203" s="60" t="s">
        <v>178</v>
      </c>
      <c r="E203" s="65" t="s">
        <v>108</v>
      </c>
      <c r="F203" s="74">
        <v>120</v>
      </c>
      <c r="G203" s="61">
        <v>1968</v>
      </c>
      <c r="H203" s="74">
        <v>103</v>
      </c>
      <c r="I203" s="74">
        <v>140</v>
      </c>
      <c r="J203" s="75">
        <v>33520</v>
      </c>
      <c r="K203" s="35">
        <v>750</v>
      </c>
      <c r="L203" s="34">
        <v>34270</v>
      </c>
    </row>
    <row r="204" spans="1:23" ht="15">
      <c r="A204" s="43" t="s">
        <v>402</v>
      </c>
      <c r="B204" s="73" t="s">
        <v>403</v>
      </c>
      <c r="C204" s="74"/>
      <c r="D204" s="60" t="s">
        <v>178</v>
      </c>
      <c r="E204" s="65" t="s">
        <v>108</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398</v>
      </c>
      <c r="B206" s="73" t="s">
        <v>404</v>
      </c>
      <c r="C206" s="74"/>
      <c r="D206" s="60" t="s">
        <v>374</v>
      </c>
      <c r="E206" s="65" t="s">
        <v>108</v>
      </c>
      <c r="F206" s="74">
        <v>116</v>
      </c>
      <c r="G206" s="61">
        <v>1598</v>
      </c>
      <c r="H206" s="74">
        <v>77</v>
      </c>
      <c r="I206" s="74">
        <v>105</v>
      </c>
      <c r="J206" s="75">
        <v>32965</v>
      </c>
      <c r="K206" s="35">
        <v>750</v>
      </c>
      <c r="L206" s="34">
        <v>33715</v>
      </c>
    </row>
    <row r="207" spans="1:23" ht="15">
      <c r="A207" s="43" t="s">
        <v>400</v>
      </c>
      <c r="B207" s="73" t="s">
        <v>405</v>
      </c>
      <c r="C207" s="74"/>
      <c r="D207" s="60" t="s">
        <v>374</v>
      </c>
      <c r="E207" s="65" t="s">
        <v>108</v>
      </c>
      <c r="F207" s="74">
        <v>120</v>
      </c>
      <c r="G207" s="61">
        <v>1968</v>
      </c>
      <c r="H207" s="74">
        <v>103</v>
      </c>
      <c r="I207" s="74">
        <v>140</v>
      </c>
      <c r="J207" s="75">
        <v>35960</v>
      </c>
      <c r="K207" s="35">
        <v>750</v>
      </c>
      <c r="L207" s="34">
        <v>36710</v>
      </c>
    </row>
    <row r="208" spans="1:23" ht="15">
      <c r="A208" s="43" t="s">
        <v>402</v>
      </c>
      <c r="B208" s="73" t="s">
        <v>406</v>
      </c>
      <c r="C208" s="74"/>
      <c r="D208" s="60" t="s">
        <v>374</v>
      </c>
      <c r="E208" s="65" t="s">
        <v>108</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407</v>
      </c>
      <c r="B210" s="73" t="s">
        <v>408</v>
      </c>
      <c r="C210" s="74"/>
      <c r="D210" s="60" t="s">
        <v>223</v>
      </c>
      <c r="E210" s="65" t="s">
        <v>108</v>
      </c>
      <c r="F210" s="74">
        <v>116</v>
      </c>
      <c r="G210" s="61">
        <v>1598</v>
      </c>
      <c r="H210" s="74">
        <v>77</v>
      </c>
      <c r="I210" s="74">
        <v>105</v>
      </c>
      <c r="J210" s="75">
        <v>34465</v>
      </c>
      <c r="K210" s="35">
        <v>750</v>
      </c>
      <c r="L210" s="34">
        <v>35215</v>
      </c>
    </row>
    <row r="211" spans="1:12" ht="15">
      <c r="A211" s="43" t="s">
        <v>409</v>
      </c>
      <c r="B211" s="73" t="s">
        <v>410</v>
      </c>
      <c r="C211" s="74"/>
      <c r="D211" s="60" t="s">
        <v>223</v>
      </c>
      <c r="E211" s="65" t="s">
        <v>108</v>
      </c>
      <c r="F211" s="74">
        <v>120</v>
      </c>
      <c r="G211" s="61">
        <v>1968</v>
      </c>
      <c r="H211" s="74">
        <v>103</v>
      </c>
      <c r="I211" s="74">
        <v>140</v>
      </c>
      <c r="J211" s="75">
        <v>37390</v>
      </c>
      <c r="K211" s="35">
        <v>750</v>
      </c>
      <c r="L211" s="34">
        <v>38140</v>
      </c>
    </row>
    <row r="212" spans="1:12" ht="15">
      <c r="A212" s="43" t="s">
        <v>411</v>
      </c>
      <c r="B212" s="73" t="s">
        <v>412</v>
      </c>
      <c r="C212" s="74"/>
      <c r="D212" s="60" t="s">
        <v>223</v>
      </c>
      <c r="E212" s="65" t="s">
        <v>108</v>
      </c>
      <c r="F212" s="74">
        <v>135</v>
      </c>
      <c r="G212" s="61">
        <v>1968</v>
      </c>
      <c r="H212" s="74">
        <v>103</v>
      </c>
      <c r="I212" s="74">
        <v>140</v>
      </c>
      <c r="J212" s="75">
        <v>39390</v>
      </c>
      <c r="K212" s="35">
        <v>750</v>
      </c>
      <c r="L212" s="34">
        <v>40140</v>
      </c>
    </row>
    <row r="213" spans="1:12" ht="15">
      <c r="A213" s="43" t="s">
        <v>413</v>
      </c>
      <c r="B213" s="73" t="s">
        <v>414</v>
      </c>
      <c r="C213" s="74"/>
      <c r="D213" s="60" t="s">
        <v>223</v>
      </c>
      <c r="E213" s="65" t="s">
        <v>108</v>
      </c>
      <c r="F213" s="74">
        <v>139</v>
      </c>
      <c r="G213" s="61">
        <v>1968</v>
      </c>
      <c r="H213" s="74">
        <v>103</v>
      </c>
      <c r="I213" s="74">
        <v>140</v>
      </c>
      <c r="J213" s="75">
        <v>40655</v>
      </c>
      <c r="K213" s="35">
        <v>750</v>
      </c>
      <c r="L213" s="34">
        <v>41405</v>
      </c>
    </row>
    <row r="214" spans="1:12" ht="15">
      <c r="A214" s="43" t="s">
        <v>415</v>
      </c>
      <c r="B214" s="73" t="s">
        <v>416</v>
      </c>
      <c r="C214" s="74"/>
      <c r="D214" s="60" t="s">
        <v>223</v>
      </c>
      <c r="E214" s="65" t="s">
        <v>108</v>
      </c>
      <c r="F214" s="74">
        <v>123</v>
      </c>
      <c r="G214" s="61">
        <v>1968</v>
      </c>
      <c r="H214" s="74">
        <v>130</v>
      </c>
      <c r="I214" s="74">
        <v>177</v>
      </c>
      <c r="J214" s="75">
        <v>41080</v>
      </c>
      <c r="K214" s="35">
        <v>750</v>
      </c>
      <c r="L214" s="34">
        <v>41830</v>
      </c>
    </row>
    <row r="215" spans="1:12" ht="15">
      <c r="A215" s="43" t="s">
        <v>417</v>
      </c>
      <c r="B215" s="73" t="s">
        <v>418</v>
      </c>
      <c r="C215" s="74"/>
      <c r="D215" s="60" t="s">
        <v>223</v>
      </c>
      <c r="E215" s="65" t="s">
        <v>108</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419</v>
      </c>
      <c r="C217" s="25"/>
      <c r="D217" s="26"/>
      <c r="E217" s="26"/>
      <c r="F217" s="26"/>
      <c r="G217" s="61"/>
      <c r="H217" s="26"/>
      <c r="I217" s="26"/>
      <c r="J217" s="25"/>
      <c r="L217"/>
    </row>
    <row r="218" spans="1:12" ht="15">
      <c r="A218" s="43" t="s">
        <v>420</v>
      </c>
      <c r="B218" s="43" t="s">
        <v>421</v>
      </c>
      <c r="C218" s="74"/>
      <c r="D218" s="60" t="s">
        <v>422</v>
      </c>
      <c r="E218" s="65" t="s">
        <v>108</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420</v>
      </c>
      <c r="B220" s="43" t="s">
        <v>423</v>
      </c>
      <c r="C220" s="74"/>
      <c r="D220" s="60" t="s">
        <v>277</v>
      </c>
      <c r="E220" s="65" t="s">
        <v>108</v>
      </c>
      <c r="F220" s="89">
        <v>120</v>
      </c>
      <c r="G220" s="61">
        <v>1968</v>
      </c>
      <c r="H220" s="89">
        <v>103</v>
      </c>
      <c r="I220" s="89">
        <v>140</v>
      </c>
      <c r="J220" s="63">
        <v>39570</v>
      </c>
      <c r="K220" s="35">
        <v>750</v>
      </c>
      <c r="L220" s="34">
        <v>40320</v>
      </c>
    </row>
    <row r="221" spans="1:12" ht="15">
      <c r="A221" s="43" t="s">
        <v>424</v>
      </c>
      <c r="B221" s="43" t="s">
        <v>425</v>
      </c>
      <c r="C221" s="74"/>
      <c r="D221" s="60" t="s">
        <v>277</v>
      </c>
      <c r="E221" s="65" t="s">
        <v>108</v>
      </c>
      <c r="F221" s="89">
        <v>134</v>
      </c>
      <c r="G221" s="61">
        <v>1968</v>
      </c>
      <c r="H221" s="89">
        <v>103</v>
      </c>
      <c r="I221" s="89">
        <v>140</v>
      </c>
      <c r="J221" s="63">
        <v>42570</v>
      </c>
      <c r="K221" s="35">
        <v>750</v>
      </c>
      <c r="L221" s="34">
        <v>43320</v>
      </c>
    </row>
    <row r="222" spans="1:12" ht="15">
      <c r="A222" s="43" t="s">
        <v>426</v>
      </c>
      <c r="B222" s="43" t="s">
        <v>427</v>
      </c>
      <c r="C222" s="74" t="s">
        <v>327</v>
      </c>
      <c r="D222" s="60" t="s">
        <v>277</v>
      </c>
      <c r="E222" s="65" t="s">
        <v>108</v>
      </c>
      <c r="F222" s="89">
        <v>138</v>
      </c>
      <c r="G222" s="61">
        <v>1968</v>
      </c>
      <c r="H222" s="89">
        <v>103</v>
      </c>
      <c r="I222" s="89">
        <v>140</v>
      </c>
      <c r="J222" s="63">
        <v>43150</v>
      </c>
      <c r="K222" s="35">
        <v>750</v>
      </c>
      <c r="L222" s="34">
        <v>43900</v>
      </c>
    </row>
    <row r="223" spans="1:12" ht="15">
      <c r="A223" s="43" t="s">
        <v>428</v>
      </c>
      <c r="B223" s="43" t="s">
        <v>429</v>
      </c>
      <c r="C223" s="74"/>
      <c r="D223" s="60" t="s">
        <v>277</v>
      </c>
      <c r="E223" s="65" t="s">
        <v>108</v>
      </c>
      <c r="F223" s="89">
        <v>125</v>
      </c>
      <c r="G223" s="61">
        <v>1968</v>
      </c>
      <c r="H223" s="89">
        <v>130</v>
      </c>
      <c r="I223" s="89">
        <v>177</v>
      </c>
      <c r="J223" s="63">
        <v>41515</v>
      </c>
      <c r="K223" s="35">
        <v>750</v>
      </c>
      <c r="L223" s="88">
        <v>42265</v>
      </c>
    </row>
    <row r="224" spans="1:12" ht="15">
      <c r="A224" s="43" t="s">
        <v>430</v>
      </c>
      <c r="B224" s="43" t="s">
        <v>431</v>
      </c>
      <c r="C224" s="74"/>
      <c r="D224" s="60" t="s">
        <v>277</v>
      </c>
      <c r="E224" s="65" t="s">
        <v>108</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432</v>
      </c>
      <c r="C226" s="61"/>
      <c r="D226" s="60"/>
      <c r="E226" s="61"/>
      <c r="F226" s="62"/>
      <c r="G226" s="61"/>
      <c r="H226" s="61"/>
      <c r="I226" s="61"/>
      <c r="J226" s="63"/>
      <c r="K226"/>
      <c r="L226" s="13"/>
    </row>
    <row r="227" spans="1:12" ht="15">
      <c r="A227" s="43" t="s">
        <v>433</v>
      </c>
      <c r="B227" s="43" t="s">
        <v>434</v>
      </c>
      <c r="C227" s="61"/>
      <c r="D227" s="60" t="s">
        <v>168</v>
      </c>
      <c r="E227" s="61" t="s">
        <v>108</v>
      </c>
      <c r="F227" s="62">
        <v>143</v>
      </c>
      <c r="G227" s="61">
        <v>1968</v>
      </c>
      <c r="H227" s="61">
        <v>85</v>
      </c>
      <c r="I227" s="61">
        <v>115</v>
      </c>
      <c r="J227" s="63">
        <v>42535</v>
      </c>
      <c r="K227" s="35">
        <v>750</v>
      </c>
      <c r="L227" s="36">
        <v>43285</v>
      </c>
    </row>
    <row r="228" spans="1:12" ht="15">
      <c r="A228" s="43" t="s">
        <v>435</v>
      </c>
      <c r="B228" s="43" t="s">
        <v>436</v>
      </c>
      <c r="C228" s="61"/>
      <c r="D228" s="60" t="s">
        <v>168</v>
      </c>
      <c r="E228" s="61" t="s">
        <v>108</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437</v>
      </c>
      <c r="B230" s="43" t="s">
        <v>438</v>
      </c>
      <c r="C230" s="61"/>
      <c r="D230" s="60" t="s">
        <v>178</v>
      </c>
      <c r="E230" s="61" t="s">
        <v>108</v>
      </c>
      <c r="F230" s="62">
        <v>146</v>
      </c>
      <c r="G230" s="61">
        <v>1968</v>
      </c>
      <c r="H230" s="61">
        <v>103</v>
      </c>
      <c r="I230" s="61">
        <v>140</v>
      </c>
      <c r="J230" s="63">
        <v>48775</v>
      </c>
      <c r="K230" s="35">
        <v>750</v>
      </c>
      <c r="L230" s="36">
        <v>49525</v>
      </c>
    </row>
    <row r="231" spans="1:12" ht="15">
      <c r="A231" s="43" t="s">
        <v>439</v>
      </c>
      <c r="B231" s="43" t="s">
        <v>440</v>
      </c>
      <c r="C231" s="61"/>
      <c r="D231" s="60" t="s">
        <v>178</v>
      </c>
      <c r="E231" s="61" t="s">
        <v>108</v>
      </c>
      <c r="F231" s="62">
        <v>149</v>
      </c>
      <c r="G231" s="61">
        <v>1968</v>
      </c>
      <c r="H231" s="61">
        <v>103</v>
      </c>
      <c r="I231" s="61">
        <v>140</v>
      </c>
      <c r="J231" s="63">
        <v>51850</v>
      </c>
      <c r="K231" s="35">
        <v>750</v>
      </c>
      <c r="L231" s="88">
        <v>52600</v>
      </c>
    </row>
    <row r="232" spans="1:12" ht="15">
      <c r="A232" s="43" t="s">
        <v>441</v>
      </c>
      <c r="B232" s="43" t="s">
        <v>442</v>
      </c>
      <c r="C232" s="61"/>
      <c r="D232" s="60" t="s">
        <v>178</v>
      </c>
      <c r="E232" s="61" t="s">
        <v>108</v>
      </c>
      <c r="F232" s="62">
        <v>152</v>
      </c>
      <c r="G232" s="61">
        <v>1968</v>
      </c>
      <c r="H232" s="61">
        <v>130</v>
      </c>
      <c r="I232" s="61">
        <v>177</v>
      </c>
      <c r="J232" s="63">
        <v>50560</v>
      </c>
      <c r="K232" s="35">
        <v>750</v>
      </c>
      <c r="L232" s="88">
        <v>51310</v>
      </c>
    </row>
    <row r="233" spans="1:12" ht="15">
      <c r="A233" s="43" t="s">
        <v>443</v>
      </c>
      <c r="B233" s="43" t="s">
        <v>444</v>
      </c>
      <c r="C233" s="61"/>
      <c r="D233" s="60" t="s">
        <v>178</v>
      </c>
      <c r="E233" s="61" t="s">
        <v>108</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445</v>
      </c>
      <c r="B235" s="43" t="s">
        <v>446</v>
      </c>
      <c r="C235" s="61"/>
      <c r="D235" s="60" t="s">
        <v>223</v>
      </c>
      <c r="E235" s="61" t="s">
        <v>108</v>
      </c>
      <c r="F235" s="62">
        <v>146</v>
      </c>
      <c r="G235" s="61">
        <v>1968</v>
      </c>
      <c r="H235" s="61">
        <v>103</v>
      </c>
      <c r="I235" s="61">
        <v>140</v>
      </c>
      <c r="J235" s="63">
        <v>50575</v>
      </c>
      <c r="K235" s="35">
        <v>750</v>
      </c>
      <c r="L235" s="88">
        <v>51325</v>
      </c>
    </row>
    <row r="236" spans="1:12" ht="15">
      <c r="A236" s="43" t="s">
        <v>447</v>
      </c>
      <c r="B236" s="43" t="s">
        <v>448</v>
      </c>
      <c r="C236" s="61"/>
      <c r="D236" s="60" t="s">
        <v>223</v>
      </c>
      <c r="E236" s="61" t="s">
        <v>108</v>
      </c>
      <c r="F236" s="62">
        <v>149</v>
      </c>
      <c r="G236" s="61">
        <v>1968</v>
      </c>
      <c r="H236" s="61">
        <v>103</v>
      </c>
      <c r="I236" s="61">
        <v>140</v>
      </c>
      <c r="J236" s="63">
        <v>53755</v>
      </c>
      <c r="K236" s="35">
        <v>750</v>
      </c>
      <c r="L236" s="88">
        <v>54505</v>
      </c>
    </row>
    <row r="237" spans="1:12" ht="15">
      <c r="A237" s="43" t="s">
        <v>449</v>
      </c>
      <c r="B237" s="43" t="s">
        <v>450</v>
      </c>
      <c r="C237" s="61"/>
      <c r="D237" s="60" t="s">
        <v>223</v>
      </c>
      <c r="E237" s="61" t="s">
        <v>108</v>
      </c>
      <c r="F237" s="62">
        <v>152</v>
      </c>
      <c r="G237" s="61">
        <v>1968</v>
      </c>
      <c r="H237" s="61">
        <v>130</v>
      </c>
      <c r="I237" s="61">
        <v>177</v>
      </c>
      <c r="J237" s="63">
        <v>52510</v>
      </c>
      <c r="K237" s="35">
        <v>750</v>
      </c>
      <c r="L237" s="88">
        <v>53260</v>
      </c>
    </row>
    <row r="238" spans="1:12" ht="15">
      <c r="A238" s="43" t="s">
        <v>451</v>
      </c>
      <c r="B238" s="43" t="s">
        <v>452</v>
      </c>
      <c r="C238" s="61"/>
      <c r="D238" s="60" t="s">
        <v>223</v>
      </c>
      <c r="E238" s="61" t="s">
        <v>108</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453</v>
      </c>
      <c r="C240" s="82"/>
      <c r="D240" s="81"/>
      <c r="E240" s="82"/>
      <c r="F240" s="85"/>
      <c r="G240" s="84"/>
      <c r="H240" s="85"/>
      <c r="I240" s="85"/>
      <c r="J240" s="87"/>
      <c r="K240"/>
      <c r="L240"/>
    </row>
    <row r="241" spans="1:12" ht="15">
      <c r="A241" s="43" t="s">
        <v>454</v>
      </c>
      <c r="B241" s="86" t="s">
        <v>455</v>
      </c>
      <c r="C241" s="81" t="s">
        <v>327</v>
      </c>
      <c r="D241" s="13"/>
      <c r="E241" s="82" t="s">
        <v>108</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10</v>
      </c>
      <c r="J242" s="107"/>
      <c r="L242"/>
    </row>
    <row r="243" spans="1:12" ht="14.25">
      <c r="A243"/>
      <c r="B243" s="108" t="s">
        <v>565</v>
      </c>
      <c r="C243" s="13"/>
      <c r="D243" s="82"/>
      <c r="E243" s="85"/>
      <c r="F243" s="83"/>
      <c r="G243" s="85"/>
      <c r="H243" s="85"/>
      <c r="I243" s="107"/>
      <c r="J243" s="69"/>
      <c r="K243" s="69"/>
      <c r="L243"/>
    </row>
    <row r="244" spans="1:12" ht="14.25">
      <c r="A244"/>
      <c r="B244" s="108" t="s">
        <v>456</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257</v>
      </c>
      <c r="C246" s="15"/>
      <c r="D246" s="13"/>
      <c r="E246"/>
      <c r="F246"/>
      <c r="G246"/>
      <c r="H246"/>
      <c r="I246" s="14"/>
      <c r="J246" s="13"/>
      <c r="K246" s="13"/>
      <c r="L246" s="13"/>
    </row>
    <row r="247" spans="1:12" ht="15">
      <c r="A247"/>
      <c r="B247" s="13" t="s">
        <v>258</v>
      </c>
      <c r="C247" s="15"/>
      <c r="D247" s="13"/>
      <c r="H247"/>
      <c r="I247" s="14"/>
      <c r="J247" s="13"/>
      <c r="K247" s="13"/>
      <c r="L247" s="13"/>
    </row>
    <row r="248" spans="1:12" ht="15">
      <c r="A248" s="64" t="s">
        <v>259</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I33"/>
  <sheetViews>
    <sheetView workbookViewId="0">
      <selection activeCell="M18" sqref="M18"/>
    </sheetView>
  </sheetViews>
  <sheetFormatPr defaultColWidth="9.140625" defaultRowHeight="12.75"/>
  <cols>
    <col min="1" max="1" width="65.5703125" customWidth="1"/>
    <col min="2" max="3" width="10.5703125" style="56" customWidth="1"/>
    <col min="4" max="4" width="15.7109375" style="553" customWidth="1"/>
  </cols>
  <sheetData>
    <row r="1" spans="1:9" s="6" customFormat="1" ht="12.75" customHeight="1">
      <c r="A1" s="16" t="s">
        <v>14</v>
      </c>
      <c r="B1" s="16"/>
      <c r="C1" s="17"/>
      <c r="D1" s="167"/>
    </row>
    <row r="2" spans="1:9" s="109" customFormat="1" ht="12.75" customHeight="1" thickBot="1">
      <c r="A2" s="1" t="s">
        <v>833</v>
      </c>
      <c r="B2" s="1"/>
      <c r="C2"/>
      <c r="D2" s="167"/>
    </row>
    <row r="3" spans="1:9" ht="12.75" customHeight="1">
      <c r="A3" s="1019" t="s">
        <v>0</v>
      </c>
      <c r="B3" s="1017" t="s">
        <v>2140</v>
      </c>
      <c r="C3" s="1017" t="s">
        <v>2141</v>
      </c>
      <c r="D3" s="1017" t="s">
        <v>2142</v>
      </c>
      <c r="E3" s="1021" t="s">
        <v>2143</v>
      </c>
      <c r="F3" s="1015" t="s">
        <v>2144</v>
      </c>
      <c r="G3" s="541"/>
      <c r="H3" s="541"/>
      <c r="I3" s="1017" t="s">
        <v>2145</v>
      </c>
    </row>
    <row r="4" spans="1:9" ht="38.25">
      <c r="A4" s="1020"/>
      <c r="B4" s="1018"/>
      <c r="C4" s="1017"/>
      <c r="D4" s="1018"/>
      <c r="E4" s="1022"/>
      <c r="F4" s="1016"/>
      <c r="G4" s="542" t="s">
        <v>2146</v>
      </c>
      <c r="H4" s="541" t="s">
        <v>2147</v>
      </c>
      <c r="I4" s="1018"/>
    </row>
    <row r="5" spans="1:9" ht="15">
      <c r="A5" s="543"/>
      <c r="B5" s="543"/>
      <c r="C5" s="543"/>
      <c r="D5" s="543"/>
      <c r="E5" s="544"/>
      <c r="F5" s="545"/>
      <c r="G5" s="543"/>
      <c r="H5" s="543"/>
      <c r="I5" s="543"/>
    </row>
    <row r="6" spans="1:9" ht="15">
      <c r="A6" s="558" t="s">
        <v>2148</v>
      </c>
      <c r="B6" s="551">
        <v>0</v>
      </c>
      <c r="C6" s="547">
        <v>7.0000000000000007E-2</v>
      </c>
      <c r="D6" s="552" t="s">
        <v>2149</v>
      </c>
      <c r="E6" s="579">
        <v>61715</v>
      </c>
      <c r="F6" s="548">
        <v>1</v>
      </c>
      <c r="G6" s="549">
        <v>120</v>
      </c>
      <c r="H6" s="549" t="s">
        <v>2150</v>
      </c>
      <c r="I6" s="550" t="s">
        <v>647</v>
      </c>
    </row>
    <row r="7" spans="1:9" ht="15">
      <c r="A7" s="558" t="s">
        <v>2151</v>
      </c>
      <c r="B7" s="551">
        <v>0</v>
      </c>
      <c r="C7" s="547">
        <v>7.0000000000000007E-2</v>
      </c>
      <c r="D7" s="552">
        <v>503</v>
      </c>
      <c r="E7" s="551">
        <v>65910</v>
      </c>
      <c r="F7" s="548">
        <v>1</v>
      </c>
      <c r="G7" s="549">
        <v>120</v>
      </c>
      <c r="H7" s="549" t="s">
        <v>2150</v>
      </c>
      <c r="I7" s="550" t="s">
        <v>647</v>
      </c>
    </row>
    <row r="8" spans="1:9" ht="15">
      <c r="A8" s="543"/>
      <c r="B8" s="543"/>
      <c r="C8" s="543"/>
      <c r="D8" s="543"/>
      <c r="E8" s="543"/>
      <c r="F8" s="543"/>
      <c r="G8" s="543"/>
      <c r="H8" s="543"/>
      <c r="I8" s="543"/>
    </row>
    <row r="9" spans="1:9" ht="15">
      <c r="A9" s="558" t="s">
        <v>2152</v>
      </c>
      <c r="B9" s="551">
        <v>0</v>
      </c>
      <c r="C9" s="547">
        <v>7.0000000000000007E-2</v>
      </c>
      <c r="D9" s="551" t="s">
        <v>2153</v>
      </c>
      <c r="E9" s="579">
        <v>66715</v>
      </c>
      <c r="F9" s="548">
        <v>1</v>
      </c>
      <c r="G9" s="549">
        <v>120</v>
      </c>
      <c r="H9" s="549" t="s">
        <v>2150</v>
      </c>
      <c r="I9" s="550" t="s">
        <v>647</v>
      </c>
    </row>
    <row r="10" spans="1:9" ht="15">
      <c r="A10" s="558" t="s">
        <v>2154</v>
      </c>
      <c r="B10" s="551">
        <v>0</v>
      </c>
      <c r="C10" s="547">
        <v>7.0000000000000007E-2</v>
      </c>
      <c r="D10" s="551">
        <v>495</v>
      </c>
      <c r="E10" s="551">
        <v>70910</v>
      </c>
      <c r="F10" s="548">
        <v>1</v>
      </c>
      <c r="G10" s="549">
        <v>120</v>
      </c>
      <c r="H10" s="549" t="s">
        <v>2150</v>
      </c>
      <c r="I10" s="550" t="s">
        <v>647</v>
      </c>
    </row>
    <row r="11" spans="1:9" ht="15">
      <c r="A11" s="543"/>
      <c r="B11" s="543"/>
      <c r="C11" s="543"/>
      <c r="D11" s="543"/>
      <c r="E11" s="543"/>
      <c r="F11" s="543"/>
      <c r="G11" s="543"/>
      <c r="H11" s="543"/>
      <c r="I11" s="543"/>
    </row>
    <row r="12" spans="1:9" ht="15">
      <c r="A12" s="558" t="s">
        <v>2155</v>
      </c>
      <c r="B12" s="551">
        <v>0</v>
      </c>
      <c r="C12" s="547">
        <v>7.0000000000000007E-2</v>
      </c>
      <c r="D12" s="552" t="s">
        <v>2156</v>
      </c>
      <c r="E12" s="579">
        <v>62515</v>
      </c>
      <c r="F12" s="548">
        <v>1</v>
      </c>
      <c r="G12" s="549">
        <v>120</v>
      </c>
      <c r="H12" s="550" t="s">
        <v>2150</v>
      </c>
      <c r="I12" s="550" t="s">
        <v>647</v>
      </c>
    </row>
    <row r="13" spans="1:9" ht="15">
      <c r="A13" s="558" t="s">
        <v>2157</v>
      </c>
      <c r="B13" s="551">
        <v>0</v>
      </c>
      <c r="C13" s="547">
        <v>7.0000000000000007E-2</v>
      </c>
      <c r="D13" s="552">
        <v>525</v>
      </c>
      <c r="E13" s="551">
        <v>66710</v>
      </c>
      <c r="F13" s="548">
        <v>1</v>
      </c>
      <c r="G13" s="549">
        <v>120</v>
      </c>
      <c r="H13" s="550" t="s">
        <v>2150</v>
      </c>
      <c r="I13" s="550" t="s">
        <v>647</v>
      </c>
    </row>
    <row r="14" spans="1:9" ht="15">
      <c r="A14" s="543"/>
      <c r="B14" s="543"/>
      <c r="C14" s="543"/>
      <c r="D14" s="543"/>
      <c r="E14" s="543"/>
      <c r="F14" s="543"/>
      <c r="G14" s="543"/>
      <c r="H14" s="543"/>
      <c r="I14" s="543"/>
    </row>
    <row r="15" spans="1:9" ht="15">
      <c r="A15" s="558" t="s">
        <v>2158</v>
      </c>
      <c r="B15" s="551">
        <v>0</v>
      </c>
      <c r="C15" s="547">
        <v>7.0000000000000007E-2</v>
      </c>
      <c r="D15" s="551" t="s">
        <v>2159</v>
      </c>
      <c r="E15" s="579">
        <v>67515</v>
      </c>
      <c r="F15" s="548">
        <v>1</v>
      </c>
      <c r="G15" s="549">
        <v>120</v>
      </c>
      <c r="H15" s="549" t="s">
        <v>2150</v>
      </c>
      <c r="I15" s="550" t="s">
        <v>647</v>
      </c>
    </row>
    <row r="16" spans="1:9" ht="15">
      <c r="A16" s="558" t="s">
        <v>2160</v>
      </c>
      <c r="B16" s="551">
        <v>0</v>
      </c>
      <c r="C16" s="547">
        <v>7.0000000000000007E-2</v>
      </c>
      <c r="D16" s="552">
        <v>501</v>
      </c>
      <c r="E16" s="551">
        <v>71710</v>
      </c>
      <c r="F16" s="548">
        <v>1</v>
      </c>
      <c r="G16" s="549">
        <v>120</v>
      </c>
      <c r="H16" s="550" t="s">
        <v>2150</v>
      </c>
      <c r="I16" s="550" t="s">
        <v>647</v>
      </c>
    </row>
    <row r="17" spans="1:9" ht="15">
      <c r="A17" s="543"/>
      <c r="B17" s="543"/>
      <c r="C17" s="543"/>
      <c r="D17" s="543"/>
      <c r="E17" s="543"/>
      <c r="F17" s="543"/>
      <c r="G17" s="543"/>
      <c r="H17" s="543"/>
      <c r="I17" s="543"/>
    </row>
    <row r="18" spans="1:9" ht="15">
      <c r="A18" s="558" t="s">
        <v>2161</v>
      </c>
      <c r="B18" s="551">
        <v>18</v>
      </c>
      <c r="C18" s="547">
        <v>7.0000000000000007E-2</v>
      </c>
      <c r="D18" s="552">
        <v>88</v>
      </c>
      <c r="E18" s="579">
        <v>65490</v>
      </c>
      <c r="F18" s="548">
        <v>1</v>
      </c>
      <c r="G18" s="549">
        <v>140</v>
      </c>
      <c r="H18" s="550" t="s">
        <v>2162</v>
      </c>
      <c r="I18" s="550">
        <v>0.8</v>
      </c>
    </row>
    <row r="19" spans="1:9" ht="15">
      <c r="A19" s="558" t="s">
        <v>2163</v>
      </c>
      <c r="B19" s="551">
        <v>18</v>
      </c>
      <c r="C19" s="547">
        <v>7.0000000000000007E-2</v>
      </c>
      <c r="D19" s="552">
        <v>87</v>
      </c>
      <c r="E19" s="579">
        <v>74490</v>
      </c>
      <c r="F19" s="548">
        <v>1</v>
      </c>
      <c r="G19" s="549">
        <v>140</v>
      </c>
      <c r="H19" s="550" t="s">
        <v>2162</v>
      </c>
      <c r="I19" s="550">
        <v>0.8</v>
      </c>
    </row>
    <row r="20" spans="1:9" ht="15">
      <c r="A20" s="543"/>
      <c r="B20" s="543"/>
      <c r="C20" s="543"/>
      <c r="D20" s="543"/>
      <c r="E20" s="543"/>
      <c r="F20" s="543"/>
      <c r="G20" s="543"/>
      <c r="H20" s="543"/>
      <c r="I20" s="543"/>
    </row>
    <row r="21" spans="1:9" ht="15">
      <c r="A21" s="558" t="s">
        <v>1980</v>
      </c>
      <c r="B21" s="551">
        <v>24</v>
      </c>
      <c r="C21" s="547">
        <v>7.0000000000000007E-2</v>
      </c>
      <c r="D21" s="550" t="s">
        <v>1979</v>
      </c>
      <c r="E21" s="579">
        <v>72590</v>
      </c>
      <c r="F21" s="548">
        <v>1</v>
      </c>
      <c r="G21" s="549">
        <v>140</v>
      </c>
      <c r="H21" s="550" t="s">
        <v>2150</v>
      </c>
      <c r="I21" s="550" t="s">
        <v>2164</v>
      </c>
    </row>
    <row r="22" spans="1:9" ht="15">
      <c r="A22" s="558" t="s">
        <v>1981</v>
      </c>
      <c r="B22" s="551">
        <v>24</v>
      </c>
      <c r="C22" s="547">
        <v>7.0000000000000007E-2</v>
      </c>
      <c r="D22" s="551">
        <v>77</v>
      </c>
      <c r="E22" s="579">
        <v>72590</v>
      </c>
      <c r="F22" s="548">
        <v>1</v>
      </c>
      <c r="G22" s="549">
        <v>140</v>
      </c>
      <c r="H22" s="550" t="s">
        <v>2150</v>
      </c>
      <c r="I22" s="546" t="s">
        <v>2164</v>
      </c>
    </row>
    <row r="23" spans="1:9" ht="15">
      <c r="A23" s="558" t="s">
        <v>2165</v>
      </c>
      <c r="B23" s="550" t="s">
        <v>2166</v>
      </c>
      <c r="C23" s="547">
        <v>7.0000000000000007E-2</v>
      </c>
      <c r="D23" s="551">
        <v>77</v>
      </c>
      <c r="E23" s="579">
        <v>79990</v>
      </c>
      <c r="F23" s="548">
        <v>1</v>
      </c>
      <c r="G23" s="549">
        <v>140</v>
      </c>
      <c r="H23" s="550" t="s">
        <v>2167</v>
      </c>
      <c r="I23" s="550" t="s">
        <v>2168</v>
      </c>
    </row>
    <row r="24" spans="1:9" ht="15">
      <c r="A24" s="558" t="s">
        <v>2169</v>
      </c>
      <c r="B24" s="551" t="s">
        <v>2166</v>
      </c>
      <c r="C24" s="547">
        <v>7.0000000000000007E-2</v>
      </c>
      <c r="D24" s="551">
        <v>77</v>
      </c>
      <c r="E24" s="579">
        <v>79990</v>
      </c>
      <c r="F24" s="548">
        <v>1</v>
      </c>
      <c r="G24" s="549">
        <v>140</v>
      </c>
      <c r="H24" s="550" t="s">
        <v>2167</v>
      </c>
      <c r="I24" s="546" t="s">
        <v>2168</v>
      </c>
    </row>
    <row r="25" spans="1:9" ht="15">
      <c r="A25" s="543"/>
      <c r="B25" s="543"/>
      <c r="C25" s="543"/>
      <c r="D25" s="543"/>
      <c r="E25" s="543"/>
      <c r="F25" s="543"/>
      <c r="G25" s="543"/>
      <c r="H25" s="543"/>
      <c r="I25" s="543"/>
    </row>
    <row r="26" spans="1:9" ht="15">
      <c r="A26" s="558" t="s">
        <v>1982</v>
      </c>
      <c r="B26" s="551" t="s">
        <v>1983</v>
      </c>
      <c r="C26" s="547">
        <v>7.0000000000000007E-2</v>
      </c>
      <c r="D26" s="551" t="s">
        <v>1984</v>
      </c>
      <c r="E26" s="579">
        <v>96590</v>
      </c>
      <c r="F26" s="548">
        <v>1</v>
      </c>
      <c r="G26" s="549">
        <v>140</v>
      </c>
      <c r="H26" s="549" t="s">
        <v>2167</v>
      </c>
      <c r="I26" s="546" t="s">
        <v>1985</v>
      </c>
    </row>
    <row r="27" spans="1:9" ht="15">
      <c r="A27" s="558" t="s">
        <v>1987</v>
      </c>
      <c r="B27" s="551" t="s">
        <v>1983</v>
      </c>
      <c r="C27" s="547">
        <v>7.0000000000000007E-2</v>
      </c>
      <c r="D27" s="551" t="s">
        <v>1984</v>
      </c>
      <c r="E27" s="579">
        <v>96590</v>
      </c>
      <c r="F27" s="548">
        <v>1</v>
      </c>
      <c r="G27" s="549">
        <v>140</v>
      </c>
      <c r="H27" s="549" t="s">
        <v>2167</v>
      </c>
      <c r="I27" s="546" t="s">
        <v>1985</v>
      </c>
    </row>
    <row r="28" spans="1:9" ht="15">
      <c r="A28" s="558" t="s">
        <v>1986</v>
      </c>
      <c r="B28" s="550" t="s">
        <v>2170</v>
      </c>
      <c r="C28" s="547">
        <v>7.0000000000000007E-2</v>
      </c>
      <c r="D28" s="550" t="s">
        <v>1984</v>
      </c>
      <c r="E28" s="579">
        <v>103990</v>
      </c>
      <c r="F28" s="548">
        <v>1</v>
      </c>
      <c r="G28" s="549">
        <v>140</v>
      </c>
      <c r="H28" s="549" t="s">
        <v>2171</v>
      </c>
      <c r="I28" s="550" t="s">
        <v>2172</v>
      </c>
    </row>
    <row r="29" spans="1:9" ht="15">
      <c r="A29" s="558" t="s">
        <v>1988</v>
      </c>
      <c r="B29" s="551" t="s">
        <v>2170</v>
      </c>
      <c r="C29" s="547">
        <v>7.0000000000000007E-2</v>
      </c>
      <c r="D29" s="551" t="s">
        <v>1984</v>
      </c>
      <c r="E29" s="579">
        <v>103990</v>
      </c>
      <c r="F29" s="548">
        <v>1</v>
      </c>
      <c r="G29" s="549">
        <v>140</v>
      </c>
      <c r="H29" s="549" t="s">
        <v>2171</v>
      </c>
      <c r="I29" s="546" t="s">
        <v>2172</v>
      </c>
    </row>
    <row r="30" spans="1:9" ht="15">
      <c r="A30" s="543"/>
      <c r="B30" s="543"/>
      <c r="C30" s="543"/>
      <c r="D30" s="543"/>
      <c r="E30" s="543"/>
      <c r="F30" s="543"/>
      <c r="G30" s="543"/>
      <c r="H30" s="543"/>
      <c r="I30" s="543"/>
    </row>
    <row r="31" spans="1:9" ht="15">
      <c r="A31" s="558" t="s">
        <v>2173</v>
      </c>
      <c r="B31" s="551">
        <v>0</v>
      </c>
      <c r="C31" s="547">
        <v>7.0000000000000007E-2</v>
      </c>
      <c r="D31" s="551">
        <v>0</v>
      </c>
      <c r="E31" s="551">
        <v>117910</v>
      </c>
      <c r="F31" s="548">
        <v>1</v>
      </c>
      <c r="G31" s="549">
        <v>120</v>
      </c>
      <c r="H31" s="549" t="s">
        <v>2171</v>
      </c>
      <c r="I31" s="580" t="s">
        <v>647</v>
      </c>
    </row>
    <row r="32" spans="1:9" ht="15">
      <c r="A32" s="558" t="s">
        <v>2174</v>
      </c>
      <c r="B32" s="551">
        <v>0</v>
      </c>
      <c r="C32" s="547">
        <v>7.0000000000000007E-2</v>
      </c>
      <c r="D32" s="551">
        <v>0</v>
      </c>
      <c r="E32" s="581">
        <v>122910</v>
      </c>
      <c r="F32" s="548">
        <v>1</v>
      </c>
      <c r="G32" s="549">
        <v>120</v>
      </c>
      <c r="H32" s="549" t="s">
        <v>2171</v>
      </c>
      <c r="I32" s="580" t="s">
        <v>647</v>
      </c>
    </row>
    <row r="33" spans="1:9" ht="15">
      <c r="A33" s="543"/>
      <c r="B33" s="543"/>
      <c r="C33" s="543"/>
      <c r="D33" s="543"/>
      <c r="E33" s="543"/>
      <c r="F33" s="543"/>
      <c r="G33" s="543"/>
      <c r="H33" s="543"/>
      <c r="I33" s="543"/>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workbookViewId="0">
      <selection activeCell="C24" sqref="C2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234" t="s">
        <v>14</v>
      </c>
      <c r="B1" s="235"/>
      <c r="C1" s="263"/>
      <c r="D1" s="263"/>
      <c r="E1" s="109"/>
      <c r="F1" s="235"/>
      <c r="G1" s="236"/>
      <c r="H1" s="234"/>
    </row>
    <row r="2" spans="1:10" s="109" customFormat="1">
      <c r="A2" s="530" t="s">
        <v>833</v>
      </c>
      <c r="B2" s="146"/>
      <c r="C2" s="121"/>
    </row>
    <row r="4" spans="1:10">
      <c r="A4" s="1" t="s">
        <v>458</v>
      </c>
      <c r="B4" s="1" t="s">
        <v>134</v>
      </c>
      <c r="C4" s="1" t="s">
        <v>136</v>
      </c>
      <c r="D4" s="1" t="s">
        <v>3063</v>
      </c>
      <c r="E4" s="1" t="s">
        <v>3064</v>
      </c>
      <c r="F4" s="1" t="s">
        <v>3065</v>
      </c>
      <c r="G4" s="1" t="s">
        <v>11</v>
      </c>
      <c r="H4" s="1" t="s">
        <v>139</v>
      </c>
      <c r="I4" s="1" t="s">
        <v>1325</v>
      </c>
      <c r="J4" s="1" t="s">
        <v>3066</v>
      </c>
    </row>
    <row r="5" spans="1:10">
      <c r="F5" s="828"/>
    </row>
    <row r="6" spans="1:10">
      <c r="A6" s="56" t="s">
        <v>3067</v>
      </c>
      <c r="B6" s="56" t="s">
        <v>3068</v>
      </c>
      <c r="C6" s="56" t="s">
        <v>834</v>
      </c>
      <c r="D6" s="56" t="s">
        <v>3069</v>
      </c>
      <c r="E6" s="56">
        <v>0</v>
      </c>
      <c r="F6" s="829">
        <v>7.0000000000000007E-2</v>
      </c>
      <c r="G6" s="830">
        <v>120</v>
      </c>
      <c r="H6" s="56">
        <v>150</v>
      </c>
      <c r="I6" s="56">
        <v>201</v>
      </c>
      <c r="J6" s="830">
        <v>44960</v>
      </c>
    </row>
    <row r="7" spans="1:10">
      <c r="A7" s="56" t="s">
        <v>3067</v>
      </c>
      <c r="B7" s="56" t="s">
        <v>3070</v>
      </c>
      <c r="C7" s="56" t="s">
        <v>834</v>
      </c>
      <c r="D7" s="56" t="s">
        <v>3069</v>
      </c>
      <c r="E7" s="56">
        <v>0</v>
      </c>
      <c r="F7" s="829">
        <v>7.0000000000000007E-2</v>
      </c>
      <c r="G7" s="830">
        <v>120</v>
      </c>
      <c r="H7" s="56">
        <v>150</v>
      </c>
      <c r="I7" s="56">
        <v>201</v>
      </c>
      <c r="J7" s="830">
        <v>45460</v>
      </c>
    </row>
    <row r="8" spans="1:10">
      <c r="A8" s="56" t="s">
        <v>3067</v>
      </c>
      <c r="B8" s="56" t="s">
        <v>3071</v>
      </c>
      <c r="C8" s="56" t="s">
        <v>834</v>
      </c>
      <c r="D8" s="56" t="s">
        <v>3069</v>
      </c>
      <c r="E8" s="56">
        <v>0</v>
      </c>
      <c r="F8" s="829">
        <v>7.0000000000000007E-2</v>
      </c>
      <c r="G8" s="830">
        <v>120</v>
      </c>
      <c r="H8" s="56">
        <v>150</v>
      </c>
      <c r="I8" s="56">
        <v>201</v>
      </c>
      <c r="J8" s="830">
        <v>46920</v>
      </c>
    </row>
    <row r="9" spans="1:10">
      <c r="F9" s="828"/>
      <c r="G9" s="115"/>
      <c r="J9" s="115"/>
    </row>
    <row r="10" spans="1:10">
      <c r="F10" s="828"/>
      <c r="G10" s="115"/>
      <c r="J10" s="115"/>
    </row>
    <row r="11" spans="1:10">
      <c r="F11" s="828"/>
      <c r="G11" s="115"/>
      <c r="J11" s="115"/>
    </row>
    <row r="12" spans="1:10">
      <c r="F12" s="828"/>
      <c r="G12" s="115"/>
      <c r="J12" s="115"/>
    </row>
    <row r="13" spans="1:10">
      <c r="F13" s="828"/>
      <c r="G13" s="115"/>
      <c r="J13" s="115"/>
    </row>
    <row r="14" spans="1:10">
      <c r="F14" s="828"/>
      <c r="G14" s="115"/>
      <c r="J14" s="115"/>
    </row>
    <row r="15" spans="1:10">
      <c r="F15" s="828"/>
      <c r="G15" s="115"/>
      <c r="J15" s="115"/>
    </row>
    <row r="16" spans="1:10">
      <c r="F16" s="828"/>
      <c r="G16" s="115"/>
      <c r="J16" s="115"/>
    </row>
    <row r="17" spans="6:10">
      <c r="F17" s="828"/>
      <c r="G17" s="115"/>
      <c r="J17" s="115"/>
    </row>
    <row r="18" spans="6:10">
      <c r="F18" s="828"/>
      <c r="G18" s="115"/>
      <c r="J18" s="115"/>
    </row>
    <row r="19" spans="6:10">
      <c r="F19" s="828"/>
      <c r="G19" s="115"/>
      <c r="J19" s="115"/>
    </row>
    <row r="20" spans="6:10">
      <c r="F20" s="828"/>
      <c r="G20" s="115"/>
      <c r="J20" s="115"/>
    </row>
    <row r="21" spans="6:10">
      <c r="F21" s="828"/>
      <c r="G21" s="115"/>
      <c r="J21" s="115"/>
    </row>
    <row r="22" spans="6:10">
      <c r="F22" s="828"/>
      <c r="G22" s="115"/>
      <c r="J22" s="115"/>
    </row>
    <row r="23" spans="6:10">
      <c r="F23" s="828"/>
      <c r="G23" s="115"/>
      <c r="J23" s="115"/>
    </row>
    <row r="24" spans="6:10">
      <c r="F24" s="828"/>
      <c r="G24" s="115"/>
      <c r="J24" s="115"/>
    </row>
    <row r="25" spans="6:10">
      <c r="F25" s="828"/>
      <c r="G25" s="115"/>
      <c r="J25" s="115"/>
    </row>
    <row r="26" spans="6:10">
      <c r="F26" s="828"/>
      <c r="G26" s="115"/>
      <c r="J26" s="115"/>
    </row>
    <row r="27" spans="6:10">
      <c r="F27" s="828"/>
      <c r="G27" s="115"/>
      <c r="J27" s="115"/>
    </row>
    <row r="28" spans="6:10">
      <c r="F28" s="828"/>
      <c r="G28" s="115"/>
      <c r="J28" s="115"/>
    </row>
    <row r="29" spans="6:10">
      <c r="F29" s="828"/>
      <c r="G29" s="115"/>
      <c r="J29" s="115"/>
    </row>
    <row r="30" spans="6:10">
      <c r="F30" s="828"/>
      <c r="G30" s="115"/>
      <c r="J30" s="115"/>
    </row>
    <row r="31" spans="6:10">
      <c r="F31" s="828"/>
      <c r="G31" s="115"/>
    </row>
    <row r="32" spans="6:10">
      <c r="F32" s="828"/>
      <c r="G32" s="115"/>
    </row>
    <row r="33" spans="6:7">
      <c r="F33" s="828"/>
      <c r="G33" s="115"/>
    </row>
    <row r="34" spans="6:7">
      <c r="F34" s="828"/>
      <c r="G34" s="115"/>
    </row>
    <row r="35" spans="6:7">
      <c r="F35" s="828"/>
      <c r="G35" s="115"/>
    </row>
    <row r="36" spans="6:7">
      <c r="F36" s="828"/>
      <c r="G36" s="115"/>
    </row>
    <row r="37" spans="6:7">
      <c r="F37" s="828"/>
      <c r="G37" s="115"/>
    </row>
    <row r="38" spans="6:7">
      <c r="F38" s="828"/>
      <c r="G38" s="115"/>
    </row>
    <row r="39" spans="6:7">
      <c r="F39" s="828"/>
      <c r="G39" s="115"/>
    </row>
    <row r="40" spans="6:7">
      <c r="F40" s="828"/>
      <c r="G40" s="115"/>
    </row>
    <row r="41" spans="6:7">
      <c r="F41" s="828"/>
      <c r="G41" s="115"/>
    </row>
    <row r="42" spans="6:7">
      <c r="F42" s="828"/>
      <c r="G42" s="115"/>
    </row>
    <row r="43" spans="6:7">
      <c r="F43" s="828"/>
      <c r="G43" s="115"/>
    </row>
    <row r="44" spans="6:7">
      <c r="F44" s="828"/>
      <c r="G44" s="115"/>
    </row>
    <row r="45" spans="6:7">
      <c r="F45" s="828"/>
      <c r="G45" s="115"/>
    </row>
    <row r="46" spans="6:7">
      <c r="F46" s="828"/>
      <c r="G46" s="115"/>
    </row>
    <row r="47" spans="6:7">
      <c r="F47" s="828"/>
      <c r="G47" s="115"/>
    </row>
    <row r="48" spans="6:7">
      <c r="F48" s="828"/>
      <c r="G48" s="115"/>
    </row>
    <row r="49" spans="6:7">
      <c r="F49" s="828"/>
      <c r="G49" s="115"/>
    </row>
    <row r="50" spans="6:7">
      <c r="F50" s="828"/>
      <c r="G50" s="115"/>
    </row>
    <row r="51" spans="6:7">
      <c r="F51" s="828"/>
      <c r="G51" s="115"/>
    </row>
    <row r="52" spans="6:7">
      <c r="F52" s="828"/>
      <c r="G52" s="115"/>
    </row>
    <row r="53" spans="6:7">
      <c r="F53" s="828"/>
      <c r="G53" s="115"/>
    </row>
    <row r="54" spans="6:7">
      <c r="F54" s="828"/>
      <c r="G54" s="115"/>
    </row>
    <row r="55" spans="6:7">
      <c r="F55" s="828"/>
      <c r="G55" s="115"/>
    </row>
    <row r="56" spans="6:7">
      <c r="F56" s="828"/>
      <c r="G56" s="115"/>
    </row>
    <row r="57" spans="6:7">
      <c r="F57" s="828"/>
      <c r="G57" s="115"/>
    </row>
    <row r="58" spans="6:7">
      <c r="F58" s="828"/>
      <c r="G58" s="115"/>
    </row>
    <row r="59" spans="6:7">
      <c r="F59" s="828"/>
      <c r="G59" s="115"/>
    </row>
    <row r="60" spans="6:7">
      <c r="F60" s="828"/>
      <c r="G60" s="115"/>
    </row>
    <row r="61" spans="6:7">
      <c r="F61" s="828"/>
      <c r="G61" s="115"/>
    </row>
    <row r="62" spans="6:7">
      <c r="F62" s="828"/>
      <c r="G62" s="115"/>
    </row>
    <row r="63" spans="6:7">
      <c r="F63" s="828"/>
      <c r="G63" s="115"/>
    </row>
    <row r="64" spans="6:7">
      <c r="F64" s="828"/>
      <c r="G64" s="115"/>
    </row>
    <row r="65" spans="6:7">
      <c r="F65" s="828"/>
      <c r="G65" s="115"/>
    </row>
    <row r="66" spans="6:7">
      <c r="F66" s="828"/>
      <c r="G66" s="115"/>
    </row>
    <row r="67" spans="6:7">
      <c r="F67" s="828"/>
      <c r="G67" s="115"/>
    </row>
    <row r="68" spans="6:7">
      <c r="F68" s="828"/>
      <c r="G68" s="115"/>
    </row>
    <row r="69" spans="6:7">
      <c r="F69" s="828"/>
      <c r="G69" s="115"/>
    </row>
    <row r="70" spans="6:7">
      <c r="F70" s="828"/>
    </row>
    <row r="71" spans="6:7">
      <c r="F71" s="828"/>
    </row>
    <row r="72" spans="6:7">
      <c r="F72" s="828"/>
    </row>
    <row r="73" spans="6:7">
      <c r="F73" s="828"/>
    </row>
    <row r="74" spans="6:7">
      <c r="F74" s="828"/>
    </row>
    <row r="75" spans="6:7">
      <c r="F75" s="828"/>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7"/>
  <sheetViews>
    <sheetView zoomScaleNormal="100" workbookViewId="0">
      <selection activeCell="M47" sqref="M47"/>
    </sheetView>
  </sheetViews>
  <sheetFormatPr defaultRowHeight="12.75"/>
  <cols>
    <col min="1" max="1" width="14.5703125" customWidth="1"/>
    <col min="2" max="2" width="32.85546875" bestFit="1" customWidth="1"/>
    <col min="3" max="4" width="9.28515625" style="210" bestFit="1" customWidth="1"/>
    <col min="5" max="6" width="9.28515625" style="210" customWidth="1"/>
    <col min="7" max="7" width="9.5703125" style="209" customWidth="1"/>
  </cols>
  <sheetData>
    <row r="1" spans="1:8" s="109" customFormat="1" ht="12.75" customHeight="1">
      <c r="A1" s="1" t="s">
        <v>833</v>
      </c>
      <c r="B1"/>
      <c r="C1" s="111"/>
      <c r="H1" s="448"/>
    </row>
    <row r="2" spans="1:8" s="442" customFormat="1" ht="12.75" customHeight="1">
      <c r="A2" s="438" t="s">
        <v>14</v>
      </c>
      <c r="B2" s="409"/>
      <c r="C2" s="439"/>
      <c r="D2" s="408"/>
      <c r="E2" s="408"/>
      <c r="F2" s="408"/>
      <c r="G2" s="408"/>
      <c r="H2" s="441"/>
    </row>
    <row r="3" spans="1:8">
      <c r="A3" s="971" t="s">
        <v>1868</v>
      </c>
      <c r="B3" s="972"/>
      <c r="C3" s="972"/>
      <c r="D3" s="972"/>
      <c r="E3" s="500"/>
      <c r="F3" s="500"/>
      <c r="G3" s="501"/>
      <c r="H3" s="509"/>
    </row>
    <row r="4" spans="1:8" ht="13.5" thickBot="1">
      <c r="A4" s="169"/>
      <c r="B4" s="534"/>
      <c r="C4" s="500"/>
      <c r="D4" s="500"/>
      <c r="E4" s="500"/>
      <c r="F4" s="500"/>
      <c r="G4" s="501"/>
      <c r="H4" s="509"/>
    </row>
    <row r="5" spans="1:8" ht="12.75" customHeight="1">
      <c r="A5" s="973" t="s">
        <v>7</v>
      </c>
      <c r="B5" s="973" t="s">
        <v>8</v>
      </c>
      <c r="C5" s="973" t="s">
        <v>1201</v>
      </c>
      <c r="D5" s="973" t="s">
        <v>1202</v>
      </c>
      <c r="E5" s="965" t="s">
        <v>865</v>
      </c>
      <c r="F5" s="968" t="s">
        <v>1203</v>
      </c>
      <c r="G5" s="964" t="s">
        <v>87</v>
      </c>
      <c r="H5" s="510"/>
    </row>
    <row r="6" spans="1:8">
      <c r="A6" s="973"/>
      <c r="B6" s="973"/>
      <c r="C6" s="973"/>
      <c r="D6" s="973"/>
      <c r="E6" s="966"/>
      <c r="F6" s="969"/>
      <c r="G6" s="964"/>
      <c r="H6" s="511"/>
    </row>
    <row r="7" spans="1:8" ht="12.75" customHeight="1" thickBot="1">
      <c r="A7" s="973"/>
      <c r="B7" s="973"/>
      <c r="C7" s="973"/>
      <c r="D7" s="973"/>
      <c r="E7" s="967"/>
      <c r="F7" s="970"/>
      <c r="G7" s="964"/>
      <c r="H7" s="511"/>
    </row>
    <row r="8" spans="1:8" ht="15.75" thickBot="1">
      <c r="E8" s="435" t="s">
        <v>1204</v>
      </c>
      <c r="F8" s="823" t="s">
        <v>106</v>
      </c>
      <c r="G8" s="935"/>
    </row>
    <row r="9" spans="1:8" ht="15" customHeight="1" thickBot="1">
      <c r="A9" s="503" t="s">
        <v>2310</v>
      </c>
      <c r="B9" s="504"/>
      <c r="C9" s="504"/>
      <c r="D9" s="504"/>
      <c r="E9" s="559"/>
      <c r="F9" s="560"/>
      <c r="G9" s="936"/>
      <c r="H9" s="507"/>
    </row>
    <row r="10" spans="1:8">
      <c r="A10" t="s">
        <v>3133</v>
      </c>
      <c r="B10" t="s">
        <v>3044</v>
      </c>
      <c r="C10" s="56">
        <v>110</v>
      </c>
      <c r="D10" s="56">
        <v>150</v>
      </c>
      <c r="E10" s="532">
        <v>15.3</v>
      </c>
      <c r="F10" s="930">
        <v>134</v>
      </c>
      <c r="G10" s="210">
        <v>35310</v>
      </c>
      <c r="H10" s="561"/>
    </row>
    <row r="11" spans="1:8">
      <c r="A11" t="s">
        <v>3134</v>
      </c>
      <c r="B11" t="s">
        <v>3045</v>
      </c>
      <c r="C11" s="56">
        <v>110</v>
      </c>
      <c r="D11" s="56">
        <v>150</v>
      </c>
      <c r="E11" s="502">
        <v>17.100000000000001</v>
      </c>
      <c r="F11" s="931">
        <v>135</v>
      </c>
      <c r="G11" s="210">
        <v>38770</v>
      </c>
      <c r="H11" s="561"/>
    </row>
    <row r="12" spans="1:8">
      <c r="A12" t="s">
        <v>3135</v>
      </c>
      <c r="B12" t="s">
        <v>3046</v>
      </c>
      <c r="C12" s="56">
        <v>110</v>
      </c>
      <c r="D12" s="56">
        <v>150</v>
      </c>
      <c r="E12" s="502">
        <v>37.6</v>
      </c>
      <c r="F12" s="931">
        <v>119</v>
      </c>
      <c r="G12" s="210">
        <v>36585</v>
      </c>
    </row>
    <row r="13" spans="1:8">
      <c r="A13" t="s">
        <v>3136</v>
      </c>
      <c r="B13" t="s">
        <v>3047</v>
      </c>
      <c r="C13" s="56">
        <v>110</v>
      </c>
      <c r="D13" s="56">
        <v>150</v>
      </c>
      <c r="E13" s="502">
        <v>27.7</v>
      </c>
      <c r="F13" s="931">
        <v>124</v>
      </c>
      <c r="G13" s="210">
        <v>39295</v>
      </c>
    </row>
    <row r="14" spans="1:8">
      <c r="A14" t="s">
        <v>3137</v>
      </c>
      <c r="B14" t="s">
        <v>3048</v>
      </c>
      <c r="C14" s="56">
        <v>150</v>
      </c>
      <c r="D14" s="56">
        <v>204</v>
      </c>
      <c r="E14" s="502">
        <v>14.3</v>
      </c>
      <c r="F14" s="931">
        <v>26</v>
      </c>
      <c r="G14" s="210">
        <v>48145</v>
      </c>
    </row>
    <row r="15" spans="1:8">
      <c r="A15" t="s">
        <v>3138</v>
      </c>
      <c r="B15" t="s">
        <v>3139</v>
      </c>
      <c r="C15" s="56">
        <v>180</v>
      </c>
      <c r="D15" s="56">
        <v>245</v>
      </c>
      <c r="E15" s="502">
        <v>19.8</v>
      </c>
      <c r="F15" s="931">
        <v>163</v>
      </c>
      <c r="G15" s="210">
        <v>55365</v>
      </c>
    </row>
    <row r="16" spans="1:8">
      <c r="A16" t="s">
        <v>3140</v>
      </c>
      <c r="B16" t="s">
        <v>3049</v>
      </c>
      <c r="C16" s="56">
        <v>180</v>
      </c>
      <c r="D16" s="56">
        <v>245</v>
      </c>
      <c r="E16" s="502">
        <v>13.5</v>
      </c>
      <c r="F16" s="931">
        <v>29</v>
      </c>
      <c r="G16" s="210">
        <v>50470</v>
      </c>
    </row>
    <row r="17" spans="1:7" ht="13.5" thickBot="1">
      <c r="A17" t="s">
        <v>3141</v>
      </c>
      <c r="B17" t="s">
        <v>3050</v>
      </c>
      <c r="C17" s="56">
        <v>221</v>
      </c>
      <c r="D17" s="56">
        <v>300</v>
      </c>
      <c r="E17" s="533">
        <v>21.5</v>
      </c>
      <c r="F17" s="932">
        <v>171</v>
      </c>
      <c r="G17" s="210">
        <v>62420</v>
      </c>
    </row>
    <row r="18" spans="1:7">
      <c r="C18" s="56"/>
      <c r="D18" s="56"/>
      <c r="E18" s="56"/>
      <c r="F18" s="56"/>
      <c r="G18" s="210"/>
    </row>
    <row r="19" spans="1:7" ht="13.5" thickBot="1">
      <c r="A19" s="503" t="s">
        <v>2311</v>
      </c>
      <c r="B19" s="504"/>
      <c r="C19" s="504"/>
      <c r="D19" s="504"/>
      <c r="E19" s="562"/>
      <c r="F19" s="562"/>
      <c r="G19" s="936"/>
    </row>
    <row r="20" spans="1:7">
      <c r="A20" t="s">
        <v>3142</v>
      </c>
      <c r="B20" t="s">
        <v>3051</v>
      </c>
      <c r="C20" s="56">
        <v>110</v>
      </c>
      <c r="D20" s="56">
        <v>150</v>
      </c>
      <c r="E20" s="532">
        <v>15.3</v>
      </c>
      <c r="F20" s="930">
        <v>136</v>
      </c>
      <c r="G20" s="210">
        <v>37310</v>
      </c>
    </row>
    <row r="21" spans="1:7">
      <c r="A21" t="s">
        <v>3143</v>
      </c>
      <c r="B21" t="s">
        <v>3052</v>
      </c>
      <c r="C21" s="56">
        <v>110</v>
      </c>
      <c r="D21" s="56">
        <v>150</v>
      </c>
      <c r="E21" s="502">
        <v>17.100000000000001</v>
      </c>
      <c r="F21" s="931">
        <v>136</v>
      </c>
      <c r="G21" s="210">
        <v>40445</v>
      </c>
    </row>
    <row r="22" spans="1:7">
      <c r="A22" t="s">
        <v>3144</v>
      </c>
      <c r="B22" t="s">
        <v>3053</v>
      </c>
      <c r="C22" s="56">
        <v>110</v>
      </c>
      <c r="D22" s="56">
        <v>150</v>
      </c>
      <c r="E22" s="502">
        <v>37.6</v>
      </c>
      <c r="F22" s="931">
        <v>121</v>
      </c>
      <c r="G22" s="210">
        <v>37900</v>
      </c>
    </row>
    <row r="23" spans="1:7">
      <c r="A23" t="s">
        <v>3145</v>
      </c>
      <c r="B23" t="s">
        <v>3054</v>
      </c>
      <c r="C23" s="56">
        <v>110</v>
      </c>
      <c r="D23" s="56">
        <v>150</v>
      </c>
      <c r="E23" s="502">
        <v>27.7</v>
      </c>
      <c r="F23" s="931">
        <v>126</v>
      </c>
      <c r="G23" s="210">
        <v>41145</v>
      </c>
    </row>
    <row r="24" spans="1:7">
      <c r="A24" t="s">
        <v>3146</v>
      </c>
      <c r="B24" t="s">
        <v>3055</v>
      </c>
      <c r="C24" s="56">
        <v>150</v>
      </c>
      <c r="D24" s="56">
        <v>204</v>
      </c>
      <c r="E24" s="502">
        <v>14.3</v>
      </c>
      <c r="F24" s="931">
        <v>27</v>
      </c>
      <c r="G24" s="210">
        <v>49090</v>
      </c>
    </row>
    <row r="25" spans="1:7">
      <c r="A25" t="s">
        <v>3147</v>
      </c>
      <c r="B25" t="s">
        <v>3148</v>
      </c>
      <c r="C25" s="56">
        <v>180</v>
      </c>
      <c r="D25" s="56">
        <v>245</v>
      </c>
      <c r="E25" s="502">
        <v>19.8</v>
      </c>
      <c r="F25" s="931">
        <v>164</v>
      </c>
      <c r="G25" s="210">
        <v>57280</v>
      </c>
    </row>
    <row r="26" spans="1:7">
      <c r="A26" t="s">
        <v>3149</v>
      </c>
      <c r="B26" t="s">
        <v>3056</v>
      </c>
      <c r="C26" s="56">
        <v>180</v>
      </c>
      <c r="D26" s="56">
        <v>245</v>
      </c>
      <c r="E26" s="502">
        <v>13.5</v>
      </c>
      <c r="F26" s="931">
        <v>29</v>
      </c>
      <c r="G26" s="210">
        <v>51405</v>
      </c>
    </row>
    <row r="27" spans="1:7">
      <c r="A27" t="s">
        <v>3150</v>
      </c>
      <c r="B27" t="s">
        <v>3057</v>
      </c>
      <c r="C27" s="56">
        <v>221</v>
      </c>
      <c r="D27" s="56">
        <v>300</v>
      </c>
      <c r="E27" s="502">
        <v>21.5</v>
      </c>
      <c r="F27" s="931">
        <v>171</v>
      </c>
      <c r="G27" s="210">
        <v>64505</v>
      </c>
    </row>
    <row r="28" spans="1:7" ht="13.5" thickBot="1">
      <c r="A28" t="s">
        <v>3151</v>
      </c>
      <c r="B28" t="s">
        <v>3058</v>
      </c>
      <c r="C28" s="56">
        <v>228</v>
      </c>
      <c r="D28" s="56">
        <v>310</v>
      </c>
      <c r="E28" s="533">
        <v>7.5</v>
      </c>
      <c r="F28" s="932">
        <v>185</v>
      </c>
      <c r="G28" s="210">
        <v>68290</v>
      </c>
    </row>
    <row r="29" spans="1:7">
      <c r="C29" s="56"/>
      <c r="D29" s="56"/>
      <c r="E29" s="56"/>
      <c r="F29" s="56"/>
      <c r="G29" s="210"/>
    </row>
    <row r="30" spans="1:7" ht="13.5" thickBot="1">
      <c r="A30" s="503" t="s">
        <v>1207</v>
      </c>
      <c r="B30" s="504"/>
      <c r="C30" s="505"/>
      <c r="D30" s="505"/>
      <c r="E30" s="563"/>
      <c r="F30" s="563"/>
      <c r="G30" s="936"/>
    </row>
    <row r="31" spans="1:7">
      <c r="A31" t="s">
        <v>3152</v>
      </c>
      <c r="B31" t="s">
        <v>1929</v>
      </c>
      <c r="C31" s="56">
        <v>110</v>
      </c>
      <c r="D31" s="56">
        <v>150</v>
      </c>
      <c r="E31" s="532">
        <v>17.399999999999999</v>
      </c>
      <c r="F31" s="930">
        <v>143</v>
      </c>
      <c r="G31" s="210">
        <v>40630</v>
      </c>
    </row>
    <row r="32" spans="1:7">
      <c r="A32" s="294" t="s">
        <v>3153</v>
      </c>
      <c r="B32" s="294" t="s">
        <v>1929</v>
      </c>
      <c r="C32" s="396">
        <v>110</v>
      </c>
      <c r="D32" s="396">
        <v>150</v>
      </c>
      <c r="E32" s="933">
        <v>17.399999999999999</v>
      </c>
      <c r="F32" s="933">
        <v>147</v>
      </c>
      <c r="G32" s="937">
        <v>42280</v>
      </c>
    </row>
    <row r="33" spans="1:7">
      <c r="A33" t="s">
        <v>3154</v>
      </c>
      <c r="B33" t="s">
        <v>1930</v>
      </c>
      <c r="C33" s="56">
        <v>110</v>
      </c>
      <c r="D33" s="56">
        <v>150</v>
      </c>
      <c r="E33" s="502">
        <v>14.2</v>
      </c>
      <c r="F33" s="502">
        <v>151</v>
      </c>
      <c r="G33" s="210">
        <v>46420</v>
      </c>
    </row>
    <row r="34" spans="1:7">
      <c r="A34" t="s">
        <v>3155</v>
      </c>
      <c r="B34" t="s">
        <v>1931</v>
      </c>
      <c r="C34" s="56">
        <v>150</v>
      </c>
      <c r="D34" s="56">
        <v>204</v>
      </c>
      <c r="E34" s="502">
        <v>9.6999999999999993</v>
      </c>
      <c r="F34" s="502">
        <v>27</v>
      </c>
      <c r="G34" s="210">
        <v>48300</v>
      </c>
    </row>
    <row r="35" spans="1:7">
      <c r="A35" t="s">
        <v>3156</v>
      </c>
      <c r="B35" t="s">
        <v>1932</v>
      </c>
      <c r="C35" s="56">
        <v>110</v>
      </c>
      <c r="D35" s="56">
        <v>150</v>
      </c>
      <c r="E35" s="502">
        <v>34</v>
      </c>
      <c r="F35" s="502">
        <v>127</v>
      </c>
      <c r="G35" s="210">
        <v>42335</v>
      </c>
    </row>
    <row r="36" spans="1:7">
      <c r="A36" s="294" t="s">
        <v>3157</v>
      </c>
      <c r="B36" s="294" t="s">
        <v>1932</v>
      </c>
      <c r="C36" s="396">
        <v>110</v>
      </c>
      <c r="D36" s="396">
        <v>150</v>
      </c>
      <c r="E36" s="933">
        <v>34</v>
      </c>
      <c r="F36" s="933">
        <v>131</v>
      </c>
      <c r="G36" s="937">
        <v>43140</v>
      </c>
    </row>
    <row r="37" spans="1:7">
      <c r="A37" t="s">
        <v>3158</v>
      </c>
      <c r="B37" t="s">
        <v>1933</v>
      </c>
      <c r="C37" s="56">
        <v>110</v>
      </c>
      <c r="D37" s="56">
        <v>150</v>
      </c>
      <c r="E37" s="502">
        <v>28.6</v>
      </c>
      <c r="F37" s="502">
        <v>153</v>
      </c>
      <c r="G37" s="210">
        <v>52160</v>
      </c>
    </row>
    <row r="38" spans="1:7">
      <c r="A38" s="294" t="s">
        <v>3159</v>
      </c>
      <c r="B38" s="294" t="s">
        <v>1933</v>
      </c>
      <c r="C38" s="396">
        <v>110</v>
      </c>
      <c r="D38" s="396">
        <v>150</v>
      </c>
      <c r="E38" s="933">
        <v>28.6</v>
      </c>
      <c r="F38" s="933">
        <v>157</v>
      </c>
      <c r="G38" s="937">
        <v>53765</v>
      </c>
    </row>
    <row r="39" spans="1:7">
      <c r="A39" t="s">
        <v>3160</v>
      </c>
      <c r="B39" t="s">
        <v>1934</v>
      </c>
      <c r="C39" s="56">
        <v>180</v>
      </c>
      <c r="D39" s="56">
        <v>245</v>
      </c>
      <c r="E39" s="502">
        <v>11.9</v>
      </c>
      <c r="F39" s="502">
        <v>32</v>
      </c>
      <c r="G39" s="210">
        <v>57795</v>
      </c>
    </row>
    <row r="40" spans="1:7" ht="13.5" thickBot="1">
      <c r="A40" t="s">
        <v>3161</v>
      </c>
      <c r="B40" t="s">
        <v>1935</v>
      </c>
      <c r="C40" s="56">
        <v>228</v>
      </c>
      <c r="D40" s="56">
        <v>310</v>
      </c>
      <c r="E40" s="533">
        <v>11.9</v>
      </c>
      <c r="F40" s="533">
        <v>192</v>
      </c>
      <c r="G40" s="210">
        <v>74825</v>
      </c>
    </row>
    <row r="41" spans="1:7">
      <c r="C41" s="56"/>
      <c r="D41" s="56"/>
      <c r="E41" s="56"/>
      <c r="F41" s="56"/>
      <c r="G41" s="210"/>
    </row>
    <row r="42" spans="1:7" ht="13.5" thickBot="1">
      <c r="A42" s="503" t="s">
        <v>3162</v>
      </c>
      <c r="B42" s="504"/>
      <c r="C42" s="505"/>
      <c r="D42" s="505"/>
      <c r="E42" s="505"/>
      <c r="F42" s="505"/>
      <c r="G42" s="936"/>
    </row>
    <row r="43" spans="1:7">
      <c r="A43" t="s">
        <v>3059</v>
      </c>
      <c r="B43" t="s">
        <v>1936</v>
      </c>
      <c r="C43" s="210">
        <v>150</v>
      </c>
      <c r="D43" s="210">
        <v>204</v>
      </c>
      <c r="E43" s="672">
        <v>0</v>
      </c>
      <c r="F43" s="537">
        <v>0</v>
      </c>
      <c r="G43" s="210">
        <v>48110</v>
      </c>
    </row>
    <row r="44" spans="1:7">
      <c r="E44" s="672"/>
      <c r="F44" s="537"/>
      <c r="G44" s="210"/>
    </row>
    <row r="45" spans="1:7">
      <c r="A45" t="s">
        <v>3060</v>
      </c>
      <c r="B45" t="s">
        <v>1937</v>
      </c>
      <c r="C45" s="210">
        <v>170</v>
      </c>
      <c r="D45" s="210">
        <v>231</v>
      </c>
      <c r="E45" s="672">
        <v>0</v>
      </c>
      <c r="F45" s="537">
        <v>0</v>
      </c>
      <c r="G45" s="210">
        <v>52295</v>
      </c>
    </row>
    <row r="46" spans="1:7">
      <c r="A46" t="s">
        <v>3061</v>
      </c>
      <c r="B46" t="s">
        <v>2312</v>
      </c>
      <c r="C46" s="210">
        <v>170</v>
      </c>
      <c r="D46" s="210">
        <v>231</v>
      </c>
      <c r="E46" s="672">
        <v>0</v>
      </c>
      <c r="F46" s="537">
        <v>0</v>
      </c>
      <c r="G46" s="210">
        <v>56890</v>
      </c>
    </row>
    <row r="47" spans="1:7" ht="13.5" thickBot="1">
      <c r="A47" t="s">
        <v>3062</v>
      </c>
      <c r="B47" t="s">
        <v>2313</v>
      </c>
      <c r="C47" s="210">
        <v>170</v>
      </c>
      <c r="D47" s="210">
        <v>231</v>
      </c>
      <c r="E47" s="673">
        <v>0</v>
      </c>
      <c r="F47" s="538">
        <v>0</v>
      </c>
      <c r="G47" s="210">
        <v>56890</v>
      </c>
    </row>
    <row r="48" spans="1:7">
      <c r="E48" s="929"/>
      <c r="G48" s="210"/>
    </row>
    <row r="49" spans="1:7" ht="13.5" thickBot="1">
      <c r="A49" s="503" t="s">
        <v>3132</v>
      </c>
      <c r="B49" s="504"/>
      <c r="C49" s="505"/>
      <c r="D49" s="505"/>
      <c r="E49" s="505"/>
      <c r="F49" s="505"/>
      <c r="G49" s="936"/>
    </row>
    <row r="50" spans="1:7">
      <c r="A50" t="s">
        <v>3163</v>
      </c>
      <c r="B50" t="s">
        <v>3164</v>
      </c>
      <c r="C50" s="210">
        <v>150</v>
      </c>
      <c r="D50" s="210">
        <v>204</v>
      </c>
      <c r="E50" s="672">
        <v>0</v>
      </c>
      <c r="F50" s="537">
        <v>0</v>
      </c>
      <c r="G50" s="210">
        <v>48275</v>
      </c>
    </row>
    <row r="51" spans="1:7">
      <c r="E51" s="672"/>
      <c r="F51" s="537"/>
      <c r="G51" s="210"/>
    </row>
    <row r="52" spans="1:7">
      <c r="A52" t="s">
        <v>3165</v>
      </c>
      <c r="B52" t="s">
        <v>3166</v>
      </c>
      <c r="C52" s="210">
        <v>170</v>
      </c>
      <c r="D52" s="210">
        <v>231</v>
      </c>
      <c r="E52" s="672">
        <v>0</v>
      </c>
      <c r="F52" s="537">
        <v>0</v>
      </c>
      <c r="G52" s="210">
        <v>52355</v>
      </c>
    </row>
    <row r="53" spans="1:7">
      <c r="A53" t="s">
        <v>3167</v>
      </c>
      <c r="B53" t="s">
        <v>3168</v>
      </c>
      <c r="C53" s="210">
        <v>170</v>
      </c>
      <c r="D53" s="210">
        <v>231</v>
      </c>
      <c r="E53" s="672">
        <v>0</v>
      </c>
      <c r="F53" s="537">
        <v>0</v>
      </c>
      <c r="G53" s="210">
        <v>56910</v>
      </c>
    </row>
    <row r="54" spans="1:7" ht="13.5" thickBot="1">
      <c r="A54" t="s">
        <v>3169</v>
      </c>
      <c r="B54" t="s">
        <v>3170</v>
      </c>
      <c r="C54" s="210">
        <v>170</v>
      </c>
      <c r="D54" s="210">
        <v>231</v>
      </c>
      <c r="E54" s="673">
        <v>0</v>
      </c>
      <c r="F54" s="934">
        <v>0</v>
      </c>
      <c r="G54" s="210">
        <v>56910</v>
      </c>
    </row>
    <row r="55" spans="1:7">
      <c r="E55" s="929"/>
      <c r="G55" s="210"/>
    </row>
    <row r="56" spans="1:7" ht="13.5" thickBot="1">
      <c r="A56" s="503" t="s">
        <v>1208</v>
      </c>
      <c r="B56" s="504"/>
      <c r="C56" s="505"/>
      <c r="D56" s="505"/>
      <c r="E56" s="563"/>
      <c r="F56" s="563"/>
      <c r="G56" s="936"/>
    </row>
    <row r="57" spans="1:7" ht="13.5" thickBot="1">
      <c r="A57" t="s">
        <v>3171</v>
      </c>
      <c r="B57" t="s">
        <v>1938</v>
      </c>
      <c r="C57" s="536">
        <v>221</v>
      </c>
      <c r="D57" s="536">
        <v>300</v>
      </c>
      <c r="E57" s="826">
        <v>19.8</v>
      </c>
      <c r="F57" s="557">
        <v>202</v>
      </c>
      <c r="G57" s="935">
        <v>76935</v>
      </c>
    </row>
  </sheetData>
  <mergeCells count="8">
    <mergeCell ref="G5:G7"/>
    <mergeCell ref="E5:E7"/>
    <mergeCell ref="F5:F7"/>
    <mergeCell ref="A3:D3"/>
    <mergeCell ref="A5:A7"/>
    <mergeCell ref="B5:B7"/>
    <mergeCell ref="C5:C7"/>
    <mergeCell ref="D5:D7"/>
  </mergeCells>
  <conditionalFormatting sqref="A3">
    <cfRule type="duplicateValues" dxfId="13" priority="4"/>
  </conditionalFormatting>
  <conditionalFormatting sqref="A19">
    <cfRule type="duplicateValues" dxfId="12" priority="3"/>
  </conditionalFormatting>
  <conditionalFormatting sqref="A30">
    <cfRule type="duplicateValues" dxfId="11" priority="2"/>
  </conditionalFormatting>
  <conditionalFormatting sqref="A198:A1048576 A4:A9">
    <cfRule type="duplicateValues" dxfId="10" priority="5"/>
  </conditionalFormatting>
  <conditionalFormatting sqref="C2">
    <cfRule type="duplicateValues" dxfId="9"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D8" sqref="D8"/>
    </sheetView>
  </sheetViews>
  <sheetFormatPr defaultColWidth="8.5703125" defaultRowHeight="15.75"/>
  <cols>
    <col min="1" max="1" width="10.42578125" style="174" customWidth="1"/>
    <col min="2" max="2" width="25.42578125" style="174" customWidth="1"/>
    <col min="3" max="3" width="36.42578125" style="174" customWidth="1"/>
    <col min="4" max="4" width="44" style="174" bestFit="1" customWidth="1"/>
    <col min="5" max="5" width="9" style="176" customWidth="1"/>
    <col min="6" max="9" width="17.42578125" style="176" customWidth="1"/>
    <col min="10" max="10" width="17.42578125" style="349" customWidth="1"/>
    <col min="11" max="11" width="17.42578125" style="175" customWidth="1"/>
    <col min="12" max="12" width="8.5703125" style="176"/>
    <col min="13" max="13" width="19.42578125" style="176" customWidth="1"/>
    <col min="14" max="16384" width="8.5703125" style="176"/>
  </cols>
  <sheetData>
    <row r="1" spans="1:11" ht="26.25">
      <c r="B1" s="977" t="s">
        <v>667</v>
      </c>
      <c r="C1" s="977"/>
      <c r="D1" s="977"/>
      <c r="E1" s="977"/>
      <c r="F1" s="977"/>
      <c r="G1" s="977"/>
      <c r="H1" s="977"/>
      <c r="I1" s="977"/>
      <c r="J1" s="977"/>
    </row>
    <row r="2" spans="1:11" ht="26.25">
      <c r="B2" s="977" t="s">
        <v>657</v>
      </c>
      <c r="C2" s="977"/>
      <c r="D2" s="977"/>
      <c r="E2" s="977"/>
      <c r="F2" s="977"/>
      <c r="G2" s="977"/>
      <c r="H2" s="977"/>
      <c r="I2" s="977"/>
      <c r="J2" s="977"/>
    </row>
    <row r="3" spans="1:11" ht="20.25">
      <c r="B3" s="978">
        <v>45017</v>
      </c>
      <c r="C3" s="979"/>
      <c r="D3" s="979"/>
      <c r="E3" s="979"/>
      <c r="F3" s="979"/>
      <c r="G3" s="979"/>
      <c r="H3" s="979"/>
      <c r="I3" s="979"/>
      <c r="J3" s="979"/>
      <c r="K3" s="176"/>
    </row>
    <row r="4" spans="1:11" s="369" customFormat="1" ht="12" thickBot="1">
      <c r="A4" s="368"/>
      <c r="B4" s="368"/>
      <c r="C4" s="368"/>
      <c r="D4" s="368"/>
      <c r="J4" s="370"/>
      <c r="K4" s="182"/>
    </row>
    <row r="5" spans="1:11" ht="18.75" thickBot="1">
      <c r="A5" s="980" t="s">
        <v>461</v>
      </c>
      <c r="B5" s="981"/>
      <c r="C5" s="981"/>
      <c r="D5" s="981"/>
      <c r="E5" s="981"/>
      <c r="F5" s="981"/>
      <c r="G5" s="981"/>
      <c r="H5" s="981"/>
      <c r="I5" s="981"/>
      <c r="J5" s="981"/>
      <c r="K5" s="982"/>
    </row>
    <row r="6" spans="1:11" ht="52.5" customHeight="1" thickBot="1">
      <c r="A6" s="341" t="s">
        <v>422</v>
      </c>
      <c r="B6" s="342" t="s">
        <v>94</v>
      </c>
      <c r="C6" s="342" t="s">
        <v>668</v>
      </c>
      <c r="D6" s="342" t="s">
        <v>669</v>
      </c>
      <c r="E6" s="343" t="s">
        <v>661</v>
      </c>
      <c r="F6" s="344" t="s">
        <v>662</v>
      </c>
      <c r="G6" s="345" t="s">
        <v>985</v>
      </c>
      <c r="H6" s="345" t="s">
        <v>1036</v>
      </c>
      <c r="I6" s="345" t="s">
        <v>1037</v>
      </c>
      <c r="J6" s="346" t="s">
        <v>670</v>
      </c>
      <c r="K6" s="371" t="s">
        <v>671</v>
      </c>
    </row>
    <row r="7" spans="1:11" ht="24" customHeight="1" thickBot="1">
      <c r="A7" s="974" t="s">
        <v>672</v>
      </c>
      <c r="B7" s="975">
        <v>0</v>
      </c>
      <c r="C7" s="975">
        <v>0</v>
      </c>
      <c r="D7" s="975">
        <v>0</v>
      </c>
      <c r="E7" s="975">
        <v>0</v>
      </c>
      <c r="F7" s="975">
        <v>0</v>
      </c>
      <c r="G7" s="975">
        <v>0</v>
      </c>
      <c r="H7" s="975">
        <v>0</v>
      </c>
      <c r="I7" s="975">
        <v>0</v>
      </c>
      <c r="J7" s="975">
        <v>0</v>
      </c>
      <c r="K7" s="976">
        <v>0</v>
      </c>
    </row>
    <row r="8" spans="1:11" ht="16.5" customHeight="1">
      <c r="A8" s="351">
        <v>998</v>
      </c>
      <c r="B8" s="356" t="s">
        <v>2346</v>
      </c>
      <c r="C8" s="356" t="s">
        <v>674</v>
      </c>
      <c r="D8" s="356" t="s">
        <v>2347</v>
      </c>
      <c r="E8" s="357" t="s">
        <v>460</v>
      </c>
      <c r="F8" s="357" t="s">
        <v>673</v>
      </c>
      <c r="G8" s="357">
        <v>120</v>
      </c>
      <c r="H8" s="357">
        <v>5.3</v>
      </c>
      <c r="I8" s="391">
        <v>26.5</v>
      </c>
      <c r="J8" s="358">
        <v>190</v>
      </c>
      <c r="K8" s="380">
        <v>15890</v>
      </c>
    </row>
    <row r="9" spans="1:11" ht="16.5" customHeight="1">
      <c r="A9" s="178">
        <v>998</v>
      </c>
      <c r="B9" s="174" t="s">
        <v>2348</v>
      </c>
      <c r="C9" s="174" t="s">
        <v>674</v>
      </c>
      <c r="D9" s="174" t="s">
        <v>2349</v>
      </c>
      <c r="E9" s="348" t="s">
        <v>460</v>
      </c>
      <c r="F9" s="348" t="s">
        <v>673</v>
      </c>
      <c r="G9" s="348">
        <v>119</v>
      </c>
      <c r="H9" s="348">
        <v>5.3</v>
      </c>
      <c r="I9" s="350">
        <v>28.7</v>
      </c>
      <c r="J9" s="349">
        <v>190</v>
      </c>
      <c r="K9" s="179">
        <v>16790</v>
      </c>
    </row>
    <row r="10" spans="1:11" ht="16.5" customHeight="1">
      <c r="A10" s="178">
        <v>998</v>
      </c>
      <c r="B10" s="174" t="s">
        <v>2348</v>
      </c>
      <c r="C10" s="174" t="s">
        <v>664</v>
      </c>
      <c r="D10" s="174" t="s">
        <v>2350</v>
      </c>
      <c r="E10" s="348" t="s">
        <v>460</v>
      </c>
      <c r="F10" s="348" t="s">
        <v>673</v>
      </c>
      <c r="G10" s="348">
        <v>120</v>
      </c>
      <c r="H10" s="348">
        <v>5.3</v>
      </c>
      <c r="I10" s="350">
        <v>28.7</v>
      </c>
      <c r="J10" s="349">
        <v>190</v>
      </c>
      <c r="K10" s="179">
        <v>18590</v>
      </c>
    </row>
    <row r="11" spans="1:11" ht="16.5" customHeight="1" thickBot="1">
      <c r="A11" s="684">
        <v>998</v>
      </c>
      <c r="B11" s="352" t="s">
        <v>2351</v>
      </c>
      <c r="C11" s="352" t="s">
        <v>664</v>
      </c>
      <c r="D11" s="352" t="s">
        <v>2352</v>
      </c>
      <c r="E11" s="353" t="s">
        <v>460</v>
      </c>
      <c r="F11" s="353" t="s">
        <v>673</v>
      </c>
      <c r="G11" s="353">
        <v>131</v>
      </c>
      <c r="H11" s="353">
        <v>5.8</v>
      </c>
      <c r="I11" s="354">
        <v>28.7</v>
      </c>
      <c r="J11" s="355">
        <v>210</v>
      </c>
      <c r="K11" s="372">
        <v>20790</v>
      </c>
    </row>
    <row r="12" spans="1:11" ht="16.5" thickBot="1">
      <c r="A12" s="347" t="s">
        <v>2353</v>
      </c>
      <c r="E12" s="348"/>
      <c r="F12" s="348"/>
      <c r="G12" s="348"/>
      <c r="H12" s="348"/>
      <c r="I12" s="348"/>
      <c r="K12" s="177"/>
    </row>
    <row r="13" spans="1:11" ht="24" thickBot="1">
      <c r="A13" s="974" t="s">
        <v>1038</v>
      </c>
      <c r="B13" s="975"/>
      <c r="C13" s="975"/>
      <c r="D13" s="975"/>
      <c r="E13" s="975"/>
      <c r="F13" s="975"/>
      <c r="G13" s="975"/>
      <c r="H13" s="975"/>
      <c r="I13" s="975"/>
      <c r="J13" s="975"/>
      <c r="K13" s="976"/>
    </row>
    <row r="14" spans="1:11" s="685" customFormat="1" ht="16.5" customHeight="1">
      <c r="A14" s="178">
        <v>998</v>
      </c>
      <c r="B14" s="174" t="s">
        <v>666</v>
      </c>
      <c r="C14" s="174" t="s">
        <v>2354</v>
      </c>
      <c r="D14" s="174" t="s">
        <v>2355</v>
      </c>
      <c r="E14" s="348" t="s">
        <v>460</v>
      </c>
      <c r="F14" s="348" t="s">
        <v>673</v>
      </c>
      <c r="G14" s="348">
        <v>127</v>
      </c>
      <c r="H14" s="348">
        <v>5.6</v>
      </c>
      <c r="I14" s="350">
        <v>20.66</v>
      </c>
      <c r="J14" s="349">
        <v>200</v>
      </c>
      <c r="K14" s="179">
        <v>18290</v>
      </c>
    </row>
    <row r="15" spans="1:11" s="685" customFormat="1" ht="16.5" customHeight="1">
      <c r="A15" s="178">
        <v>998</v>
      </c>
      <c r="B15" s="174" t="s">
        <v>666</v>
      </c>
      <c r="C15" s="174" t="s">
        <v>2356</v>
      </c>
      <c r="D15" s="174" t="s">
        <v>2357</v>
      </c>
      <c r="E15" s="348" t="s">
        <v>460</v>
      </c>
      <c r="F15" s="348" t="s">
        <v>673</v>
      </c>
      <c r="G15" s="348">
        <v>127</v>
      </c>
      <c r="H15" s="348">
        <v>5.6</v>
      </c>
      <c r="I15" s="350">
        <v>20.66</v>
      </c>
      <c r="J15" s="349">
        <v>200</v>
      </c>
      <c r="K15" s="179">
        <v>20190</v>
      </c>
    </row>
    <row r="16" spans="1:11" s="685" customFormat="1" ht="16.5" customHeight="1">
      <c r="A16" s="178">
        <v>998</v>
      </c>
      <c r="B16" s="174" t="s">
        <v>2351</v>
      </c>
      <c r="C16" s="174" t="s">
        <v>2356</v>
      </c>
      <c r="D16" s="174" t="s">
        <v>2358</v>
      </c>
      <c r="E16" s="348" t="s">
        <v>460</v>
      </c>
      <c r="F16" s="348" t="s">
        <v>673</v>
      </c>
      <c r="G16" s="348">
        <v>140</v>
      </c>
      <c r="H16" s="348">
        <v>6.2</v>
      </c>
      <c r="I16" s="350">
        <v>31.54</v>
      </c>
      <c r="J16" s="349">
        <v>210</v>
      </c>
      <c r="K16" s="179">
        <v>22390</v>
      </c>
    </row>
    <row r="17" spans="1:12" s="685" customFormat="1" ht="16.5" customHeight="1">
      <c r="A17" s="178">
        <v>998</v>
      </c>
      <c r="B17" s="174" t="s">
        <v>666</v>
      </c>
      <c r="C17" s="174" t="s">
        <v>2359</v>
      </c>
      <c r="D17" s="174" t="s">
        <v>2360</v>
      </c>
      <c r="E17" s="348" t="s">
        <v>460</v>
      </c>
      <c r="F17" s="348" t="s">
        <v>673</v>
      </c>
      <c r="G17" s="348">
        <v>127</v>
      </c>
      <c r="H17" s="348">
        <v>5.6</v>
      </c>
      <c r="I17" s="350">
        <v>20.66</v>
      </c>
      <c r="J17" s="349">
        <v>200</v>
      </c>
      <c r="K17" s="179">
        <v>21790</v>
      </c>
    </row>
    <row r="18" spans="1:12" s="685" customFormat="1" ht="16.5" customHeight="1" thickBot="1">
      <c r="A18" s="684">
        <v>998</v>
      </c>
      <c r="B18" s="352" t="s">
        <v>2351</v>
      </c>
      <c r="C18" s="352" t="s">
        <v>2359</v>
      </c>
      <c r="D18" s="352" t="s">
        <v>2361</v>
      </c>
      <c r="E18" s="353" t="s">
        <v>460</v>
      </c>
      <c r="F18" s="353" t="s">
        <v>673</v>
      </c>
      <c r="G18" s="353">
        <v>139</v>
      </c>
      <c r="H18" s="353">
        <v>6.2</v>
      </c>
      <c r="I18" s="354">
        <v>31.54</v>
      </c>
      <c r="J18" s="355">
        <v>210</v>
      </c>
      <c r="K18" s="372">
        <v>23990</v>
      </c>
    </row>
    <row r="19" spans="1:12" ht="16.5" thickBot="1">
      <c r="A19" s="347" t="s">
        <v>2353</v>
      </c>
      <c r="E19" s="348"/>
      <c r="F19" s="348"/>
      <c r="G19" s="348"/>
      <c r="H19" s="348"/>
      <c r="I19" s="348"/>
      <c r="K19" s="177"/>
    </row>
    <row r="20" spans="1:12" ht="19.350000000000001" customHeight="1" thickBot="1">
      <c r="A20" s="974" t="s">
        <v>1039</v>
      </c>
      <c r="B20" s="975">
        <v>0</v>
      </c>
      <c r="C20" s="975">
        <v>0</v>
      </c>
      <c r="D20" s="975"/>
      <c r="E20" s="975">
        <v>0</v>
      </c>
      <c r="F20" s="975"/>
      <c r="G20" s="975"/>
      <c r="H20" s="975"/>
      <c r="I20" s="975"/>
      <c r="J20" s="975">
        <v>0</v>
      </c>
      <c r="K20" s="976">
        <v>0</v>
      </c>
    </row>
    <row r="21" spans="1:12" ht="16.5" customHeight="1">
      <c r="A21" s="178">
        <v>999</v>
      </c>
      <c r="B21" s="174" t="s">
        <v>2362</v>
      </c>
      <c r="C21" s="174" t="s">
        <v>674</v>
      </c>
      <c r="D21" s="174" t="s">
        <v>2363</v>
      </c>
      <c r="E21" s="348" t="s">
        <v>460</v>
      </c>
      <c r="F21" s="348" t="s">
        <v>673</v>
      </c>
      <c r="G21" s="348">
        <v>140</v>
      </c>
      <c r="H21" s="348">
        <v>6.2</v>
      </c>
      <c r="I21" s="350">
        <v>12.2</v>
      </c>
      <c r="J21" s="349">
        <v>210</v>
      </c>
      <c r="K21" s="179">
        <v>22340</v>
      </c>
    </row>
    <row r="22" spans="1:12" ht="16.5" customHeight="1">
      <c r="A22" s="178">
        <v>1461</v>
      </c>
      <c r="B22" s="174" t="s">
        <v>2364</v>
      </c>
      <c r="C22" s="174" t="s">
        <v>674</v>
      </c>
      <c r="D22" s="174" t="s">
        <v>2365</v>
      </c>
      <c r="E22" s="348" t="s">
        <v>460</v>
      </c>
      <c r="F22" s="348" t="s">
        <v>673</v>
      </c>
      <c r="G22" s="348">
        <v>127</v>
      </c>
      <c r="H22" s="348">
        <v>4.9000000000000004</v>
      </c>
      <c r="I22" s="350">
        <v>29.2</v>
      </c>
      <c r="J22" s="349">
        <v>200</v>
      </c>
      <c r="K22" s="179">
        <v>24140</v>
      </c>
    </row>
    <row r="23" spans="1:12" ht="16.5" customHeight="1">
      <c r="A23" s="178">
        <v>1461</v>
      </c>
      <c r="B23" s="174" t="s">
        <v>2366</v>
      </c>
      <c r="C23" s="174" t="s">
        <v>674</v>
      </c>
      <c r="D23" s="174" t="s">
        <v>2367</v>
      </c>
      <c r="E23" s="348" t="s">
        <v>460</v>
      </c>
      <c r="F23" s="348" t="s">
        <v>673</v>
      </c>
      <c r="G23" s="348">
        <v>139</v>
      </c>
      <c r="H23" s="348">
        <v>5.3</v>
      </c>
      <c r="I23" s="350">
        <v>23.2</v>
      </c>
      <c r="J23" s="349">
        <v>210</v>
      </c>
      <c r="K23" s="179">
        <v>27290</v>
      </c>
    </row>
    <row r="24" spans="1:12" ht="16.5" customHeight="1">
      <c r="A24" s="178">
        <v>999</v>
      </c>
      <c r="B24" s="174" t="s">
        <v>2362</v>
      </c>
      <c r="C24" s="174" t="s">
        <v>664</v>
      </c>
      <c r="D24" s="174" t="s">
        <v>2368</v>
      </c>
      <c r="E24" s="348" t="s">
        <v>460</v>
      </c>
      <c r="F24" s="348" t="s">
        <v>673</v>
      </c>
      <c r="G24" s="348">
        <v>140</v>
      </c>
      <c r="H24" s="348">
        <v>6.2</v>
      </c>
      <c r="I24" s="350">
        <v>12.2</v>
      </c>
      <c r="J24" s="349">
        <v>210</v>
      </c>
      <c r="K24" s="179">
        <v>24540</v>
      </c>
      <c r="L24" s="180"/>
    </row>
    <row r="25" spans="1:12" ht="16.5" customHeight="1">
      <c r="A25" s="178">
        <v>1333</v>
      </c>
      <c r="B25" s="174" t="s">
        <v>2369</v>
      </c>
      <c r="C25" s="174" t="s">
        <v>664</v>
      </c>
      <c r="D25" s="174" t="s">
        <v>2370</v>
      </c>
      <c r="E25" s="348" t="s">
        <v>460</v>
      </c>
      <c r="F25" s="348" t="s">
        <v>673</v>
      </c>
      <c r="G25" s="348">
        <v>142</v>
      </c>
      <c r="H25" s="348">
        <v>6.3</v>
      </c>
      <c r="I25" s="350">
        <v>18.8</v>
      </c>
      <c r="J25" s="349">
        <v>270</v>
      </c>
      <c r="K25" s="179">
        <v>28640</v>
      </c>
      <c r="L25" s="180"/>
    </row>
    <row r="26" spans="1:12" ht="16.5" customHeight="1">
      <c r="A26" s="178">
        <v>1461</v>
      </c>
      <c r="B26" s="174" t="s">
        <v>2364</v>
      </c>
      <c r="C26" s="174" t="s">
        <v>664</v>
      </c>
      <c r="D26" s="174" t="s">
        <v>2371</v>
      </c>
      <c r="E26" s="348" t="s">
        <v>460</v>
      </c>
      <c r="F26" s="348" t="s">
        <v>673</v>
      </c>
      <c r="G26" s="348">
        <v>127</v>
      </c>
      <c r="H26" s="348">
        <v>4.9000000000000004</v>
      </c>
      <c r="I26" s="350">
        <v>29.2</v>
      </c>
      <c r="J26" s="349">
        <v>200</v>
      </c>
      <c r="K26" s="179">
        <v>26340</v>
      </c>
    </row>
    <row r="27" spans="1:12" ht="16.5" customHeight="1">
      <c r="A27" s="178">
        <v>1461</v>
      </c>
      <c r="B27" s="174" t="s">
        <v>2366</v>
      </c>
      <c r="C27" s="174" t="s">
        <v>664</v>
      </c>
      <c r="D27" s="174" t="s">
        <v>2372</v>
      </c>
      <c r="E27" s="348" t="s">
        <v>460</v>
      </c>
      <c r="F27" s="348" t="s">
        <v>673</v>
      </c>
      <c r="G27" s="348">
        <v>139</v>
      </c>
      <c r="H27" s="348">
        <v>5.3</v>
      </c>
      <c r="I27" s="350">
        <v>23.2</v>
      </c>
      <c r="J27" s="349">
        <v>210</v>
      </c>
      <c r="K27" s="179">
        <v>29490</v>
      </c>
    </row>
    <row r="28" spans="1:12" ht="16.5" customHeight="1">
      <c r="A28" s="178">
        <v>999</v>
      </c>
      <c r="B28" s="174" t="s">
        <v>2362</v>
      </c>
      <c r="C28" s="174" t="s">
        <v>2373</v>
      </c>
      <c r="D28" s="174" t="s">
        <v>2374</v>
      </c>
      <c r="E28" s="348" t="s">
        <v>460</v>
      </c>
      <c r="F28" s="348" t="s">
        <v>673</v>
      </c>
      <c r="G28" s="348">
        <v>140</v>
      </c>
      <c r="H28" s="348">
        <v>6.2</v>
      </c>
      <c r="I28" s="350">
        <v>12.2</v>
      </c>
      <c r="J28" s="349">
        <v>210</v>
      </c>
      <c r="K28" s="179">
        <v>26640</v>
      </c>
    </row>
    <row r="29" spans="1:12" ht="16.5" customHeight="1">
      <c r="A29" s="178">
        <v>1333</v>
      </c>
      <c r="B29" s="174" t="s">
        <v>2369</v>
      </c>
      <c r="C29" s="174" t="s">
        <v>2373</v>
      </c>
      <c r="D29" s="174" t="s">
        <v>2375</v>
      </c>
      <c r="E29" s="348" t="s">
        <v>460</v>
      </c>
      <c r="F29" s="348" t="s">
        <v>673</v>
      </c>
      <c r="G29" s="348">
        <v>142</v>
      </c>
      <c r="H29" s="348">
        <v>6.3</v>
      </c>
      <c r="I29" s="350">
        <v>18.8</v>
      </c>
      <c r="J29" s="349">
        <v>270</v>
      </c>
      <c r="K29" s="179">
        <v>30740</v>
      </c>
      <c r="L29" s="180"/>
    </row>
    <row r="30" spans="1:12" ht="16.5" customHeight="1">
      <c r="A30" s="178">
        <v>1461</v>
      </c>
      <c r="B30" s="174" t="s">
        <v>2364</v>
      </c>
      <c r="C30" s="174" t="s">
        <v>2373</v>
      </c>
      <c r="D30" s="174" t="s">
        <v>2376</v>
      </c>
      <c r="E30" s="348" t="s">
        <v>460</v>
      </c>
      <c r="F30" s="348" t="s">
        <v>673</v>
      </c>
      <c r="G30" s="348">
        <v>127</v>
      </c>
      <c r="H30" s="348">
        <v>4.9000000000000004</v>
      </c>
      <c r="I30" s="350">
        <v>29.2</v>
      </c>
      <c r="J30" s="349">
        <v>200</v>
      </c>
      <c r="K30" s="179">
        <v>28190</v>
      </c>
    </row>
    <row r="31" spans="1:12" ht="16.5" customHeight="1">
      <c r="A31" s="178">
        <v>1461</v>
      </c>
      <c r="B31" s="174" t="s">
        <v>2366</v>
      </c>
      <c r="C31" s="174" t="s">
        <v>2373</v>
      </c>
      <c r="D31" s="174" t="s">
        <v>2377</v>
      </c>
      <c r="E31" s="348" t="s">
        <v>460</v>
      </c>
      <c r="F31" s="348" t="s">
        <v>673</v>
      </c>
      <c r="G31" s="348">
        <v>139</v>
      </c>
      <c r="H31" s="348">
        <v>5.3</v>
      </c>
      <c r="I31" s="350">
        <v>23.2</v>
      </c>
      <c r="J31" s="349">
        <v>210</v>
      </c>
      <c r="K31" s="179">
        <v>31590</v>
      </c>
    </row>
    <row r="32" spans="1:12" ht="16.5" customHeight="1">
      <c r="A32" s="178">
        <v>999</v>
      </c>
      <c r="B32" s="174" t="s">
        <v>2362</v>
      </c>
      <c r="C32" s="174" t="s">
        <v>2378</v>
      </c>
      <c r="D32" s="174" t="s">
        <v>2379</v>
      </c>
      <c r="E32" s="348" t="s">
        <v>460</v>
      </c>
      <c r="F32" s="348" t="s">
        <v>673</v>
      </c>
      <c r="G32" s="348">
        <v>140</v>
      </c>
      <c r="H32" s="348">
        <v>6.2</v>
      </c>
      <c r="I32" s="350">
        <v>12.2</v>
      </c>
      <c r="J32" s="349">
        <v>210</v>
      </c>
      <c r="K32" s="179">
        <v>26940</v>
      </c>
    </row>
    <row r="33" spans="1:12" ht="16.5" customHeight="1">
      <c r="A33" s="178">
        <v>1333</v>
      </c>
      <c r="B33" s="174" t="s">
        <v>2369</v>
      </c>
      <c r="C33" s="174" t="s">
        <v>2378</v>
      </c>
      <c r="D33" s="174" t="s">
        <v>2380</v>
      </c>
      <c r="E33" s="348" t="s">
        <v>460</v>
      </c>
      <c r="F33" s="348" t="s">
        <v>673</v>
      </c>
      <c r="G33" s="348">
        <v>142</v>
      </c>
      <c r="H33" s="348">
        <v>6.3</v>
      </c>
      <c r="I33" s="350">
        <v>18.8</v>
      </c>
      <c r="J33" s="349">
        <v>270</v>
      </c>
      <c r="K33" s="179">
        <v>31040</v>
      </c>
      <c r="L33" s="180"/>
    </row>
    <row r="34" spans="1:12" ht="16.5" customHeight="1">
      <c r="A34" s="178">
        <v>1461</v>
      </c>
      <c r="B34" s="174" t="s">
        <v>2364</v>
      </c>
      <c r="C34" s="174" t="s">
        <v>2378</v>
      </c>
      <c r="D34" s="174" t="s">
        <v>2381</v>
      </c>
      <c r="E34" s="348" t="s">
        <v>460</v>
      </c>
      <c r="F34" s="348" t="s">
        <v>673</v>
      </c>
      <c r="G34" s="348">
        <v>127</v>
      </c>
      <c r="H34" s="348">
        <v>4.9000000000000004</v>
      </c>
      <c r="I34" s="350">
        <v>29.2</v>
      </c>
      <c r="J34" s="349">
        <v>200</v>
      </c>
      <c r="K34" s="179">
        <v>28490</v>
      </c>
    </row>
    <row r="35" spans="1:12" ht="16.5" customHeight="1" thickBot="1">
      <c r="A35" s="684">
        <v>1461</v>
      </c>
      <c r="B35" s="352" t="s">
        <v>2366</v>
      </c>
      <c r="C35" s="352" t="s">
        <v>2378</v>
      </c>
      <c r="D35" s="352" t="s">
        <v>2382</v>
      </c>
      <c r="E35" s="353" t="s">
        <v>460</v>
      </c>
      <c r="F35" s="353" t="s">
        <v>673</v>
      </c>
      <c r="G35" s="353">
        <v>139</v>
      </c>
      <c r="H35" s="353">
        <v>5.3</v>
      </c>
      <c r="I35" s="354">
        <v>23.2</v>
      </c>
      <c r="J35" s="355">
        <v>210</v>
      </c>
      <c r="K35" s="372">
        <v>31890</v>
      </c>
    </row>
    <row r="36" spans="1:12" ht="16.5" customHeight="1" thickBot="1">
      <c r="A36" s="347" t="s">
        <v>2353</v>
      </c>
      <c r="E36" s="348"/>
      <c r="F36" s="348"/>
      <c r="G36" s="348"/>
      <c r="H36" s="348"/>
      <c r="I36" s="350"/>
      <c r="K36" s="177"/>
    </row>
    <row r="37" spans="1:12" ht="19.350000000000001" customHeight="1" thickBot="1">
      <c r="A37" s="974" t="s">
        <v>2383</v>
      </c>
      <c r="B37" s="975">
        <v>0</v>
      </c>
      <c r="C37" s="975">
        <v>0</v>
      </c>
      <c r="D37" s="975"/>
      <c r="E37" s="975">
        <v>0</v>
      </c>
      <c r="F37" s="975"/>
      <c r="G37" s="975"/>
      <c r="H37" s="975"/>
      <c r="I37" s="975"/>
      <c r="J37" s="975">
        <v>0</v>
      </c>
      <c r="K37" s="976">
        <v>0</v>
      </c>
    </row>
    <row r="38" spans="1:12" s="685" customFormat="1" ht="16.5" customHeight="1">
      <c r="A38" s="351">
        <v>999</v>
      </c>
      <c r="B38" s="356" t="s">
        <v>2384</v>
      </c>
      <c r="C38" s="356" t="s">
        <v>674</v>
      </c>
      <c r="D38" s="356" t="s">
        <v>2385</v>
      </c>
      <c r="E38" s="357" t="s">
        <v>460</v>
      </c>
      <c r="F38" s="357" t="s">
        <v>665</v>
      </c>
      <c r="G38" s="357">
        <v>130</v>
      </c>
      <c r="H38" s="357">
        <v>5.8</v>
      </c>
      <c r="I38" s="391">
        <v>23</v>
      </c>
      <c r="J38" s="358">
        <v>200</v>
      </c>
      <c r="K38" s="380">
        <v>25040</v>
      </c>
    </row>
    <row r="39" spans="1:12" s="685" customFormat="1" ht="16.5" customHeight="1">
      <c r="A39" s="178">
        <v>999</v>
      </c>
      <c r="B39" s="174" t="s">
        <v>2384</v>
      </c>
      <c r="C39" s="174" t="s">
        <v>664</v>
      </c>
      <c r="D39" s="174" t="s">
        <v>2386</v>
      </c>
      <c r="E39" s="348" t="s">
        <v>460</v>
      </c>
      <c r="F39" s="348" t="s">
        <v>665</v>
      </c>
      <c r="G39" s="348">
        <v>130</v>
      </c>
      <c r="H39" s="348">
        <v>5.8</v>
      </c>
      <c r="I39" s="350">
        <v>23</v>
      </c>
      <c r="J39" s="349">
        <v>200</v>
      </c>
      <c r="K39" s="179">
        <v>26940</v>
      </c>
    </row>
    <row r="40" spans="1:12" s="685" customFormat="1" ht="16.5" customHeight="1" thickBot="1">
      <c r="A40" s="684">
        <v>999</v>
      </c>
      <c r="B40" s="352" t="s">
        <v>2384</v>
      </c>
      <c r="C40" s="352" t="s">
        <v>2378</v>
      </c>
      <c r="D40" s="352" t="s">
        <v>2387</v>
      </c>
      <c r="E40" s="353" t="s">
        <v>460</v>
      </c>
      <c r="F40" s="353" t="s">
        <v>665</v>
      </c>
      <c r="G40" s="353">
        <v>130</v>
      </c>
      <c r="H40" s="353">
        <v>5.8</v>
      </c>
      <c r="I40" s="354">
        <v>23</v>
      </c>
      <c r="J40" s="355">
        <v>200</v>
      </c>
      <c r="K40" s="372">
        <v>28440</v>
      </c>
    </row>
    <row r="41" spans="1:12" ht="16.5" thickBot="1">
      <c r="A41" s="347" t="s">
        <v>2353</v>
      </c>
      <c r="B41" s="374"/>
      <c r="C41" s="374"/>
      <c r="D41" s="374"/>
      <c r="E41" s="375"/>
      <c r="F41" s="375"/>
      <c r="G41" s="375"/>
      <c r="H41" s="375"/>
      <c r="I41" s="375"/>
      <c r="K41" s="177"/>
    </row>
    <row r="42" spans="1:12" ht="24" thickBot="1">
      <c r="A42" s="974" t="s">
        <v>2388</v>
      </c>
      <c r="B42" s="975"/>
      <c r="C42" s="975"/>
      <c r="D42" s="975"/>
      <c r="E42" s="975"/>
      <c r="F42" s="975"/>
      <c r="G42" s="975"/>
      <c r="H42" s="975"/>
      <c r="I42" s="975"/>
      <c r="J42" s="975"/>
      <c r="K42" s="976"/>
    </row>
    <row r="43" spans="1:12" ht="16.5" thickBot="1">
      <c r="A43" s="686"/>
      <c r="B43" s="383"/>
      <c r="C43" s="383" t="s">
        <v>2389</v>
      </c>
      <c r="D43" s="383"/>
      <c r="E43" s="384"/>
      <c r="F43" s="384"/>
      <c r="G43" s="384"/>
      <c r="H43" s="384"/>
      <c r="I43" s="384"/>
      <c r="J43" s="385"/>
      <c r="K43" s="372">
        <v>645</v>
      </c>
    </row>
    <row r="44" spans="1:12" ht="16.5" thickBot="1">
      <c r="A44" s="387"/>
      <c r="B44" s="387"/>
      <c r="C44" s="387"/>
      <c r="D44" s="387"/>
      <c r="E44" s="388"/>
      <c r="F44" s="388"/>
      <c r="G44" s="388"/>
      <c r="H44" s="388"/>
      <c r="I44" s="388"/>
      <c r="J44" s="389"/>
      <c r="K44" s="390"/>
    </row>
    <row r="45" spans="1:12" ht="24" thickBot="1">
      <c r="A45" s="974" t="s">
        <v>994</v>
      </c>
      <c r="B45" s="975"/>
      <c r="C45" s="975"/>
      <c r="D45" s="975"/>
      <c r="E45" s="975"/>
      <c r="F45" s="975"/>
      <c r="G45" s="975"/>
      <c r="H45" s="975"/>
      <c r="I45" s="975"/>
      <c r="J45" s="975"/>
      <c r="K45" s="976"/>
    </row>
    <row r="46" spans="1:12" ht="16.5" thickBot="1">
      <c r="A46" s="686"/>
      <c r="B46" s="383"/>
      <c r="C46" s="383" t="s">
        <v>2389</v>
      </c>
      <c r="D46" s="383"/>
      <c r="E46" s="384"/>
      <c r="F46" s="384"/>
      <c r="G46" s="384"/>
      <c r="H46" s="384"/>
      <c r="I46" s="384"/>
      <c r="J46" s="385"/>
      <c r="K46" s="372">
        <v>750</v>
      </c>
    </row>
    <row r="47" spans="1:12">
      <c r="A47" s="377"/>
      <c r="B47" s="377"/>
      <c r="C47" s="377"/>
      <c r="D47" s="377"/>
      <c r="E47" s="378"/>
      <c r="F47" s="378"/>
      <c r="G47" s="378"/>
      <c r="H47" s="378"/>
      <c r="I47" s="378"/>
      <c r="J47" s="379"/>
      <c r="K47" s="386"/>
    </row>
    <row r="48" spans="1:12">
      <c r="A48" s="376"/>
      <c r="B48" s="376"/>
      <c r="C48" s="376"/>
      <c r="D48" s="376"/>
      <c r="E48" s="381"/>
      <c r="F48" s="381"/>
      <c r="G48" s="381"/>
      <c r="H48" s="381"/>
      <c r="I48" s="381"/>
      <c r="J48" s="382"/>
      <c r="K48" s="177"/>
    </row>
    <row r="49" spans="11:11">
      <c r="K49" s="181"/>
    </row>
    <row r="50" spans="11:11">
      <c r="K50" s="181"/>
    </row>
    <row r="51" spans="11:11">
      <c r="K51" s="181"/>
    </row>
    <row r="52" spans="11:11">
      <c r="K52" s="181"/>
    </row>
    <row r="53" spans="11:11">
      <c r="K53" s="181"/>
    </row>
    <row r="54" spans="11:11">
      <c r="K54" s="181"/>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3"/>
  <sheetViews>
    <sheetView workbookViewId="0">
      <selection activeCell="N13" sqref="N13"/>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782" t="s">
        <v>14</v>
      </c>
    </row>
    <row r="2" spans="1:12">
      <c r="A2" s="783" t="s">
        <v>833</v>
      </c>
    </row>
    <row r="4" spans="1:12">
      <c r="A4" s="998" t="s">
        <v>7</v>
      </c>
      <c r="B4" s="998" t="s">
        <v>2459</v>
      </c>
      <c r="C4" s="998" t="s">
        <v>711</v>
      </c>
      <c r="D4" s="998" t="s">
        <v>2460</v>
      </c>
      <c r="E4" s="998" t="s">
        <v>2461</v>
      </c>
      <c r="F4" s="998" t="s">
        <v>95</v>
      </c>
      <c r="G4" s="998" t="s">
        <v>2462</v>
      </c>
      <c r="H4" s="998" t="s">
        <v>2463</v>
      </c>
      <c r="I4" s="998" t="s">
        <v>2464</v>
      </c>
      <c r="J4" s="998" t="s">
        <v>2465</v>
      </c>
      <c r="K4" s="996" t="s">
        <v>2466</v>
      </c>
      <c r="L4" s="996" t="s">
        <v>2467</v>
      </c>
    </row>
    <row r="5" spans="1:12" ht="28.5" customHeight="1">
      <c r="A5" s="998"/>
      <c r="B5" s="998"/>
      <c r="C5" s="998"/>
      <c r="D5" s="998"/>
      <c r="E5" s="998"/>
      <c r="F5" s="998"/>
      <c r="G5" s="998"/>
      <c r="H5" s="998"/>
      <c r="I5" s="998"/>
      <c r="J5" s="998"/>
      <c r="K5" s="997"/>
      <c r="L5" s="997"/>
    </row>
    <row r="6" spans="1:12" ht="18.75">
      <c r="A6" s="988" t="s">
        <v>2468</v>
      </c>
      <c r="B6" s="784" t="s">
        <v>2469</v>
      </c>
      <c r="C6" s="784" t="s">
        <v>2470</v>
      </c>
      <c r="D6" s="784" t="s">
        <v>2471</v>
      </c>
      <c r="E6" s="784" t="s">
        <v>148</v>
      </c>
      <c r="F6" s="784" t="s">
        <v>2472</v>
      </c>
      <c r="G6" s="784" t="s">
        <v>2473</v>
      </c>
      <c r="H6" s="785" t="s">
        <v>803</v>
      </c>
      <c r="I6" s="891">
        <v>0.16750000000000001</v>
      </c>
      <c r="J6" s="786">
        <v>10.1</v>
      </c>
      <c r="K6" s="787">
        <v>121</v>
      </c>
      <c r="L6" s="788">
        <v>22058</v>
      </c>
    </row>
    <row r="7" spans="1:12" ht="18.75">
      <c r="A7" s="989"/>
      <c r="B7" s="784" t="s">
        <v>2469</v>
      </c>
      <c r="C7" s="784" t="s">
        <v>2470</v>
      </c>
      <c r="D7" s="784" t="s">
        <v>2474</v>
      </c>
      <c r="E7" s="784" t="s">
        <v>148</v>
      </c>
      <c r="F7" s="784" t="s">
        <v>2475</v>
      </c>
      <c r="G7" s="784" t="s">
        <v>2473</v>
      </c>
      <c r="H7" s="785" t="s">
        <v>803</v>
      </c>
      <c r="I7" s="891">
        <v>0.16750000000000001</v>
      </c>
      <c r="J7" s="786">
        <v>3.9</v>
      </c>
      <c r="K7" s="787">
        <v>125</v>
      </c>
      <c r="L7" s="788">
        <v>22921</v>
      </c>
    </row>
    <row r="8" spans="1:12" ht="15" hidden="1" customHeight="1">
      <c r="A8" s="989"/>
      <c r="B8" s="784"/>
      <c r="C8" s="784"/>
      <c r="D8" s="784"/>
      <c r="E8" s="784"/>
      <c r="F8" s="784"/>
      <c r="G8" s="784"/>
      <c r="H8" s="785"/>
      <c r="I8" s="787"/>
      <c r="J8" s="787"/>
      <c r="K8" s="787"/>
      <c r="L8" s="788"/>
    </row>
    <row r="9" spans="1:12" ht="18.75">
      <c r="A9" s="989"/>
      <c r="B9" s="784" t="s">
        <v>2476</v>
      </c>
      <c r="C9" s="784" t="s">
        <v>2470</v>
      </c>
      <c r="D9" s="784" t="s">
        <v>2474</v>
      </c>
      <c r="E9" s="784" t="s">
        <v>148</v>
      </c>
      <c r="F9" s="784" t="s">
        <v>2475</v>
      </c>
      <c r="G9" s="784" t="s">
        <v>2473</v>
      </c>
      <c r="H9" s="785" t="s">
        <v>803</v>
      </c>
      <c r="I9" s="891">
        <v>0.16750000000000001</v>
      </c>
      <c r="J9" s="786">
        <v>3.9</v>
      </c>
      <c r="K9" s="787">
        <v>125</v>
      </c>
      <c r="L9" s="788">
        <v>23699</v>
      </c>
    </row>
    <row r="10" spans="1:12" ht="18.75">
      <c r="A10" s="989"/>
      <c r="B10" s="784" t="s">
        <v>2476</v>
      </c>
      <c r="C10" s="784" t="s">
        <v>2470</v>
      </c>
      <c r="D10" s="784" t="s">
        <v>2477</v>
      </c>
      <c r="E10" s="784" t="s">
        <v>2478</v>
      </c>
      <c r="F10" s="784" t="s">
        <v>2475</v>
      </c>
      <c r="G10" s="784" t="s">
        <v>2473</v>
      </c>
      <c r="H10" s="785" t="s">
        <v>803</v>
      </c>
      <c r="I10" s="891">
        <v>0.1525</v>
      </c>
      <c r="J10" s="786">
        <v>13.9</v>
      </c>
      <c r="K10" s="787">
        <v>114</v>
      </c>
      <c r="L10" s="788">
        <v>25052</v>
      </c>
    </row>
    <row r="11" spans="1:12" ht="18.75">
      <c r="A11" s="989"/>
      <c r="B11" s="784" t="s">
        <v>2476</v>
      </c>
      <c r="C11" s="784" t="s">
        <v>2470</v>
      </c>
      <c r="D11" s="784" t="s">
        <v>2477</v>
      </c>
      <c r="E11" s="784" t="s">
        <v>2478</v>
      </c>
      <c r="F11" s="784" t="s">
        <v>2479</v>
      </c>
      <c r="G11" s="784" t="s">
        <v>2473</v>
      </c>
      <c r="H11" s="785" t="s">
        <v>803</v>
      </c>
      <c r="I11" s="891">
        <v>0.16</v>
      </c>
      <c r="J11" s="786">
        <v>15.1</v>
      </c>
      <c r="K11" s="787">
        <v>119</v>
      </c>
      <c r="L11" s="788">
        <v>27115</v>
      </c>
    </row>
    <row r="12" spans="1:12" ht="15" hidden="1" customHeight="1">
      <c r="A12" s="989"/>
      <c r="B12" s="784"/>
      <c r="C12" s="784"/>
      <c r="D12" s="784"/>
      <c r="E12" s="784"/>
      <c r="F12" s="784"/>
      <c r="G12" s="784"/>
      <c r="H12" s="785"/>
      <c r="I12" s="787"/>
      <c r="J12" s="787"/>
      <c r="K12" s="787"/>
      <c r="L12" s="788"/>
    </row>
    <row r="13" spans="1:12" ht="18.75">
      <c r="A13" s="989"/>
      <c r="B13" s="784" t="s">
        <v>2480</v>
      </c>
      <c r="C13" s="784" t="s">
        <v>2470</v>
      </c>
      <c r="D13" s="784" t="s">
        <v>2474</v>
      </c>
      <c r="E13" s="784" t="s">
        <v>148</v>
      </c>
      <c r="F13" s="784" t="s">
        <v>2475</v>
      </c>
      <c r="G13" s="784" t="s">
        <v>2473</v>
      </c>
      <c r="H13" s="785" t="s">
        <v>803</v>
      </c>
      <c r="I13" s="891">
        <v>0.17499999999999999</v>
      </c>
      <c r="J13" s="786">
        <v>3.9</v>
      </c>
      <c r="K13" s="787">
        <v>126</v>
      </c>
      <c r="L13" s="788">
        <v>26011</v>
      </c>
    </row>
    <row r="14" spans="1:12" ht="18.75">
      <c r="A14" s="989"/>
      <c r="B14" s="784" t="s">
        <v>2480</v>
      </c>
      <c r="C14" s="784" t="s">
        <v>2470</v>
      </c>
      <c r="D14" s="784" t="s">
        <v>2477</v>
      </c>
      <c r="E14" s="784" t="s">
        <v>2478</v>
      </c>
      <c r="F14" s="784" t="s">
        <v>2475</v>
      </c>
      <c r="G14" s="784" t="s">
        <v>2473</v>
      </c>
      <c r="H14" s="785" t="s">
        <v>803</v>
      </c>
      <c r="I14" s="891">
        <v>0.1525</v>
      </c>
      <c r="J14" s="786">
        <v>13.9</v>
      </c>
      <c r="K14" s="787">
        <v>114</v>
      </c>
      <c r="L14" s="788">
        <v>27122</v>
      </c>
    </row>
    <row r="15" spans="1:12" ht="18.75">
      <c r="A15" s="989"/>
      <c r="B15" s="784" t="s">
        <v>2480</v>
      </c>
      <c r="C15" s="784" t="s">
        <v>2470</v>
      </c>
      <c r="D15" s="784" t="s">
        <v>2477</v>
      </c>
      <c r="E15" s="784" t="s">
        <v>2478</v>
      </c>
      <c r="F15" s="784" t="s">
        <v>2479</v>
      </c>
      <c r="G15" s="784" t="s">
        <v>2473</v>
      </c>
      <c r="H15" s="785" t="s">
        <v>803</v>
      </c>
      <c r="I15" s="891">
        <v>0.16</v>
      </c>
      <c r="J15" s="786">
        <v>15.1</v>
      </c>
      <c r="K15" s="787">
        <v>120</v>
      </c>
      <c r="L15" s="788">
        <v>29202</v>
      </c>
    </row>
    <row r="16" spans="1:12" ht="15" hidden="1" customHeight="1">
      <c r="A16" s="989"/>
      <c r="B16" s="784"/>
      <c r="C16" s="784"/>
      <c r="D16" s="784"/>
      <c r="E16" s="784"/>
      <c r="F16" s="784"/>
      <c r="G16" s="784"/>
      <c r="H16" s="785"/>
      <c r="I16" s="787"/>
      <c r="J16" s="787"/>
      <c r="K16" s="787"/>
      <c r="L16" s="788"/>
    </row>
    <row r="17" spans="1:12" ht="18.75">
      <c r="A17" s="989"/>
      <c r="B17" s="784" t="s">
        <v>571</v>
      </c>
      <c r="C17" s="784" t="s">
        <v>2470</v>
      </c>
      <c r="D17" s="784" t="s">
        <v>2474</v>
      </c>
      <c r="E17" s="784" t="s">
        <v>148</v>
      </c>
      <c r="F17" s="784" t="s">
        <v>2475</v>
      </c>
      <c r="G17" s="784" t="s">
        <v>2473</v>
      </c>
      <c r="H17" s="785" t="s">
        <v>803</v>
      </c>
      <c r="I17" s="891">
        <v>0.17499999999999999</v>
      </c>
      <c r="J17" s="786">
        <v>3.9</v>
      </c>
      <c r="K17" s="787">
        <v>127</v>
      </c>
      <c r="L17" s="788">
        <v>25762</v>
      </c>
    </row>
    <row r="18" spans="1:12" ht="18.75">
      <c r="A18" s="989"/>
      <c r="B18" s="784" t="s">
        <v>571</v>
      </c>
      <c r="C18" s="784" t="s">
        <v>2470</v>
      </c>
      <c r="D18" s="784" t="s">
        <v>2477</v>
      </c>
      <c r="E18" s="784" t="s">
        <v>2478</v>
      </c>
      <c r="F18" s="784" t="s">
        <v>2475</v>
      </c>
      <c r="G18" s="784" t="s">
        <v>2473</v>
      </c>
      <c r="H18" s="785" t="s">
        <v>803</v>
      </c>
      <c r="I18" s="891">
        <v>0.16</v>
      </c>
      <c r="J18" s="786">
        <v>13.9</v>
      </c>
      <c r="K18" s="787">
        <v>116</v>
      </c>
      <c r="L18" s="788">
        <v>27094</v>
      </c>
    </row>
    <row r="19" spans="1:12" ht="18.75">
      <c r="A19" s="989"/>
      <c r="B19" s="784" t="s">
        <v>571</v>
      </c>
      <c r="C19" s="784" t="s">
        <v>2470</v>
      </c>
      <c r="D19" s="784" t="s">
        <v>2477</v>
      </c>
      <c r="E19" s="784" t="s">
        <v>2478</v>
      </c>
      <c r="F19" s="784" t="s">
        <v>2479</v>
      </c>
      <c r="G19" s="784" t="s">
        <v>2473</v>
      </c>
      <c r="H19" s="785" t="s">
        <v>803</v>
      </c>
      <c r="I19" s="891">
        <v>0.16750000000000001</v>
      </c>
      <c r="J19" s="786">
        <v>15.1</v>
      </c>
      <c r="K19" s="787">
        <v>121</v>
      </c>
      <c r="L19" s="788">
        <v>29189</v>
      </c>
    </row>
    <row r="20" spans="1:12" ht="15" hidden="1" customHeight="1">
      <c r="A20" s="989"/>
      <c r="B20" s="784"/>
      <c r="C20" s="784"/>
      <c r="D20" s="784"/>
      <c r="E20" s="784"/>
      <c r="F20" s="784"/>
      <c r="G20" s="784"/>
      <c r="H20" s="785"/>
      <c r="I20" s="789"/>
      <c r="J20" s="789"/>
      <c r="K20" s="787"/>
      <c r="L20" s="788"/>
    </row>
    <row r="21" spans="1:12" ht="18.75">
      <c r="A21" s="989"/>
      <c r="B21" s="784" t="s">
        <v>2481</v>
      </c>
      <c r="C21" s="784" t="s">
        <v>2470</v>
      </c>
      <c r="D21" s="784" t="s">
        <v>2474</v>
      </c>
      <c r="E21" s="784" t="s">
        <v>148</v>
      </c>
      <c r="F21" s="784" t="s">
        <v>2475</v>
      </c>
      <c r="G21" s="784" t="s">
        <v>2473</v>
      </c>
      <c r="H21" s="785" t="s">
        <v>803</v>
      </c>
      <c r="I21" s="891">
        <v>0.1925</v>
      </c>
      <c r="J21" s="786">
        <v>3.9</v>
      </c>
      <c r="K21" s="787">
        <v>132</v>
      </c>
      <c r="L21" s="788">
        <v>28121</v>
      </c>
    </row>
    <row r="22" spans="1:12" ht="18.75">
      <c r="A22" s="989"/>
      <c r="B22" s="784" t="s">
        <v>2481</v>
      </c>
      <c r="C22" s="784" t="s">
        <v>2470</v>
      </c>
      <c r="D22" s="784" t="s">
        <v>2477</v>
      </c>
      <c r="E22" s="784" t="s">
        <v>2478</v>
      </c>
      <c r="F22" s="784" t="s">
        <v>2475</v>
      </c>
      <c r="G22" s="784" t="s">
        <v>2473</v>
      </c>
      <c r="H22" s="785" t="s">
        <v>803</v>
      </c>
      <c r="I22" s="891">
        <v>0.16750000000000001</v>
      </c>
      <c r="J22" s="786">
        <v>13.9</v>
      </c>
      <c r="K22" s="787">
        <v>122</v>
      </c>
      <c r="L22" s="788">
        <v>29124</v>
      </c>
    </row>
    <row r="23" spans="1:12" ht="18.75">
      <c r="A23" s="989"/>
      <c r="B23" s="784" t="s">
        <v>2481</v>
      </c>
      <c r="C23" s="784" t="s">
        <v>2470</v>
      </c>
      <c r="D23" s="784" t="s">
        <v>2477</v>
      </c>
      <c r="E23" s="784" t="s">
        <v>2478</v>
      </c>
      <c r="F23" s="784" t="s">
        <v>2479</v>
      </c>
      <c r="G23" s="784" t="s">
        <v>2473</v>
      </c>
      <c r="H23" s="785" t="s">
        <v>803</v>
      </c>
      <c r="I23" s="891">
        <v>0.17499999999999999</v>
      </c>
      <c r="J23" s="786">
        <v>15.1</v>
      </c>
      <c r="K23" s="787">
        <v>126</v>
      </c>
      <c r="L23" s="788">
        <v>31253</v>
      </c>
    </row>
    <row r="24" spans="1:12" ht="15" hidden="1" customHeight="1">
      <c r="A24" s="989"/>
      <c r="B24" s="784"/>
      <c r="C24" s="784"/>
      <c r="D24" s="784"/>
      <c r="E24" s="784"/>
      <c r="F24" s="784"/>
      <c r="G24" s="784"/>
      <c r="H24" s="785"/>
      <c r="I24" s="789"/>
      <c r="J24" s="789"/>
      <c r="K24" s="787"/>
      <c r="L24" s="788"/>
    </row>
    <row r="25" spans="1:12" ht="18.75">
      <c r="A25" s="989"/>
      <c r="B25" s="784" t="s">
        <v>2482</v>
      </c>
      <c r="C25" s="784" t="s">
        <v>2470</v>
      </c>
      <c r="D25" s="784" t="s">
        <v>2474</v>
      </c>
      <c r="E25" s="784" t="s">
        <v>148</v>
      </c>
      <c r="F25" s="784" t="s">
        <v>2475</v>
      </c>
      <c r="G25" s="784" t="s">
        <v>2473</v>
      </c>
      <c r="H25" s="785" t="s">
        <v>803</v>
      </c>
      <c r="I25" s="891">
        <v>0.17499999999999999</v>
      </c>
      <c r="J25" s="786">
        <v>3.9</v>
      </c>
      <c r="K25" s="787">
        <v>127</v>
      </c>
      <c r="L25" s="788">
        <v>25762</v>
      </c>
    </row>
    <row r="26" spans="1:12" ht="18.75">
      <c r="A26" s="989"/>
      <c r="B26" s="784" t="s">
        <v>2482</v>
      </c>
      <c r="C26" s="784" t="s">
        <v>2470</v>
      </c>
      <c r="D26" s="784" t="s">
        <v>2477</v>
      </c>
      <c r="E26" s="784" t="s">
        <v>2478</v>
      </c>
      <c r="F26" s="784" t="s">
        <v>2475</v>
      </c>
      <c r="G26" s="784" t="s">
        <v>2473</v>
      </c>
      <c r="H26" s="785" t="s">
        <v>803</v>
      </c>
      <c r="I26" s="891">
        <v>0.1525</v>
      </c>
      <c r="J26" s="786">
        <v>13.9</v>
      </c>
      <c r="K26" s="787">
        <v>115</v>
      </c>
      <c r="L26" s="788">
        <v>26880</v>
      </c>
    </row>
    <row r="27" spans="1:12" ht="18.75">
      <c r="A27" s="989"/>
      <c r="B27" s="784" t="s">
        <v>2482</v>
      </c>
      <c r="C27" s="784" t="s">
        <v>2470</v>
      </c>
      <c r="D27" s="784" t="s">
        <v>2477</v>
      </c>
      <c r="E27" s="784" t="s">
        <v>2478</v>
      </c>
      <c r="F27" s="784" t="s">
        <v>2479</v>
      </c>
      <c r="G27" s="784" t="s">
        <v>2473</v>
      </c>
      <c r="H27" s="785" t="s">
        <v>803</v>
      </c>
      <c r="I27" s="891">
        <v>0.16</v>
      </c>
      <c r="J27" s="786">
        <v>15.1</v>
      </c>
      <c r="K27" s="787">
        <v>120</v>
      </c>
      <c r="L27" s="788">
        <v>28957</v>
      </c>
    </row>
    <row r="28" spans="1:12" ht="15" hidden="1" customHeight="1">
      <c r="A28" s="989"/>
      <c r="B28" s="784"/>
      <c r="C28" s="784"/>
      <c r="D28" s="784"/>
      <c r="E28" s="784"/>
      <c r="F28" s="784"/>
      <c r="G28" s="784"/>
      <c r="H28" s="785"/>
      <c r="I28" s="789"/>
      <c r="J28" s="789"/>
      <c r="K28" s="787"/>
      <c r="L28" s="788"/>
    </row>
    <row r="29" spans="1:12" ht="18.75">
      <c r="A29" s="989"/>
      <c r="B29" s="784" t="s">
        <v>2483</v>
      </c>
      <c r="C29" s="784" t="s">
        <v>2470</v>
      </c>
      <c r="D29" s="784" t="s">
        <v>2474</v>
      </c>
      <c r="E29" s="784" t="s">
        <v>148</v>
      </c>
      <c r="F29" s="784" t="s">
        <v>2475</v>
      </c>
      <c r="G29" s="784" t="s">
        <v>2473</v>
      </c>
      <c r="H29" s="785" t="s">
        <v>803</v>
      </c>
      <c r="I29" s="891">
        <v>0.1925</v>
      </c>
      <c r="J29" s="786">
        <v>3.9</v>
      </c>
      <c r="K29" s="787">
        <v>131</v>
      </c>
      <c r="L29" s="788">
        <v>28121</v>
      </c>
    </row>
    <row r="30" spans="1:12" ht="18.75">
      <c r="A30" s="989"/>
      <c r="B30" s="784" t="s">
        <v>2483</v>
      </c>
      <c r="C30" s="784" t="s">
        <v>2470</v>
      </c>
      <c r="D30" s="784" t="s">
        <v>2477</v>
      </c>
      <c r="E30" s="784" t="s">
        <v>2478</v>
      </c>
      <c r="F30" s="784" t="s">
        <v>2475</v>
      </c>
      <c r="G30" s="784" t="s">
        <v>2473</v>
      </c>
      <c r="H30" s="785" t="s">
        <v>803</v>
      </c>
      <c r="I30" s="891">
        <v>0.16750000000000001</v>
      </c>
      <c r="J30" s="786">
        <v>13.9</v>
      </c>
      <c r="K30" s="787">
        <v>122</v>
      </c>
      <c r="L30" s="788">
        <v>29124</v>
      </c>
    </row>
    <row r="31" spans="1:12" ht="18.75">
      <c r="A31" s="989"/>
      <c r="B31" s="784" t="s">
        <v>2483</v>
      </c>
      <c r="C31" s="784" t="s">
        <v>2470</v>
      </c>
      <c r="D31" s="784" t="s">
        <v>2477</v>
      </c>
      <c r="E31" s="784" t="s">
        <v>2478</v>
      </c>
      <c r="F31" s="784" t="s">
        <v>2479</v>
      </c>
      <c r="G31" s="784" t="s">
        <v>2473</v>
      </c>
      <c r="H31" s="785" t="s">
        <v>803</v>
      </c>
      <c r="I31" s="891">
        <v>0.17499999999999999</v>
      </c>
      <c r="J31" s="786">
        <v>15.1</v>
      </c>
      <c r="K31" s="787">
        <v>126</v>
      </c>
      <c r="L31" s="788">
        <v>31253</v>
      </c>
    </row>
    <row r="32" spans="1:12" ht="15" hidden="1" customHeight="1">
      <c r="A32" s="989"/>
      <c r="B32" s="784"/>
      <c r="C32" s="784"/>
      <c r="D32" s="784"/>
      <c r="E32" s="784"/>
      <c r="F32" s="784"/>
      <c r="G32" s="784"/>
      <c r="H32" s="785"/>
      <c r="I32" s="789"/>
      <c r="J32" s="789"/>
      <c r="K32" s="787"/>
      <c r="L32" s="788"/>
    </row>
    <row r="33" spans="1:12" ht="18.75">
      <c r="A33" s="990"/>
      <c r="B33" s="784" t="s">
        <v>2484</v>
      </c>
      <c r="C33" s="784" t="s">
        <v>2470</v>
      </c>
      <c r="D33" s="784" t="s">
        <v>2485</v>
      </c>
      <c r="E33" s="784" t="s">
        <v>148</v>
      </c>
      <c r="F33" s="784" t="s">
        <v>2475</v>
      </c>
      <c r="G33" s="784" t="s">
        <v>2473</v>
      </c>
      <c r="H33" s="785" t="s">
        <v>803</v>
      </c>
      <c r="I33" s="891">
        <v>0.27500000000000002</v>
      </c>
      <c r="J33" s="786">
        <v>3.9</v>
      </c>
      <c r="K33" s="787">
        <v>153</v>
      </c>
      <c r="L33" s="788">
        <v>38433</v>
      </c>
    </row>
    <row r="34" spans="1:12" ht="18.75">
      <c r="A34" s="790"/>
      <c r="B34" s="790"/>
      <c r="C34" s="790"/>
      <c r="D34" s="790"/>
      <c r="E34" s="790"/>
      <c r="F34" s="790"/>
      <c r="G34" s="790"/>
      <c r="H34" s="791"/>
      <c r="I34" s="792"/>
      <c r="J34" s="792"/>
      <c r="K34" s="792"/>
      <c r="L34" s="793"/>
    </row>
    <row r="35" spans="1:12" ht="18.75">
      <c r="A35" s="991" t="s">
        <v>2486</v>
      </c>
      <c r="B35" s="784" t="s">
        <v>2476</v>
      </c>
      <c r="C35" s="784" t="s">
        <v>2470</v>
      </c>
      <c r="D35" s="784" t="s">
        <v>2487</v>
      </c>
      <c r="E35" s="784" t="s">
        <v>2478</v>
      </c>
      <c r="F35" s="784" t="s">
        <v>2488</v>
      </c>
      <c r="G35" s="784" t="s">
        <v>2473</v>
      </c>
      <c r="H35" s="785" t="s">
        <v>803</v>
      </c>
      <c r="I35" s="892">
        <v>0.16750000000000001</v>
      </c>
      <c r="J35" s="786">
        <v>13.9</v>
      </c>
      <c r="K35" s="787">
        <v>122</v>
      </c>
      <c r="L35" s="788">
        <v>30240</v>
      </c>
    </row>
    <row r="36" spans="1:12" ht="18.75">
      <c r="A36" s="992"/>
      <c r="B36" s="784" t="s">
        <v>2476</v>
      </c>
      <c r="C36" s="784" t="s">
        <v>2470</v>
      </c>
      <c r="D36" s="784" t="s">
        <v>2487</v>
      </c>
      <c r="E36" s="784" t="s">
        <v>2478</v>
      </c>
      <c r="F36" s="784" t="s">
        <v>2489</v>
      </c>
      <c r="G36" s="784" t="s">
        <v>2473</v>
      </c>
      <c r="H36" s="785" t="s">
        <v>803</v>
      </c>
      <c r="I36" s="892">
        <v>0.17500000000000002</v>
      </c>
      <c r="J36" s="786">
        <v>16.899999999999999</v>
      </c>
      <c r="K36" s="787">
        <v>130</v>
      </c>
      <c r="L36" s="788">
        <v>32929</v>
      </c>
    </row>
    <row r="37" spans="1:12" ht="18.75">
      <c r="A37" s="992"/>
      <c r="B37" s="784" t="s">
        <v>2476</v>
      </c>
      <c r="C37" s="784" t="s">
        <v>2470</v>
      </c>
      <c r="D37" s="784" t="s">
        <v>2490</v>
      </c>
      <c r="E37" s="784" t="s">
        <v>2478</v>
      </c>
      <c r="F37" s="784" t="s">
        <v>2488</v>
      </c>
      <c r="G37" s="784" t="s">
        <v>2473</v>
      </c>
      <c r="H37" s="785" t="s">
        <v>803</v>
      </c>
      <c r="I37" s="892">
        <v>0.16750000000000001</v>
      </c>
      <c r="J37" s="786">
        <v>17.3</v>
      </c>
      <c r="K37" s="787">
        <v>124</v>
      </c>
      <c r="L37" s="788">
        <v>31347</v>
      </c>
    </row>
    <row r="38" spans="1:12" ht="18.75" hidden="1">
      <c r="A38" s="992"/>
      <c r="B38" s="784"/>
      <c r="C38" s="784"/>
      <c r="D38" s="784"/>
      <c r="E38" s="784"/>
      <c r="F38" s="784"/>
      <c r="G38" s="784"/>
      <c r="H38" s="785"/>
      <c r="I38" s="794"/>
      <c r="J38" s="786"/>
      <c r="K38" s="787"/>
      <c r="L38" s="788"/>
    </row>
    <row r="39" spans="1:12" ht="18.75">
      <c r="A39" s="992"/>
      <c r="B39" s="784" t="s">
        <v>2482</v>
      </c>
      <c r="C39" s="784" t="s">
        <v>2470</v>
      </c>
      <c r="D39" s="784" t="s">
        <v>2487</v>
      </c>
      <c r="E39" s="784" t="s">
        <v>2478</v>
      </c>
      <c r="F39" s="784" t="s">
        <v>2488</v>
      </c>
      <c r="G39" s="784" t="s">
        <v>2473</v>
      </c>
      <c r="H39" s="785" t="s">
        <v>803</v>
      </c>
      <c r="I39" s="892">
        <v>0.16750000000000001</v>
      </c>
      <c r="J39" s="786">
        <v>13.9</v>
      </c>
      <c r="K39" s="787">
        <v>123</v>
      </c>
      <c r="L39" s="788">
        <v>31406</v>
      </c>
    </row>
    <row r="40" spans="1:12" ht="18.75">
      <c r="A40" s="992"/>
      <c r="B40" s="784" t="s">
        <v>2482</v>
      </c>
      <c r="C40" s="784" t="s">
        <v>2470</v>
      </c>
      <c r="D40" s="784" t="s">
        <v>2487</v>
      </c>
      <c r="E40" s="784" t="s">
        <v>2478</v>
      </c>
      <c r="F40" s="784" t="s">
        <v>2489</v>
      </c>
      <c r="G40" s="784" t="s">
        <v>2473</v>
      </c>
      <c r="H40" s="785" t="s">
        <v>803</v>
      </c>
      <c r="I40" s="892">
        <v>0.19249999999999998</v>
      </c>
      <c r="J40" s="786">
        <v>16.899999999999999</v>
      </c>
      <c r="K40" s="787">
        <v>131</v>
      </c>
      <c r="L40" s="788">
        <v>34761</v>
      </c>
    </row>
    <row r="41" spans="1:12" ht="18.75">
      <c r="A41" s="992"/>
      <c r="B41" s="784" t="s">
        <v>2482</v>
      </c>
      <c r="C41" s="784" t="s">
        <v>2470</v>
      </c>
      <c r="D41" s="784" t="s">
        <v>2490</v>
      </c>
      <c r="E41" s="784" t="s">
        <v>2478</v>
      </c>
      <c r="F41" s="784" t="s">
        <v>2488</v>
      </c>
      <c r="G41" s="784" t="s">
        <v>2473</v>
      </c>
      <c r="H41" s="785" t="s">
        <v>803</v>
      </c>
      <c r="I41" s="892">
        <v>0.16750000000000001</v>
      </c>
      <c r="J41" s="786">
        <v>17.3</v>
      </c>
      <c r="K41" s="787">
        <v>125</v>
      </c>
      <c r="L41" s="788">
        <v>32514</v>
      </c>
    </row>
    <row r="42" spans="1:12" ht="18.75" hidden="1">
      <c r="A42" s="992"/>
      <c r="B42" s="784"/>
      <c r="C42" s="784"/>
      <c r="D42" s="784"/>
      <c r="E42" s="784"/>
      <c r="F42" s="784"/>
      <c r="G42" s="784"/>
      <c r="H42" s="785"/>
      <c r="I42" s="794"/>
      <c r="J42" s="786"/>
      <c r="K42" s="787"/>
      <c r="L42" s="788"/>
    </row>
    <row r="43" spans="1:12" ht="18.75">
      <c r="A43" s="992"/>
      <c r="B43" s="784" t="s">
        <v>2483</v>
      </c>
      <c r="C43" s="784" t="s">
        <v>2470</v>
      </c>
      <c r="D43" s="784" t="s">
        <v>2487</v>
      </c>
      <c r="E43" s="784" t="s">
        <v>2478</v>
      </c>
      <c r="F43" s="784" t="s">
        <v>2488</v>
      </c>
      <c r="G43" s="784" t="s">
        <v>2473</v>
      </c>
      <c r="H43" s="785" t="s">
        <v>803</v>
      </c>
      <c r="I43" s="892">
        <v>0.16750000000000001</v>
      </c>
      <c r="J43" s="786">
        <v>13.9</v>
      </c>
      <c r="K43" s="787">
        <v>122</v>
      </c>
      <c r="L43" s="788">
        <v>34417</v>
      </c>
    </row>
    <row r="44" spans="1:12" ht="18.75">
      <c r="A44" s="992"/>
      <c r="B44" s="784" t="s">
        <v>2483</v>
      </c>
      <c r="C44" s="784" t="s">
        <v>2470</v>
      </c>
      <c r="D44" s="784" t="s">
        <v>2487</v>
      </c>
      <c r="E44" s="784" t="s">
        <v>2478</v>
      </c>
      <c r="F44" s="784" t="s">
        <v>2489</v>
      </c>
      <c r="G44" s="784" t="s">
        <v>2473</v>
      </c>
      <c r="H44" s="785" t="s">
        <v>803</v>
      </c>
      <c r="I44" s="892">
        <v>0.17500000000000002</v>
      </c>
      <c r="J44" s="786">
        <v>16.899999999999999</v>
      </c>
      <c r="K44" s="787">
        <v>130</v>
      </c>
      <c r="L44" s="788">
        <v>37141</v>
      </c>
    </row>
    <row r="45" spans="1:12" ht="18.75">
      <c r="A45" s="992"/>
      <c r="B45" s="784" t="s">
        <v>2483</v>
      </c>
      <c r="C45" s="784" t="s">
        <v>2470</v>
      </c>
      <c r="D45" s="784" t="s">
        <v>2490</v>
      </c>
      <c r="E45" s="784" t="s">
        <v>2478</v>
      </c>
      <c r="F45" s="784" t="s">
        <v>2488</v>
      </c>
      <c r="G45" s="784" t="s">
        <v>2473</v>
      </c>
      <c r="H45" s="785" t="s">
        <v>803</v>
      </c>
      <c r="I45" s="892">
        <v>0.16750000000000001</v>
      </c>
      <c r="J45" s="786">
        <v>17.3</v>
      </c>
      <c r="K45" s="787">
        <v>125</v>
      </c>
      <c r="L45" s="788">
        <v>35525</v>
      </c>
    </row>
    <row r="46" spans="1:12" ht="18.75" hidden="1">
      <c r="A46" s="992"/>
      <c r="B46" s="784"/>
      <c r="C46" s="784"/>
      <c r="D46" s="784"/>
      <c r="E46" s="784"/>
      <c r="F46" s="784"/>
      <c r="G46" s="784"/>
      <c r="H46" s="785"/>
      <c r="I46" s="794"/>
      <c r="J46" s="786"/>
      <c r="K46" s="787"/>
      <c r="L46" s="788"/>
    </row>
    <row r="47" spans="1:12" ht="18.75">
      <c r="A47" s="992"/>
      <c r="B47" s="784" t="s">
        <v>2491</v>
      </c>
      <c r="C47" s="784" t="s">
        <v>2470</v>
      </c>
      <c r="D47" s="784" t="s">
        <v>2487</v>
      </c>
      <c r="E47" s="784" t="s">
        <v>2478</v>
      </c>
      <c r="F47" s="784" t="s">
        <v>2488</v>
      </c>
      <c r="G47" s="784" t="s">
        <v>2473</v>
      </c>
      <c r="H47" s="785" t="s">
        <v>803</v>
      </c>
      <c r="I47" s="892">
        <v>0.16750000000000001</v>
      </c>
      <c r="J47" s="786">
        <v>13.9</v>
      </c>
      <c r="K47" s="787">
        <v>122</v>
      </c>
      <c r="L47" s="788">
        <v>37681</v>
      </c>
    </row>
    <row r="48" spans="1:12" ht="18.75">
      <c r="A48" s="992"/>
      <c r="B48" s="784" t="s">
        <v>2491</v>
      </c>
      <c r="C48" s="784" t="s">
        <v>2470</v>
      </c>
      <c r="D48" s="784" t="s">
        <v>2487</v>
      </c>
      <c r="E48" s="784" t="s">
        <v>2478</v>
      </c>
      <c r="F48" s="784" t="s">
        <v>2489</v>
      </c>
      <c r="G48" s="784" t="s">
        <v>2473</v>
      </c>
      <c r="H48" s="785" t="s">
        <v>803</v>
      </c>
      <c r="I48" s="892">
        <v>0.17499999999999999</v>
      </c>
      <c r="J48" s="786">
        <v>16.899999999999999</v>
      </c>
      <c r="K48" s="787">
        <v>130</v>
      </c>
      <c r="L48" s="788">
        <v>40431</v>
      </c>
    </row>
    <row r="49" spans="1:12" ht="18.75">
      <c r="A49" s="992"/>
      <c r="B49" s="784" t="s">
        <v>2491</v>
      </c>
      <c r="C49" s="784" t="s">
        <v>2470</v>
      </c>
      <c r="D49" s="784" t="s">
        <v>2490</v>
      </c>
      <c r="E49" s="784" t="s">
        <v>2478</v>
      </c>
      <c r="F49" s="784" t="s">
        <v>2489</v>
      </c>
      <c r="G49" s="784" t="s">
        <v>2473</v>
      </c>
      <c r="H49" s="785" t="s">
        <v>803</v>
      </c>
      <c r="I49" s="892">
        <v>0.17499999999999999</v>
      </c>
      <c r="J49" s="786">
        <v>17.3</v>
      </c>
      <c r="K49" s="787">
        <v>129</v>
      </c>
      <c r="L49" s="788">
        <v>39102</v>
      </c>
    </row>
    <row r="50" spans="1:12" ht="18.75" hidden="1" customHeight="1">
      <c r="A50" s="992"/>
      <c r="B50" s="784"/>
      <c r="C50" s="784"/>
      <c r="D50" s="784"/>
      <c r="E50" s="784"/>
      <c r="F50" s="784"/>
      <c r="G50" s="784"/>
      <c r="H50" s="785"/>
      <c r="I50" s="794"/>
      <c r="J50" s="786"/>
      <c r="K50" s="787"/>
      <c r="L50" s="788"/>
    </row>
    <row r="51" spans="1:12" ht="18.75">
      <c r="A51" s="992"/>
      <c r="B51" s="784" t="s">
        <v>2492</v>
      </c>
      <c r="C51" s="784" t="s">
        <v>2470</v>
      </c>
      <c r="D51" s="784" t="s">
        <v>2487</v>
      </c>
      <c r="E51" s="784" t="s">
        <v>2478</v>
      </c>
      <c r="F51" s="784" t="s">
        <v>2488</v>
      </c>
      <c r="G51" s="784" t="s">
        <v>2473</v>
      </c>
      <c r="H51" s="785" t="s">
        <v>803</v>
      </c>
      <c r="I51" s="892">
        <v>0.16750000000000001</v>
      </c>
      <c r="J51" s="786">
        <v>13.9</v>
      </c>
      <c r="K51" s="787">
        <v>124</v>
      </c>
      <c r="L51" s="788">
        <v>35875</v>
      </c>
    </row>
    <row r="52" spans="1:12" ht="18.75">
      <c r="A52" s="992"/>
      <c r="B52" s="784" t="s">
        <v>2492</v>
      </c>
      <c r="C52" s="784" t="s">
        <v>2470</v>
      </c>
      <c r="D52" s="784" t="s">
        <v>2490</v>
      </c>
      <c r="E52" s="784" t="s">
        <v>2478</v>
      </c>
      <c r="F52" s="784" t="s">
        <v>2488</v>
      </c>
      <c r="G52" s="784" t="s">
        <v>2473</v>
      </c>
      <c r="H52" s="785" t="s">
        <v>803</v>
      </c>
      <c r="I52" s="892">
        <v>0.17500000000000002</v>
      </c>
      <c r="J52" s="786">
        <v>17.3</v>
      </c>
      <c r="K52" s="787">
        <v>126</v>
      </c>
      <c r="L52" s="788">
        <v>37282</v>
      </c>
    </row>
    <row r="53" spans="1:12" ht="18.75">
      <c r="A53" s="992"/>
      <c r="B53" s="784" t="s">
        <v>2492</v>
      </c>
      <c r="C53" s="784" t="s">
        <v>2470</v>
      </c>
      <c r="D53" s="784" t="s">
        <v>2490</v>
      </c>
      <c r="E53" s="784" t="s">
        <v>2478</v>
      </c>
      <c r="F53" s="784" t="s">
        <v>2489</v>
      </c>
      <c r="G53" s="784" t="s">
        <v>2473</v>
      </c>
      <c r="H53" s="785" t="s">
        <v>803</v>
      </c>
      <c r="I53" s="892">
        <v>0.17500000000000002</v>
      </c>
      <c r="J53" s="786">
        <v>21.2</v>
      </c>
      <c r="K53" s="787">
        <v>130</v>
      </c>
      <c r="L53" s="788">
        <v>39733</v>
      </c>
    </row>
    <row r="54" spans="1:12" ht="18.75" hidden="1">
      <c r="A54" s="992"/>
      <c r="B54" s="784"/>
      <c r="C54" s="784"/>
      <c r="D54" s="784"/>
      <c r="E54" s="784"/>
      <c r="F54" s="784"/>
      <c r="G54" s="784"/>
      <c r="H54" s="785"/>
      <c r="I54" s="794"/>
      <c r="J54" s="786"/>
      <c r="K54" s="787"/>
      <c r="L54" s="788"/>
    </row>
    <row r="55" spans="1:12" ht="18.75">
      <c r="A55" s="992"/>
      <c r="B55" s="784" t="s">
        <v>2493</v>
      </c>
      <c r="C55" s="784" t="s">
        <v>2470</v>
      </c>
      <c r="D55" s="784" t="s">
        <v>2494</v>
      </c>
      <c r="E55" s="784" t="s">
        <v>148</v>
      </c>
      <c r="F55" s="784" t="s">
        <v>2488</v>
      </c>
      <c r="G55" s="784" t="s">
        <v>2473</v>
      </c>
      <c r="H55" s="785" t="s">
        <v>803</v>
      </c>
      <c r="I55" s="892">
        <v>0.25</v>
      </c>
      <c r="J55" s="786">
        <v>4.9000000000000004</v>
      </c>
      <c r="K55" s="787">
        <v>148</v>
      </c>
      <c r="L55" s="788">
        <v>47737</v>
      </c>
    </row>
    <row r="56" spans="1:12" ht="18.75">
      <c r="A56" s="790"/>
      <c r="B56" s="790"/>
      <c r="C56" s="790"/>
      <c r="D56" s="790"/>
      <c r="E56" s="790"/>
      <c r="F56" s="790"/>
      <c r="G56" s="790"/>
      <c r="H56" s="791"/>
      <c r="I56" s="792"/>
      <c r="J56" s="792"/>
      <c r="K56" s="792"/>
      <c r="L56" s="793"/>
    </row>
    <row r="57" spans="1:12" ht="18.75">
      <c r="A57" s="993" t="s">
        <v>2495</v>
      </c>
      <c r="B57" s="784" t="s">
        <v>2476</v>
      </c>
      <c r="C57" s="784" t="s">
        <v>2470</v>
      </c>
      <c r="D57" s="784" t="s">
        <v>2496</v>
      </c>
      <c r="E57" s="784" t="s">
        <v>148</v>
      </c>
      <c r="F57" s="784" t="s">
        <v>2497</v>
      </c>
      <c r="G57" s="784" t="s">
        <v>2473</v>
      </c>
      <c r="H57" s="785" t="s">
        <v>803</v>
      </c>
      <c r="I57" s="893">
        <v>0.16750000000000001</v>
      </c>
      <c r="J57" s="786">
        <v>12.600000381469727</v>
      </c>
      <c r="K57" s="787">
        <v>122</v>
      </c>
      <c r="L57" s="788">
        <v>32541</v>
      </c>
    </row>
    <row r="58" spans="1:12" ht="18.75">
      <c r="A58" s="994"/>
      <c r="B58" s="784" t="s">
        <v>2476</v>
      </c>
      <c r="C58" s="784" t="s">
        <v>2470</v>
      </c>
      <c r="D58" s="784" t="s">
        <v>2477</v>
      </c>
      <c r="E58" s="784" t="s">
        <v>2478</v>
      </c>
      <c r="F58" s="784" t="s">
        <v>2498</v>
      </c>
      <c r="G58" s="784" t="s">
        <v>2473</v>
      </c>
      <c r="H58" s="785" t="s">
        <v>803</v>
      </c>
      <c r="I58" s="893">
        <v>0.16750000000000001</v>
      </c>
      <c r="J58" s="786">
        <v>14.899999618530273</v>
      </c>
      <c r="K58" s="787">
        <v>123</v>
      </c>
      <c r="L58" s="788">
        <v>36279</v>
      </c>
    </row>
    <row r="59" spans="1:12" ht="18.75">
      <c r="A59" s="994"/>
      <c r="B59" s="784" t="s">
        <v>2476</v>
      </c>
      <c r="C59" s="784" t="s">
        <v>2470</v>
      </c>
      <c r="D59" s="784" t="s">
        <v>2499</v>
      </c>
      <c r="E59" s="784" t="s">
        <v>108</v>
      </c>
      <c r="F59" s="784" t="s">
        <v>2500</v>
      </c>
      <c r="G59" s="784" t="s">
        <v>2473</v>
      </c>
      <c r="H59" s="785" t="s">
        <v>803</v>
      </c>
      <c r="I59" s="893">
        <v>0.17499999999999999</v>
      </c>
      <c r="J59" s="786">
        <v>57.7</v>
      </c>
      <c r="K59" s="787">
        <v>129</v>
      </c>
      <c r="L59" s="788">
        <v>37476</v>
      </c>
    </row>
    <row r="60" spans="1:12" ht="18.75">
      <c r="A60" s="994"/>
      <c r="B60" s="784" t="s">
        <v>2476</v>
      </c>
      <c r="C60" s="784" t="s">
        <v>2501</v>
      </c>
      <c r="D60" s="784" t="s">
        <v>2496</v>
      </c>
      <c r="E60" s="784" t="s">
        <v>148</v>
      </c>
      <c r="F60" s="784" t="s">
        <v>2497</v>
      </c>
      <c r="G60" s="784" t="s">
        <v>2473</v>
      </c>
      <c r="H60" s="785" t="s">
        <v>803</v>
      </c>
      <c r="I60" s="893">
        <v>0.16750000000000001</v>
      </c>
      <c r="J60" s="786">
        <v>12.600000381469727</v>
      </c>
      <c r="K60" s="787">
        <v>125</v>
      </c>
      <c r="L60" s="788">
        <v>33498</v>
      </c>
    </row>
    <row r="61" spans="1:12" ht="18.75">
      <c r="A61" s="994"/>
      <c r="B61" s="784" t="s">
        <v>2476</v>
      </c>
      <c r="C61" s="784" t="s">
        <v>2501</v>
      </c>
      <c r="D61" s="784" t="s">
        <v>2477</v>
      </c>
      <c r="E61" s="784" t="s">
        <v>2478</v>
      </c>
      <c r="F61" s="784" t="s">
        <v>2498</v>
      </c>
      <c r="G61" s="784" t="s">
        <v>2473</v>
      </c>
      <c r="H61" s="785" t="s">
        <v>803</v>
      </c>
      <c r="I61" s="893">
        <v>0.16750000000000001</v>
      </c>
      <c r="J61" s="786">
        <v>14.899999618530273</v>
      </c>
      <c r="K61" s="787">
        <v>125</v>
      </c>
      <c r="L61" s="788">
        <v>37236</v>
      </c>
    </row>
    <row r="62" spans="1:12" ht="18.75">
      <c r="A62" s="994"/>
      <c r="B62" s="784" t="s">
        <v>2476</v>
      </c>
      <c r="C62" s="784" t="s">
        <v>2501</v>
      </c>
      <c r="D62" s="784" t="s">
        <v>2499</v>
      </c>
      <c r="E62" s="784" t="s">
        <v>108</v>
      </c>
      <c r="F62" s="784" t="s">
        <v>2500</v>
      </c>
      <c r="G62" s="784" t="s">
        <v>2473</v>
      </c>
      <c r="H62" s="785" t="s">
        <v>803</v>
      </c>
      <c r="I62" s="893">
        <v>0.1925</v>
      </c>
      <c r="J62" s="786">
        <v>57.7</v>
      </c>
      <c r="K62" s="787">
        <v>131</v>
      </c>
      <c r="L62" s="788">
        <v>39181</v>
      </c>
    </row>
    <row r="63" spans="1:12" ht="18.75" hidden="1">
      <c r="A63" s="994"/>
      <c r="B63" s="801"/>
      <c r="C63" s="801"/>
      <c r="D63" s="801"/>
      <c r="E63" s="801"/>
      <c r="F63" s="801"/>
      <c r="G63" s="801"/>
      <c r="H63" s="791"/>
      <c r="I63" s="792"/>
      <c r="J63" s="792"/>
      <c r="K63" s="792"/>
      <c r="L63" s="941"/>
    </row>
    <row r="64" spans="1:12" ht="18.75">
      <c r="A64" s="994"/>
      <c r="B64" s="784" t="s">
        <v>2480</v>
      </c>
      <c r="C64" s="784" t="s">
        <v>2470</v>
      </c>
      <c r="D64" s="784" t="s">
        <v>2496</v>
      </c>
      <c r="E64" s="784" t="s">
        <v>148</v>
      </c>
      <c r="F64" s="784" t="s">
        <v>2497</v>
      </c>
      <c r="G64" s="784" t="s">
        <v>2473</v>
      </c>
      <c r="H64" s="785" t="s">
        <v>803</v>
      </c>
      <c r="I64" s="894">
        <v>0.16750000000000001</v>
      </c>
      <c r="J64" s="786">
        <v>12.600000381469727</v>
      </c>
      <c r="K64" s="787">
        <v>123</v>
      </c>
      <c r="L64" s="788">
        <v>35732</v>
      </c>
    </row>
    <row r="65" spans="1:12" ht="18.75">
      <c r="A65" s="994"/>
      <c r="B65" s="784" t="s">
        <v>2480</v>
      </c>
      <c r="C65" s="784" t="s">
        <v>2470</v>
      </c>
      <c r="D65" s="784" t="s">
        <v>2477</v>
      </c>
      <c r="E65" s="784" t="s">
        <v>2478</v>
      </c>
      <c r="F65" s="784" t="s">
        <v>2498</v>
      </c>
      <c r="G65" s="784" t="s">
        <v>2473</v>
      </c>
      <c r="H65" s="785" t="s">
        <v>803</v>
      </c>
      <c r="I65" s="894">
        <v>0.16750000000000001</v>
      </c>
      <c r="J65" s="786">
        <v>14.899999618530273</v>
      </c>
      <c r="K65" s="787">
        <v>124</v>
      </c>
      <c r="L65" s="788">
        <v>39470</v>
      </c>
    </row>
    <row r="66" spans="1:12" ht="18.75">
      <c r="A66" s="994"/>
      <c r="B66" s="784" t="s">
        <v>2480</v>
      </c>
      <c r="C66" s="784" t="s">
        <v>2470</v>
      </c>
      <c r="D66" s="784" t="s">
        <v>2499</v>
      </c>
      <c r="E66" s="784" t="s">
        <v>108</v>
      </c>
      <c r="F66" s="784" t="s">
        <v>2500</v>
      </c>
      <c r="G66" s="784" t="s">
        <v>2473</v>
      </c>
      <c r="H66" s="785" t="s">
        <v>803</v>
      </c>
      <c r="I66" s="894">
        <v>0.17499999999999999</v>
      </c>
      <c r="J66" s="786">
        <v>57.7</v>
      </c>
      <c r="K66" s="787">
        <v>129</v>
      </c>
      <c r="L66" s="788">
        <v>40693</v>
      </c>
    </row>
    <row r="67" spans="1:12" ht="18.75">
      <c r="A67" s="994"/>
      <c r="B67" s="784" t="s">
        <v>2480</v>
      </c>
      <c r="C67" s="784" t="s">
        <v>2501</v>
      </c>
      <c r="D67" s="784" t="s">
        <v>2496</v>
      </c>
      <c r="E67" s="784" t="s">
        <v>148</v>
      </c>
      <c r="F67" s="784" t="s">
        <v>2497</v>
      </c>
      <c r="G67" s="784" t="s">
        <v>2473</v>
      </c>
      <c r="H67" s="785" t="s">
        <v>803</v>
      </c>
      <c r="I67" s="894">
        <v>0.17499999999999999</v>
      </c>
      <c r="J67" s="786">
        <v>12.600000381469727</v>
      </c>
      <c r="K67" s="787">
        <v>126</v>
      </c>
      <c r="L67" s="788">
        <v>36986</v>
      </c>
    </row>
    <row r="68" spans="1:12" ht="18.75">
      <c r="A68" s="994"/>
      <c r="B68" s="784" t="s">
        <v>2480</v>
      </c>
      <c r="C68" s="784" t="s">
        <v>2501</v>
      </c>
      <c r="D68" s="784" t="s">
        <v>2477</v>
      </c>
      <c r="E68" s="784" t="s">
        <v>2478</v>
      </c>
      <c r="F68" s="784" t="s">
        <v>2498</v>
      </c>
      <c r="G68" s="784" t="s">
        <v>2473</v>
      </c>
      <c r="H68" s="785" t="s">
        <v>803</v>
      </c>
      <c r="I68" s="894">
        <v>0.17499999999999999</v>
      </c>
      <c r="J68" s="786">
        <v>14.899999618530273</v>
      </c>
      <c r="K68" s="787">
        <v>126</v>
      </c>
      <c r="L68" s="788">
        <v>40754</v>
      </c>
    </row>
    <row r="69" spans="1:12" ht="18.75">
      <c r="A69" s="994"/>
      <c r="B69" s="784" t="s">
        <v>2480</v>
      </c>
      <c r="C69" s="784" t="s">
        <v>2501</v>
      </c>
      <c r="D69" s="784" t="s">
        <v>2499</v>
      </c>
      <c r="E69" s="784" t="s">
        <v>108</v>
      </c>
      <c r="F69" s="784" t="s">
        <v>2500</v>
      </c>
      <c r="G69" s="784" t="s">
        <v>2473</v>
      </c>
      <c r="H69" s="785" t="s">
        <v>803</v>
      </c>
      <c r="I69" s="894">
        <v>0.1925</v>
      </c>
      <c r="J69" s="786">
        <v>57.7</v>
      </c>
      <c r="K69" s="787">
        <v>131</v>
      </c>
      <c r="L69" s="788">
        <v>42460</v>
      </c>
    </row>
    <row r="70" spans="1:12" ht="18.75" hidden="1">
      <c r="A70" s="994"/>
      <c r="B70" s="801"/>
      <c r="C70" s="801"/>
      <c r="D70" s="801"/>
      <c r="E70" s="801"/>
      <c r="F70" s="801"/>
      <c r="G70" s="801"/>
      <c r="H70" s="791"/>
      <c r="I70" s="792"/>
      <c r="J70" s="792"/>
      <c r="K70" s="792"/>
      <c r="L70" s="941"/>
    </row>
    <row r="71" spans="1:12" ht="18.75">
      <c r="A71" s="994"/>
      <c r="B71" s="784" t="s">
        <v>571</v>
      </c>
      <c r="C71" s="784" t="s">
        <v>2470</v>
      </c>
      <c r="D71" s="784" t="s">
        <v>2496</v>
      </c>
      <c r="E71" s="784" t="s">
        <v>148</v>
      </c>
      <c r="F71" s="784" t="s">
        <v>2497</v>
      </c>
      <c r="G71" s="784" t="s">
        <v>2473</v>
      </c>
      <c r="H71" s="785" t="s">
        <v>803</v>
      </c>
      <c r="I71" s="893">
        <v>0.17499999999999999</v>
      </c>
      <c r="J71" s="786">
        <v>12.600000381469727</v>
      </c>
      <c r="K71" s="787">
        <v>129</v>
      </c>
      <c r="L71" s="788">
        <v>33367</v>
      </c>
    </row>
    <row r="72" spans="1:12" ht="18.75">
      <c r="A72" s="994"/>
      <c r="B72" s="784" t="s">
        <v>571</v>
      </c>
      <c r="C72" s="784" t="s">
        <v>2470</v>
      </c>
      <c r="D72" s="784" t="s">
        <v>2477</v>
      </c>
      <c r="E72" s="784" t="s">
        <v>2478</v>
      </c>
      <c r="F72" s="784" t="s">
        <v>2498</v>
      </c>
      <c r="G72" s="784" t="s">
        <v>2473</v>
      </c>
      <c r="H72" s="785" t="s">
        <v>803</v>
      </c>
      <c r="I72" s="893">
        <v>0.17499999999999999</v>
      </c>
      <c r="J72" s="786">
        <v>14.899999618530273</v>
      </c>
      <c r="K72" s="787">
        <v>129</v>
      </c>
      <c r="L72" s="788">
        <v>37135</v>
      </c>
    </row>
    <row r="73" spans="1:12" ht="18.75">
      <c r="A73" s="994"/>
      <c r="B73" s="784" t="s">
        <v>571</v>
      </c>
      <c r="C73" s="784" t="s">
        <v>2470</v>
      </c>
      <c r="D73" s="784" t="s">
        <v>2499</v>
      </c>
      <c r="E73" s="784" t="s">
        <v>108</v>
      </c>
      <c r="F73" s="784" t="s">
        <v>2500</v>
      </c>
      <c r="G73" s="784" t="s">
        <v>2473</v>
      </c>
      <c r="H73" s="785" t="s">
        <v>803</v>
      </c>
      <c r="I73" s="893">
        <v>0.1925</v>
      </c>
      <c r="J73" s="786">
        <v>57.7</v>
      </c>
      <c r="K73" s="787">
        <v>134</v>
      </c>
      <c r="L73" s="788">
        <v>38771</v>
      </c>
    </row>
    <row r="74" spans="1:12" ht="18.75">
      <c r="A74" s="994"/>
      <c r="B74" s="784" t="s">
        <v>571</v>
      </c>
      <c r="C74" s="784" t="s">
        <v>2501</v>
      </c>
      <c r="D74" s="784" t="s">
        <v>2496</v>
      </c>
      <c r="E74" s="784" t="s">
        <v>148</v>
      </c>
      <c r="F74" s="784" t="s">
        <v>2497</v>
      </c>
      <c r="G74" s="784" t="s">
        <v>2473</v>
      </c>
      <c r="H74" s="785" t="s">
        <v>803</v>
      </c>
      <c r="I74" s="893">
        <v>0.1925</v>
      </c>
      <c r="J74" s="786">
        <v>12.600000381469727</v>
      </c>
      <c r="K74" s="787">
        <v>131</v>
      </c>
      <c r="L74" s="788">
        <v>34993</v>
      </c>
    </row>
    <row r="75" spans="1:12" ht="18.75">
      <c r="A75" s="994"/>
      <c r="B75" s="784" t="s">
        <v>571</v>
      </c>
      <c r="C75" s="784" t="s">
        <v>2501</v>
      </c>
      <c r="D75" s="784" t="s">
        <v>2477</v>
      </c>
      <c r="E75" s="784" t="s">
        <v>2478</v>
      </c>
      <c r="F75" s="784" t="s">
        <v>2498</v>
      </c>
      <c r="G75" s="784" t="s">
        <v>2473</v>
      </c>
      <c r="H75" s="785" t="s">
        <v>803</v>
      </c>
      <c r="I75" s="893">
        <v>0.1925</v>
      </c>
      <c r="J75" s="786">
        <v>14.899999618530273</v>
      </c>
      <c r="K75" s="787">
        <v>131</v>
      </c>
      <c r="L75" s="788">
        <v>38834</v>
      </c>
    </row>
    <row r="76" spans="1:12" ht="18.75">
      <c r="A76" s="994"/>
      <c r="B76" s="784" t="s">
        <v>571</v>
      </c>
      <c r="C76" s="784" t="s">
        <v>2501</v>
      </c>
      <c r="D76" s="784" t="s">
        <v>2499</v>
      </c>
      <c r="E76" s="784" t="s">
        <v>108</v>
      </c>
      <c r="F76" s="784" t="s">
        <v>2500</v>
      </c>
      <c r="G76" s="784" t="s">
        <v>2473</v>
      </c>
      <c r="H76" s="785" t="s">
        <v>803</v>
      </c>
      <c r="I76" s="893">
        <v>0.1925</v>
      </c>
      <c r="J76" s="786">
        <v>57.7</v>
      </c>
      <c r="K76" s="787">
        <v>135</v>
      </c>
      <c r="L76" s="788">
        <v>39755</v>
      </c>
    </row>
    <row r="77" spans="1:12" ht="18.75" hidden="1">
      <c r="A77" s="994"/>
      <c r="B77" s="801"/>
      <c r="C77" s="801"/>
      <c r="D77" s="801"/>
      <c r="E77" s="801"/>
      <c r="F77" s="801"/>
      <c r="G77" s="801"/>
      <c r="H77" s="791"/>
      <c r="I77" s="792"/>
      <c r="J77" s="792"/>
      <c r="K77" s="792"/>
      <c r="L77" s="941"/>
    </row>
    <row r="78" spans="1:12" ht="18.75">
      <c r="A78" s="994"/>
      <c r="B78" s="784" t="s">
        <v>3109</v>
      </c>
      <c r="C78" s="784" t="s">
        <v>2470</v>
      </c>
      <c r="D78" s="784" t="s">
        <v>2496</v>
      </c>
      <c r="E78" s="784" t="s">
        <v>148</v>
      </c>
      <c r="F78" s="784" t="s">
        <v>2497</v>
      </c>
      <c r="G78" s="784" t="s">
        <v>2473</v>
      </c>
      <c r="H78" s="785" t="s">
        <v>803</v>
      </c>
      <c r="I78" s="894">
        <v>0.17499999999999999</v>
      </c>
      <c r="J78" s="786">
        <v>12.600000381469727</v>
      </c>
      <c r="K78" s="787">
        <v>129</v>
      </c>
      <c r="L78" s="788">
        <v>36584</v>
      </c>
    </row>
    <row r="79" spans="1:12" ht="18.75">
      <c r="A79" s="994"/>
      <c r="B79" s="784" t="s">
        <v>3109</v>
      </c>
      <c r="C79" s="784" t="s">
        <v>2470</v>
      </c>
      <c r="D79" s="784" t="s">
        <v>2477</v>
      </c>
      <c r="E79" s="784" t="s">
        <v>2478</v>
      </c>
      <c r="F79" s="784" t="s">
        <v>2498</v>
      </c>
      <c r="G79" s="784" t="s">
        <v>2473</v>
      </c>
      <c r="H79" s="785" t="s">
        <v>803</v>
      </c>
      <c r="I79" s="894">
        <v>0.17499999999999999</v>
      </c>
      <c r="J79" s="786">
        <v>14.899999618530273</v>
      </c>
      <c r="K79" s="787">
        <v>130</v>
      </c>
      <c r="L79" s="788">
        <v>40352</v>
      </c>
    </row>
    <row r="80" spans="1:12" ht="18.75">
      <c r="A80" s="994"/>
      <c r="B80" s="784" t="s">
        <v>3109</v>
      </c>
      <c r="C80" s="784" t="s">
        <v>2470</v>
      </c>
      <c r="D80" s="784" t="s">
        <v>2499</v>
      </c>
      <c r="E80" s="784" t="s">
        <v>108</v>
      </c>
      <c r="F80" s="784" t="s">
        <v>2500</v>
      </c>
      <c r="G80" s="784" t="s">
        <v>2473</v>
      </c>
      <c r="H80" s="785" t="s">
        <v>803</v>
      </c>
      <c r="I80" s="894">
        <v>0.1925</v>
      </c>
      <c r="J80" s="786">
        <v>57.7</v>
      </c>
      <c r="K80" s="787">
        <v>134</v>
      </c>
      <c r="L80" s="788">
        <v>42050</v>
      </c>
    </row>
    <row r="81" spans="1:12" ht="18.75">
      <c r="A81" s="994"/>
      <c r="B81" s="784" t="s">
        <v>3109</v>
      </c>
      <c r="C81" s="784" t="s">
        <v>2501</v>
      </c>
      <c r="D81" s="784" t="s">
        <v>2496</v>
      </c>
      <c r="E81" s="784" t="s">
        <v>148</v>
      </c>
      <c r="F81" s="784" t="s">
        <v>2497</v>
      </c>
      <c r="G81" s="784" t="s">
        <v>2473</v>
      </c>
      <c r="H81" s="785" t="s">
        <v>803</v>
      </c>
      <c r="I81" s="894">
        <v>0.1925</v>
      </c>
      <c r="J81" s="786">
        <v>12.600000381469727</v>
      </c>
      <c r="K81" s="787">
        <v>131</v>
      </c>
      <c r="L81" s="788">
        <v>38272</v>
      </c>
    </row>
    <row r="82" spans="1:12" ht="18.75">
      <c r="A82" s="994"/>
      <c r="B82" s="784" t="s">
        <v>3109</v>
      </c>
      <c r="C82" s="784" t="s">
        <v>2501</v>
      </c>
      <c r="D82" s="784" t="s">
        <v>2477</v>
      </c>
      <c r="E82" s="784" t="s">
        <v>2478</v>
      </c>
      <c r="F82" s="784" t="s">
        <v>2498</v>
      </c>
      <c r="G82" s="784" t="s">
        <v>2473</v>
      </c>
      <c r="H82" s="785" t="s">
        <v>803</v>
      </c>
      <c r="I82" s="894">
        <v>0.1925</v>
      </c>
      <c r="J82" s="786">
        <v>14.899999618530273</v>
      </c>
      <c r="K82" s="787">
        <v>132</v>
      </c>
      <c r="L82" s="788">
        <v>42112</v>
      </c>
    </row>
    <row r="83" spans="1:12" ht="18.75">
      <c r="A83" s="994"/>
      <c r="B83" s="784" t="s">
        <v>3109</v>
      </c>
      <c r="C83" s="784" t="s">
        <v>2501</v>
      </c>
      <c r="D83" s="784" t="s">
        <v>2499</v>
      </c>
      <c r="E83" s="784" t="s">
        <v>108</v>
      </c>
      <c r="F83" s="784" t="s">
        <v>2500</v>
      </c>
      <c r="G83" s="784" t="s">
        <v>2473</v>
      </c>
      <c r="H83" s="785" t="s">
        <v>803</v>
      </c>
      <c r="I83" s="894">
        <v>0.2</v>
      </c>
      <c r="J83" s="786">
        <v>57.7</v>
      </c>
      <c r="K83" s="787">
        <v>136</v>
      </c>
      <c r="L83" s="788">
        <v>43391</v>
      </c>
    </row>
    <row r="84" spans="1:12" ht="18.75" hidden="1">
      <c r="A84" s="994"/>
      <c r="B84" s="784" t="s">
        <v>3109</v>
      </c>
      <c r="C84" s="801"/>
      <c r="D84" s="801"/>
      <c r="E84" s="801"/>
      <c r="F84" s="801"/>
      <c r="G84" s="801"/>
      <c r="H84" s="791"/>
      <c r="I84" s="792"/>
      <c r="J84" s="792"/>
      <c r="K84" s="792"/>
      <c r="L84" s="941"/>
    </row>
    <row r="85" spans="1:12" ht="18.75">
      <c r="A85" s="994"/>
      <c r="B85" s="784" t="s">
        <v>3110</v>
      </c>
      <c r="C85" s="784" t="s">
        <v>2470</v>
      </c>
      <c r="D85" s="784" t="s">
        <v>2496</v>
      </c>
      <c r="E85" s="784" t="s">
        <v>148</v>
      </c>
      <c r="F85" s="784" t="s">
        <v>2497</v>
      </c>
      <c r="G85" s="784" t="s">
        <v>2473</v>
      </c>
      <c r="H85" s="785" t="s">
        <v>803</v>
      </c>
      <c r="I85" s="893">
        <v>0.16750000000000001</v>
      </c>
      <c r="J85" s="786">
        <v>12.600000381469727</v>
      </c>
      <c r="K85" s="787">
        <v>124</v>
      </c>
      <c r="L85" s="788">
        <v>32865</v>
      </c>
    </row>
    <row r="86" spans="1:12" ht="18.75">
      <c r="A86" s="994"/>
      <c r="B86" s="784" t="s">
        <v>3110</v>
      </c>
      <c r="C86" s="784" t="s">
        <v>2470</v>
      </c>
      <c r="D86" s="784" t="s">
        <v>2477</v>
      </c>
      <c r="E86" s="784" t="s">
        <v>2478</v>
      </c>
      <c r="F86" s="784" t="s">
        <v>2498</v>
      </c>
      <c r="G86" s="784" t="s">
        <v>2473</v>
      </c>
      <c r="H86" s="785" t="s">
        <v>803</v>
      </c>
      <c r="I86" s="893">
        <v>0.16750000000000001</v>
      </c>
      <c r="J86" s="786">
        <v>14.899999618530273</v>
      </c>
      <c r="K86" s="787">
        <v>125</v>
      </c>
      <c r="L86" s="788">
        <v>36602</v>
      </c>
    </row>
    <row r="87" spans="1:12" ht="18.75">
      <c r="A87" s="994"/>
      <c r="B87" s="784" t="s">
        <v>3110</v>
      </c>
      <c r="C87" s="784" t="s">
        <v>2470</v>
      </c>
      <c r="D87" s="784" t="s">
        <v>2499</v>
      </c>
      <c r="E87" s="784" t="s">
        <v>108</v>
      </c>
      <c r="F87" s="784" t="s">
        <v>2500</v>
      </c>
      <c r="G87" s="784" t="s">
        <v>2473</v>
      </c>
      <c r="H87" s="785" t="s">
        <v>803</v>
      </c>
      <c r="I87" s="893">
        <v>0.17499999999999999</v>
      </c>
      <c r="J87" s="786">
        <v>57.7</v>
      </c>
      <c r="K87" s="787">
        <v>130</v>
      </c>
      <c r="L87" s="788">
        <v>37802</v>
      </c>
    </row>
    <row r="88" spans="1:12" ht="18.75">
      <c r="A88" s="994"/>
      <c r="B88" s="784" t="s">
        <v>3110</v>
      </c>
      <c r="C88" s="784" t="s">
        <v>2501</v>
      </c>
      <c r="D88" s="784" t="s">
        <v>2496</v>
      </c>
      <c r="E88" s="784" t="s">
        <v>148</v>
      </c>
      <c r="F88" s="784" t="s">
        <v>2497</v>
      </c>
      <c r="G88" s="784" t="s">
        <v>2473</v>
      </c>
      <c r="H88" s="785" t="s">
        <v>803</v>
      </c>
      <c r="I88" s="893">
        <v>0.17499999999999999</v>
      </c>
      <c r="J88" s="786">
        <v>12.600000381469727</v>
      </c>
      <c r="K88" s="787">
        <v>130</v>
      </c>
      <c r="L88" s="788">
        <v>34096</v>
      </c>
    </row>
    <row r="89" spans="1:12" ht="18.75">
      <c r="A89" s="994"/>
      <c r="B89" s="784" t="s">
        <v>3110</v>
      </c>
      <c r="C89" s="784" t="s">
        <v>2501</v>
      </c>
      <c r="D89" s="784" t="s">
        <v>2477</v>
      </c>
      <c r="E89" s="784" t="s">
        <v>2478</v>
      </c>
      <c r="F89" s="784" t="s">
        <v>2498</v>
      </c>
      <c r="G89" s="784" t="s">
        <v>2473</v>
      </c>
      <c r="H89" s="785" t="s">
        <v>803</v>
      </c>
      <c r="I89" s="893">
        <v>0.17499999999999999</v>
      </c>
      <c r="J89" s="786">
        <v>14.899999618530273</v>
      </c>
      <c r="K89" s="787">
        <v>130</v>
      </c>
      <c r="L89" s="788">
        <v>37864</v>
      </c>
    </row>
    <row r="90" spans="1:12" ht="18.75">
      <c r="A90" s="994"/>
      <c r="B90" s="784" t="s">
        <v>3110</v>
      </c>
      <c r="C90" s="784" t="s">
        <v>2501</v>
      </c>
      <c r="D90" s="784" t="s">
        <v>2499</v>
      </c>
      <c r="E90" s="784" t="s">
        <v>108</v>
      </c>
      <c r="F90" s="784" t="s">
        <v>2500</v>
      </c>
      <c r="G90" s="784" t="s">
        <v>2473</v>
      </c>
      <c r="H90" s="785" t="s">
        <v>803</v>
      </c>
      <c r="I90" s="893">
        <v>0.1925</v>
      </c>
      <c r="J90" s="786">
        <v>57.7</v>
      </c>
      <c r="K90" s="787">
        <v>134</v>
      </c>
      <c r="L90" s="788">
        <v>39513</v>
      </c>
    </row>
    <row r="91" spans="1:12" ht="18.75" hidden="1">
      <c r="A91" s="994"/>
      <c r="B91" s="801"/>
      <c r="C91" s="801"/>
      <c r="D91" s="801"/>
      <c r="E91" s="801"/>
      <c r="F91" s="801"/>
      <c r="G91" s="801"/>
      <c r="H91" s="791"/>
      <c r="I91" s="792"/>
      <c r="J91" s="792"/>
      <c r="K91" s="792"/>
      <c r="L91" s="941"/>
    </row>
    <row r="92" spans="1:12" ht="18.75">
      <c r="A92" s="994"/>
      <c r="B92" s="784" t="s">
        <v>2483</v>
      </c>
      <c r="C92" s="784" t="s">
        <v>2470</v>
      </c>
      <c r="D92" s="784" t="s">
        <v>2496</v>
      </c>
      <c r="E92" s="784" t="s">
        <v>148</v>
      </c>
      <c r="F92" s="784" t="s">
        <v>2497</v>
      </c>
      <c r="G92" s="784" t="s">
        <v>2473</v>
      </c>
      <c r="H92" s="785" t="s">
        <v>803</v>
      </c>
      <c r="I92" s="893">
        <v>0.17499999999999999</v>
      </c>
      <c r="J92" s="786">
        <v>12.600000381469727</v>
      </c>
      <c r="K92" s="787">
        <v>129</v>
      </c>
      <c r="L92" s="788">
        <v>36347</v>
      </c>
    </row>
    <row r="93" spans="1:12" ht="18.75">
      <c r="A93" s="994"/>
      <c r="B93" s="784" t="s">
        <v>2483</v>
      </c>
      <c r="C93" s="784" t="s">
        <v>2470</v>
      </c>
      <c r="D93" s="784" t="s">
        <v>2477</v>
      </c>
      <c r="E93" s="784" t="s">
        <v>2478</v>
      </c>
      <c r="F93" s="784" t="s">
        <v>2498</v>
      </c>
      <c r="G93" s="784" t="s">
        <v>2473</v>
      </c>
      <c r="H93" s="785" t="s">
        <v>803</v>
      </c>
      <c r="I93" s="893">
        <v>0.17499999999999999</v>
      </c>
      <c r="J93" s="786">
        <v>14.899999618530273</v>
      </c>
      <c r="K93" s="787">
        <v>129</v>
      </c>
      <c r="L93" s="788">
        <v>40115</v>
      </c>
    </row>
    <row r="94" spans="1:12" ht="18.75">
      <c r="A94" s="994"/>
      <c r="B94" s="784" t="s">
        <v>2483</v>
      </c>
      <c r="C94" s="784" t="s">
        <v>2470</v>
      </c>
      <c r="D94" s="784" t="s">
        <v>2499</v>
      </c>
      <c r="E94" s="784" t="s">
        <v>108</v>
      </c>
      <c r="F94" s="784" t="s">
        <v>2500</v>
      </c>
      <c r="G94" s="784" t="s">
        <v>2473</v>
      </c>
      <c r="H94" s="785" t="s">
        <v>803</v>
      </c>
      <c r="I94" s="893">
        <v>0.1925</v>
      </c>
      <c r="J94" s="786">
        <v>57.7</v>
      </c>
      <c r="K94" s="787">
        <v>132</v>
      </c>
      <c r="L94" s="788">
        <v>41808</v>
      </c>
    </row>
    <row r="95" spans="1:12" ht="18.75">
      <c r="A95" s="994"/>
      <c r="B95" s="784" t="s">
        <v>2483</v>
      </c>
      <c r="C95" s="784" t="s">
        <v>2501</v>
      </c>
      <c r="D95" s="784" t="s">
        <v>2496</v>
      </c>
      <c r="E95" s="784" t="s">
        <v>148</v>
      </c>
      <c r="F95" s="784" t="s">
        <v>2497</v>
      </c>
      <c r="G95" s="784" t="s">
        <v>2473</v>
      </c>
      <c r="H95" s="785" t="s">
        <v>803</v>
      </c>
      <c r="I95" s="893">
        <v>0.1925</v>
      </c>
      <c r="J95" s="786">
        <v>12.600000381469727</v>
      </c>
      <c r="K95" s="787">
        <v>135</v>
      </c>
      <c r="L95" s="788">
        <v>38030</v>
      </c>
    </row>
    <row r="96" spans="1:12" ht="18.75">
      <c r="A96" s="994"/>
      <c r="B96" s="784" t="s">
        <v>2483</v>
      </c>
      <c r="C96" s="784" t="s">
        <v>2501</v>
      </c>
      <c r="D96" s="784" t="s">
        <v>2477</v>
      </c>
      <c r="E96" s="784" t="s">
        <v>2478</v>
      </c>
      <c r="F96" s="784" t="s">
        <v>2498</v>
      </c>
      <c r="G96" s="784" t="s">
        <v>2473</v>
      </c>
      <c r="H96" s="785" t="s">
        <v>803</v>
      </c>
      <c r="I96" s="893">
        <v>0.1925</v>
      </c>
      <c r="J96" s="786">
        <v>14.899999618530273</v>
      </c>
      <c r="K96" s="787">
        <v>134</v>
      </c>
      <c r="L96" s="788">
        <v>41871</v>
      </c>
    </row>
    <row r="97" spans="1:12" ht="18.75">
      <c r="A97" s="994"/>
      <c r="B97" s="784" t="s">
        <v>2483</v>
      </c>
      <c r="C97" s="784" t="s">
        <v>2501</v>
      </c>
      <c r="D97" s="784" t="s">
        <v>2499</v>
      </c>
      <c r="E97" s="784" t="s">
        <v>108</v>
      </c>
      <c r="F97" s="784" t="s">
        <v>2500</v>
      </c>
      <c r="G97" s="784" t="s">
        <v>2473</v>
      </c>
      <c r="H97" s="785" t="s">
        <v>803</v>
      </c>
      <c r="I97" s="893">
        <v>0.2</v>
      </c>
      <c r="J97" s="786">
        <v>57.7</v>
      </c>
      <c r="K97" s="787">
        <v>136</v>
      </c>
      <c r="L97" s="788">
        <v>43148</v>
      </c>
    </row>
    <row r="98" spans="1:12" ht="18.75">
      <c r="A98" s="827"/>
      <c r="B98" s="784" t="s">
        <v>2493</v>
      </c>
      <c r="C98" s="784" t="s">
        <v>2470</v>
      </c>
      <c r="D98" s="784" t="s">
        <v>3111</v>
      </c>
      <c r="E98" s="784" t="s">
        <v>148</v>
      </c>
      <c r="F98" s="784" t="s">
        <v>2497</v>
      </c>
      <c r="G98" s="784" t="s">
        <v>2473</v>
      </c>
      <c r="H98" s="785" t="s">
        <v>803</v>
      </c>
      <c r="I98" s="893">
        <v>0.35</v>
      </c>
      <c r="J98" s="786">
        <v>11.9</v>
      </c>
      <c r="K98" s="787">
        <v>183</v>
      </c>
      <c r="L98" s="788">
        <v>58204</v>
      </c>
    </row>
    <row r="99" spans="1:12" ht="18.75">
      <c r="A99" s="827"/>
      <c r="B99" s="784" t="s">
        <v>2493</v>
      </c>
      <c r="C99" s="784" t="s">
        <v>2470</v>
      </c>
      <c r="D99" s="784" t="s">
        <v>3111</v>
      </c>
      <c r="E99" s="784" t="s">
        <v>148</v>
      </c>
      <c r="F99" s="784" t="s">
        <v>3112</v>
      </c>
      <c r="G99" s="784" t="s">
        <v>2473</v>
      </c>
      <c r="H99" s="785" t="s">
        <v>803</v>
      </c>
      <c r="I99" s="893">
        <v>0.35</v>
      </c>
      <c r="J99" s="786">
        <v>16.399999999999999</v>
      </c>
      <c r="K99" s="787">
        <v>182</v>
      </c>
      <c r="L99" s="788">
        <v>61153</v>
      </c>
    </row>
    <row r="100" spans="1:12" ht="18.75">
      <c r="A100" s="827"/>
      <c r="B100" s="784" t="s">
        <v>2493</v>
      </c>
      <c r="C100" s="784" t="s">
        <v>2501</v>
      </c>
      <c r="D100" s="784" t="s">
        <v>3111</v>
      </c>
      <c r="E100" s="784" t="s">
        <v>148</v>
      </c>
      <c r="F100" s="784" t="s">
        <v>2497</v>
      </c>
      <c r="G100" s="784" t="s">
        <v>2473</v>
      </c>
      <c r="H100" s="785" t="s">
        <v>803</v>
      </c>
      <c r="I100" s="893">
        <v>0.35</v>
      </c>
      <c r="J100" s="786">
        <v>11.9</v>
      </c>
      <c r="K100" s="787">
        <v>183</v>
      </c>
      <c r="L100" s="788">
        <v>59394</v>
      </c>
    </row>
    <row r="101" spans="1:12" ht="18.75">
      <c r="A101" s="827"/>
      <c r="B101" s="784" t="s">
        <v>2493</v>
      </c>
      <c r="C101" s="784" t="s">
        <v>2501</v>
      </c>
      <c r="D101" s="784" t="s">
        <v>3111</v>
      </c>
      <c r="E101" s="784" t="s">
        <v>148</v>
      </c>
      <c r="F101" s="784" t="s">
        <v>3112</v>
      </c>
      <c r="G101" s="784" t="s">
        <v>2473</v>
      </c>
      <c r="H101" s="785" t="s">
        <v>803</v>
      </c>
      <c r="I101" s="893">
        <v>0.35</v>
      </c>
      <c r="J101" s="786">
        <v>16.399999999999999</v>
      </c>
      <c r="K101" s="787">
        <v>182</v>
      </c>
      <c r="L101" s="788">
        <v>62343</v>
      </c>
    </row>
    <row r="102" spans="1:12" ht="15">
      <c r="A102" s="790"/>
      <c r="B102" s="790"/>
      <c r="C102" s="790"/>
      <c r="D102" s="790"/>
      <c r="E102" s="790"/>
      <c r="F102" s="790"/>
      <c r="G102" s="790"/>
      <c r="H102" s="791"/>
      <c r="I102" s="792"/>
      <c r="J102" s="792"/>
      <c r="K102" s="792"/>
      <c r="L102" s="795"/>
    </row>
    <row r="103" spans="1:12" ht="18.75">
      <c r="A103" s="993" t="s">
        <v>2502</v>
      </c>
      <c r="B103" s="784" t="s">
        <v>2476</v>
      </c>
      <c r="C103" s="784" t="s">
        <v>2503</v>
      </c>
      <c r="D103" s="784" t="s">
        <v>2504</v>
      </c>
      <c r="E103" s="784" t="s">
        <v>2505</v>
      </c>
      <c r="F103" s="784" t="s">
        <v>2506</v>
      </c>
      <c r="G103" s="784" t="s">
        <v>2473</v>
      </c>
      <c r="H103" s="785" t="s">
        <v>803</v>
      </c>
      <c r="I103" s="893">
        <v>0.16750000000000001</v>
      </c>
      <c r="J103" s="786">
        <v>9.9</v>
      </c>
      <c r="K103" s="787">
        <v>123</v>
      </c>
      <c r="L103" s="788">
        <v>46343</v>
      </c>
    </row>
    <row r="104" spans="1:12" ht="18.75">
      <c r="A104" s="994"/>
      <c r="B104" s="784" t="s">
        <v>2476</v>
      </c>
      <c r="C104" s="784" t="s">
        <v>2503</v>
      </c>
      <c r="D104" s="784" t="s">
        <v>2507</v>
      </c>
      <c r="E104" s="784" t="s">
        <v>2508</v>
      </c>
      <c r="F104" s="784" t="s">
        <v>2506</v>
      </c>
      <c r="G104" s="784" t="s">
        <v>2473</v>
      </c>
      <c r="H104" s="785" t="s">
        <v>803</v>
      </c>
      <c r="I104" s="893">
        <v>7.0000000000000007E-2</v>
      </c>
      <c r="J104" s="786">
        <v>7.6</v>
      </c>
      <c r="K104" s="787">
        <v>22</v>
      </c>
      <c r="L104" s="788">
        <v>44637</v>
      </c>
    </row>
    <row r="105" spans="1:12" ht="15" hidden="1">
      <c r="A105" s="994"/>
      <c r="B105" s="790"/>
      <c r="C105" s="790"/>
      <c r="D105" s="790"/>
      <c r="E105" s="790"/>
      <c r="F105" s="790"/>
      <c r="G105" s="790"/>
      <c r="H105" s="791"/>
      <c r="I105" s="792"/>
      <c r="J105" s="792"/>
      <c r="K105" s="792"/>
      <c r="L105" s="795"/>
    </row>
    <row r="106" spans="1:12" ht="18.75">
      <c r="A106" s="994"/>
      <c r="B106" s="784" t="s">
        <v>2482</v>
      </c>
      <c r="C106" s="784" t="s">
        <v>2503</v>
      </c>
      <c r="D106" s="784" t="s">
        <v>2504</v>
      </c>
      <c r="E106" s="784" t="s">
        <v>2505</v>
      </c>
      <c r="F106" s="784" t="s">
        <v>2506</v>
      </c>
      <c r="G106" s="784" t="s">
        <v>2473</v>
      </c>
      <c r="H106" s="785" t="s">
        <v>803</v>
      </c>
      <c r="I106" s="893">
        <v>0.16750000000000001</v>
      </c>
      <c r="J106" s="786">
        <v>9.9</v>
      </c>
      <c r="K106" s="787">
        <v>125</v>
      </c>
      <c r="L106" s="788">
        <v>48519</v>
      </c>
    </row>
    <row r="107" spans="1:12" ht="18.75">
      <c r="A107" s="994"/>
      <c r="B107" s="784" t="s">
        <v>2482</v>
      </c>
      <c r="C107" s="784" t="s">
        <v>2503</v>
      </c>
      <c r="D107" s="784" t="s">
        <v>2507</v>
      </c>
      <c r="E107" s="784" t="s">
        <v>2508</v>
      </c>
      <c r="F107" s="784" t="s">
        <v>2506</v>
      </c>
      <c r="G107" s="784" t="s">
        <v>2473</v>
      </c>
      <c r="H107" s="785" t="s">
        <v>803</v>
      </c>
      <c r="I107" s="893">
        <v>7.0000000000000007E-2</v>
      </c>
      <c r="J107" s="786">
        <v>7.6</v>
      </c>
      <c r="K107" s="787">
        <v>23</v>
      </c>
      <c r="L107" s="788">
        <v>46611</v>
      </c>
    </row>
    <row r="108" spans="1:12" ht="15" hidden="1">
      <c r="A108" s="994"/>
      <c r="B108" s="790"/>
      <c r="C108" s="790"/>
      <c r="D108" s="790"/>
      <c r="E108" s="790"/>
      <c r="F108" s="790"/>
      <c r="G108" s="790"/>
      <c r="H108" s="791"/>
      <c r="I108" s="792"/>
      <c r="J108" s="792"/>
      <c r="K108" s="792"/>
      <c r="L108" s="795"/>
    </row>
    <row r="109" spans="1:12" ht="18.75">
      <c r="A109" s="994"/>
      <c r="B109" s="784" t="s">
        <v>2483</v>
      </c>
      <c r="C109" s="784" t="s">
        <v>2503</v>
      </c>
      <c r="D109" s="784" t="s">
        <v>2504</v>
      </c>
      <c r="E109" s="784" t="s">
        <v>2505</v>
      </c>
      <c r="F109" s="784" t="s">
        <v>2506</v>
      </c>
      <c r="G109" s="784" t="s">
        <v>2473</v>
      </c>
      <c r="H109" s="785" t="s">
        <v>803</v>
      </c>
      <c r="I109" s="893">
        <v>0.16750000000000001</v>
      </c>
      <c r="J109" s="786">
        <v>9.9</v>
      </c>
      <c r="K109" s="787">
        <v>125</v>
      </c>
      <c r="L109" s="788">
        <v>50985</v>
      </c>
    </row>
    <row r="110" spans="1:12" ht="18.75">
      <c r="A110" s="994"/>
      <c r="B110" s="784" t="s">
        <v>2483</v>
      </c>
      <c r="C110" s="784" t="s">
        <v>2503</v>
      </c>
      <c r="D110" s="784" t="s">
        <v>2507</v>
      </c>
      <c r="E110" s="784" t="s">
        <v>2508</v>
      </c>
      <c r="F110" s="784" t="s">
        <v>2506</v>
      </c>
      <c r="G110" s="784" t="s">
        <v>2473</v>
      </c>
      <c r="H110" s="785" t="s">
        <v>803</v>
      </c>
      <c r="I110" s="893">
        <v>7.0000000000000007E-2</v>
      </c>
      <c r="J110" s="786">
        <v>7.6</v>
      </c>
      <c r="K110" s="787">
        <v>23</v>
      </c>
      <c r="L110" s="788">
        <v>48847</v>
      </c>
    </row>
    <row r="111" spans="1:12" ht="15" hidden="1">
      <c r="A111" s="994"/>
      <c r="B111" s="790"/>
      <c r="C111" s="790"/>
      <c r="D111" s="790"/>
      <c r="E111" s="790"/>
      <c r="F111" s="790"/>
      <c r="G111" s="790"/>
      <c r="H111" s="791"/>
      <c r="I111" s="792"/>
      <c r="J111" s="792"/>
      <c r="K111" s="792"/>
      <c r="L111" s="795"/>
    </row>
    <row r="112" spans="1:12" ht="18.75">
      <c r="A112" s="994"/>
      <c r="B112" s="784" t="s">
        <v>2509</v>
      </c>
      <c r="C112" s="784" t="s">
        <v>2503</v>
      </c>
      <c r="D112" s="784" t="s">
        <v>2504</v>
      </c>
      <c r="E112" s="784" t="s">
        <v>2505</v>
      </c>
      <c r="F112" s="784" t="s">
        <v>2506</v>
      </c>
      <c r="G112" s="784" t="s">
        <v>2473</v>
      </c>
      <c r="H112" s="785" t="s">
        <v>803</v>
      </c>
      <c r="I112" s="893">
        <v>0.19249999999999998</v>
      </c>
      <c r="J112" s="786">
        <v>9.9</v>
      </c>
      <c r="K112" s="787">
        <v>132</v>
      </c>
      <c r="L112" s="788">
        <v>55218</v>
      </c>
    </row>
    <row r="113" spans="1:12" ht="18.75">
      <c r="A113" s="995"/>
      <c r="B113" s="784" t="s">
        <v>2509</v>
      </c>
      <c r="C113" s="784" t="s">
        <v>2503</v>
      </c>
      <c r="D113" s="784" t="s">
        <v>2507</v>
      </c>
      <c r="E113" s="784" t="s">
        <v>2508</v>
      </c>
      <c r="F113" s="784" t="s">
        <v>2506</v>
      </c>
      <c r="G113" s="784" t="s">
        <v>2473</v>
      </c>
      <c r="H113" s="785" t="s">
        <v>803</v>
      </c>
      <c r="I113" s="893">
        <v>7.0000000000000007E-2</v>
      </c>
      <c r="J113" s="786">
        <v>7.6</v>
      </c>
      <c r="K113" s="787">
        <v>25</v>
      </c>
      <c r="L113" s="788">
        <v>51346</v>
      </c>
    </row>
    <row r="114" spans="1:12" ht="15">
      <c r="A114" s="790"/>
      <c r="B114" s="790"/>
      <c r="C114" s="790"/>
      <c r="D114" s="790"/>
      <c r="E114" s="790"/>
      <c r="F114" s="790"/>
      <c r="G114" s="790"/>
      <c r="H114" s="791"/>
      <c r="I114" s="792"/>
      <c r="J114" s="792"/>
      <c r="K114" s="792"/>
      <c r="L114" s="795"/>
    </row>
    <row r="115" spans="1:12" ht="18.75">
      <c r="A115" s="983" t="s">
        <v>2510</v>
      </c>
      <c r="B115" s="784" t="s">
        <v>2511</v>
      </c>
      <c r="C115" s="784" t="s">
        <v>2470</v>
      </c>
      <c r="D115" s="785" t="s">
        <v>2512</v>
      </c>
      <c r="E115" s="784" t="s">
        <v>2513</v>
      </c>
      <c r="F115" s="784" t="s">
        <v>2514</v>
      </c>
      <c r="G115" s="784" t="s">
        <v>2473</v>
      </c>
      <c r="H115" s="784" t="s">
        <v>813</v>
      </c>
      <c r="I115" s="891">
        <v>7.0000000000000007E-2</v>
      </c>
      <c r="J115" s="796">
        <v>0</v>
      </c>
      <c r="K115" s="796">
        <v>0</v>
      </c>
      <c r="L115" s="788">
        <v>58992.480000000003</v>
      </c>
    </row>
    <row r="116" spans="1:12" ht="18.75" hidden="1">
      <c r="A116" s="984"/>
      <c r="B116" s="790"/>
      <c r="C116" s="790"/>
      <c r="D116" s="791"/>
      <c r="E116" s="790"/>
      <c r="F116" s="790"/>
      <c r="G116" s="784" t="s">
        <v>2473</v>
      </c>
      <c r="H116" s="790"/>
      <c r="I116" s="797"/>
      <c r="J116" s="796">
        <v>0</v>
      </c>
      <c r="K116" s="796">
        <v>0</v>
      </c>
      <c r="L116" s="788"/>
    </row>
    <row r="117" spans="1:12" ht="18.75">
      <c r="A117" s="984"/>
      <c r="B117" s="784" t="s">
        <v>2515</v>
      </c>
      <c r="C117" s="784" t="s">
        <v>2470</v>
      </c>
      <c r="D117" s="784" t="s">
        <v>2516</v>
      </c>
      <c r="E117" s="784" t="s">
        <v>2513</v>
      </c>
      <c r="F117" s="784" t="s">
        <v>2514</v>
      </c>
      <c r="G117" s="784" t="s">
        <v>2473</v>
      </c>
      <c r="H117" s="784" t="s">
        <v>813</v>
      </c>
      <c r="I117" s="891">
        <v>7.0000000000000007E-2</v>
      </c>
      <c r="J117" s="796">
        <v>0</v>
      </c>
      <c r="K117" s="796">
        <v>0</v>
      </c>
      <c r="L117" s="788">
        <v>70763.990000000005</v>
      </c>
    </row>
    <row r="118" spans="1:12" ht="18.75">
      <c r="A118" s="984"/>
      <c r="B118" s="784" t="s">
        <v>2515</v>
      </c>
      <c r="C118" s="784" t="s">
        <v>2470</v>
      </c>
      <c r="D118" s="784" t="s">
        <v>2516</v>
      </c>
      <c r="E118" s="784" t="s">
        <v>2513</v>
      </c>
      <c r="F118" s="784" t="s">
        <v>2514</v>
      </c>
      <c r="G118" s="784" t="s">
        <v>2473</v>
      </c>
      <c r="H118" s="784" t="s">
        <v>818</v>
      </c>
      <c r="I118" s="891">
        <v>7.0000000000000007E-2</v>
      </c>
      <c r="J118" s="796">
        <v>0</v>
      </c>
      <c r="K118" s="796">
        <v>0</v>
      </c>
      <c r="L118" s="788">
        <v>82481.25</v>
      </c>
    </row>
    <row r="119" spans="1:12" ht="18.75" hidden="1">
      <c r="A119" s="984"/>
      <c r="B119" s="790"/>
      <c r="C119" s="790"/>
      <c r="D119" s="790"/>
      <c r="E119" s="790"/>
      <c r="F119" s="790"/>
      <c r="H119" s="790"/>
      <c r="I119" s="797"/>
      <c r="J119" s="796">
        <v>0</v>
      </c>
      <c r="K119" s="796">
        <v>0</v>
      </c>
      <c r="L119" s="788"/>
    </row>
    <row r="120" spans="1:12" ht="18.75">
      <c r="A120" s="984"/>
      <c r="B120" s="784" t="s">
        <v>104</v>
      </c>
      <c r="C120" s="784" t="s">
        <v>2470</v>
      </c>
      <c r="D120" s="784" t="s">
        <v>2516</v>
      </c>
      <c r="E120" s="784" t="s">
        <v>2513</v>
      </c>
      <c r="F120" s="784" t="s">
        <v>2514</v>
      </c>
      <c r="G120" s="784" t="s">
        <v>2473</v>
      </c>
      <c r="H120" s="784" t="s">
        <v>818</v>
      </c>
      <c r="I120" s="891">
        <v>7.0000000000000007E-2</v>
      </c>
      <c r="J120" s="796">
        <v>0</v>
      </c>
      <c r="K120" s="796">
        <v>0</v>
      </c>
      <c r="L120" s="788">
        <v>87830.66</v>
      </c>
    </row>
    <row r="121" spans="1:12" ht="15">
      <c r="A121" s="790"/>
      <c r="B121" s="790"/>
      <c r="C121" s="790"/>
      <c r="D121" s="790"/>
      <c r="E121" s="790"/>
      <c r="F121" s="790"/>
      <c r="G121" s="790"/>
      <c r="H121" s="791"/>
      <c r="I121" s="792"/>
      <c r="J121" s="792"/>
      <c r="K121" s="792"/>
      <c r="L121" s="795"/>
    </row>
    <row r="122" spans="1:12" ht="18.75">
      <c r="A122" s="983" t="s">
        <v>2517</v>
      </c>
      <c r="B122" s="784" t="s">
        <v>2476</v>
      </c>
      <c r="C122" s="784" t="s">
        <v>2503</v>
      </c>
      <c r="D122" s="785" t="s">
        <v>2504</v>
      </c>
      <c r="E122" s="784" t="s">
        <v>2508</v>
      </c>
      <c r="F122" s="784" t="s">
        <v>2518</v>
      </c>
      <c r="G122" s="784" t="s">
        <v>2473</v>
      </c>
      <c r="H122" s="784" t="s">
        <v>803</v>
      </c>
      <c r="I122" s="891">
        <v>0.25</v>
      </c>
      <c r="J122" s="798">
        <v>6</v>
      </c>
      <c r="K122" s="796">
        <v>147</v>
      </c>
      <c r="L122" s="788">
        <v>50693</v>
      </c>
    </row>
    <row r="123" spans="1:12" ht="15" hidden="1">
      <c r="A123" s="984"/>
      <c r="B123" s="790"/>
      <c r="C123" s="790"/>
      <c r="D123" s="790"/>
      <c r="E123" s="790"/>
      <c r="F123" s="790"/>
      <c r="G123" s="784" t="s">
        <v>2473</v>
      </c>
      <c r="H123" s="785" t="s">
        <v>803</v>
      </c>
      <c r="I123" s="792"/>
      <c r="J123" s="799"/>
      <c r="K123" s="792"/>
      <c r="L123" s="895"/>
    </row>
    <row r="124" spans="1:12" ht="18.75">
      <c r="A124" s="984"/>
      <c r="B124" s="784" t="s">
        <v>2482</v>
      </c>
      <c r="C124" s="784" t="s">
        <v>2503</v>
      </c>
      <c r="D124" s="785" t="s">
        <v>2504</v>
      </c>
      <c r="E124" s="784" t="s">
        <v>2508</v>
      </c>
      <c r="F124" s="784" t="s">
        <v>2518</v>
      </c>
      <c r="G124" s="784" t="s">
        <v>2473</v>
      </c>
      <c r="H124" s="784" t="s">
        <v>803</v>
      </c>
      <c r="I124" s="891">
        <v>0.25</v>
      </c>
      <c r="J124" s="798">
        <v>6</v>
      </c>
      <c r="K124" s="796">
        <v>148</v>
      </c>
      <c r="L124" s="788">
        <v>53501</v>
      </c>
    </row>
    <row r="125" spans="1:12" ht="15" hidden="1">
      <c r="A125" s="984"/>
      <c r="B125" s="790"/>
      <c r="C125" s="790"/>
      <c r="D125" s="790"/>
      <c r="E125" s="790"/>
      <c r="F125" s="790"/>
      <c r="G125" s="784" t="s">
        <v>2473</v>
      </c>
      <c r="H125" s="785" t="s">
        <v>803</v>
      </c>
      <c r="I125" s="792"/>
      <c r="J125" s="799"/>
      <c r="K125" s="792"/>
      <c r="L125" s="895"/>
    </row>
    <row r="126" spans="1:12" ht="18.75">
      <c r="A126" s="984"/>
      <c r="B126" s="784" t="s">
        <v>2509</v>
      </c>
      <c r="C126" s="784" t="s">
        <v>2503</v>
      </c>
      <c r="D126" s="785" t="s">
        <v>2504</v>
      </c>
      <c r="E126" s="784" t="s">
        <v>2508</v>
      </c>
      <c r="F126" s="784" t="s">
        <v>2518</v>
      </c>
      <c r="G126" s="784" t="s">
        <v>2473</v>
      </c>
      <c r="H126" s="784" t="s">
        <v>803</v>
      </c>
      <c r="I126" s="891">
        <v>0.25</v>
      </c>
      <c r="J126" s="798">
        <v>6</v>
      </c>
      <c r="K126" s="796">
        <v>148</v>
      </c>
      <c r="L126" s="788">
        <v>60495</v>
      </c>
    </row>
    <row r="127" spans="1:12" ht="15">
      <c r="A127" s="790"/>
      <c r="B127" s="790"/>
      <c r="C127" s="790"/>
      <c r="D127" s="790"/>
      <c r="E127" s="790"/>
      <c r="F127" s="790"/>
      <c r="G127" s="790"/>
      <c r="H127" s="791"/>
      <c r="I127" s="792"/>
      <c r="J127" s="792"/>
      <c r="K127" s="792"/>
      <c r="L127" s="795"/>
    </row>
    <row r="128" spans="1:12" ht="18.75">
      <c r="A128" s="983" t="s">
        <v>2519</v>
      </c>
      <c r="B128" s="784" t="s">
        <v>2476</v>
      </c>
      <c r="C128" s="784" t="s">
        <v>2503</v>
      </c>
      <c r="D128" s="785" t="s">
        <v>2504</v>
      </c>
      <c r="E128" s="784" t="s">
        <v>2508</v>
      </c>
      <c r="F128" s="784" t="s">
        <v>2518</v>
      </c>
      <c r="G128" s="784" t="s">
        <v>2473</v>
      </c>
      <c r="H128" s="784" t="s">
        <v>803</v>
      </c>
      <c r="I128" s="891">
        <v>0.25</v>
      </c>
      <c r="J128" s="798">
        <v>6</v>
      </c>
      <c r="K128" s="796">
        <v>148</v>
      </c>
      <c r="L128" s="788">
        <v>53436</v>
      </c>
    </row>
    <row r="129" spans="1:20" ht="15" hidden="1">
      <c r="A129" s="984"/>
      <c r="B129" s="790"/>
      <c r="C129" s="790"/>
      <c r="D129" s="800" t="s">
        <v>2504</v>
      </c>
      <c r="E129" s="790"/>
      <c r="F129" s="800" t="s">
        <v>2518</v>
      </c>
      <c r="G129" s="790"/>
      <c r="H129" s="785" t="s">
        <v>803</v>
      </c>
      <c r="I129" s="792"/>
      <c r="J129" s="792"/>
      <c r="K129" s="792"/>
      <c r="L129" s="795"/>
    </row>
    <row r="130" spans="1:20" ht="15">
      <c r="A130" s="790"/>
      <c r="B130" s="790"/>
      <c r="C130" s="790"/>
      <c r="D130" s="790"/>
      <c r="E130" s="790"/>
      <c r="F130" s="790"/>
      <c r="G130" s="790"/>
      <c r="H130" s="791"/>
      <c r="I130" s="792" t="s">
        <v>2464</v>
      </c>
      <c r="J130" s="792" t="s">
        <v>2314</v>
      </c>
      <c r="K130" s="792" t="s">
        <v>2520</v>
      </c>
      <c r="L130" s="795" t="s">
        <v>2521</v>
      </c>
    </row>
    <row r="131" spans="1:20" ht="25.5" customHeight="1">
      <c r="A131" s="985" t="s">
        <v>2522</v>
      </c>
      <c r="B131" s="784" t="s">
        <v>2476</v>
      </c>
      <c r="C131" s="784" t="s">
        <v>2523</v>
      </c>
      <c r="D131" s="785" t="s">
        <v>2524</v>
      </c>
      <c r="E131" s="784" t="s">
        <v>148</v>
      </c>
      <c r="F131" s="784" t="s">
        <v>2488</v>
      </c>
      <c r="G131" s="784" t="s">
        <v>2525</v>
      </c>
      <c r="H131" s="784" t="s">
        <v>803</v>
      </c>
      <c r="I131" s="891">
        <v>0.25</v>
      </c>
      <c r="J131" s="798">
        <v>30.5</v>
      </c>
      <c r="K131" s="796">
        <v>146</v>
      </c>
      <c r="L131" s="788">
        <v>44107</v>
      </c>
    </row>
    <row r="132" spans="1:20" ht="18.75">
      <c r="A132" s="986"/>
      <c r="B132" s="784" t="s">
        <v>2476</v>
      </c>
      <c r="C132" s="784" t="s">
        <v>2523</v>
      </c>
      <c r="D132" s="785" t="s">
        <v>2526</v>
      </c>
      <c r="E132" s="784" t="s">
        <v>108</v>
      </c>
      <c r="F132" s="784" t="s">
        <v>2488</v>
      </c>
      <c r="G132" s="784" t="s">
        <v>2525</v>
      </c>
      <c r="H132" s="784" t="s">
        <v>803</v>
      </c>
      <c r="I132" s="891">
        <v>0.18</v>
      </c>
      <c r="J132" s="798">
        <v>46.7</v>
      </c>
      <c r="K132" s="796">
        <v>128</v>
      </c>
      <c r="L132" s="788">
        <v>41636</v>
      </c>
    </row>
    <row r="133" spans="1:20" ht="18.75">
      <c r="A133" s="986"/>
      <c r="B133" s="784" t="s">
        <v>2476</v>
      </c>
      <c r="C133" s="784" t="s">
        <v>2527</v>
      </c>
      <c r="D133" s="785" t="s">
        <v>2524</v>
      </c>
      <c r="E133" s="784" t="s">
        <v>148</v>
      </c>
      <c r="F133" s="784" t="s">
        <v>2488</v>
      </c>
      <c r="G133" s="784" t="s">
        <v>2525</v>
      </c>
      <c r="H133" s="784" t="s">
        <v>803</v>
      </c>
      <c r="I133" s="891">
        <v>0.25</v>
      </c>
      <c r="J133" s="798">
        <v>30.5</v>
      </c>
      <c r="K133" s="796">
        <v>150</v>
      </c>
      <c r="L133" s="788">
        <v>45693</v>
      </c>
    </row>
    <row r="134" spans="1:20" ht="18.75">
      <c r="A134" s="986"/>
      <c r="B134" s="784" t="s">
        <v>2476</v>
      </c>
      <c r="C134" s="784" t="s">
        <v>2527</v>
      </c>
      <c r="D134" s="785" t="s">
        <v>2526</v>
      </c>
      <c r="E134" s="784" t="s">
        <v>108</v>
      </c>
      <c r="F134" s="784" t="s">
        <v>2488</v>
      </c>
      <c r="G134" s="784" t="s">
        <v>2525</v>
      </c>
      <c r="H134" s="784" t="s">
        <v>803</v>
      </c>
      <c r="I134" s="891">
        <v>0.19</v>
      </c>
      <c r="J134" s="798">
        <v>46.7</v>
      </c>
      <c r="K134" s="796">
        <v>131</v>
      </c>
      <c r="L134" s="788">
        <v>43914</v>
      </c>
    </row>
    <row r="135" spans="1:20" ht="18.75">
      <c r="A135" s="986"/>
      <c r="B135" s="784" t="s">
        <v>571</v>
      </c>
      <c r="C135" s="784" t="s">
        <v>2523</v>
      </c>
      <c r="D135" s="785" t="s">
        <v>2524</v>
      </c>
      <c r="E135" s="784" t="s">
        <v>148</v>
      </c>
      <c r="F135" s="784" t="s">
        <v>2488</v>
      </c>
      <c r="G135" s="784" t="s">
        <v>2525</v>
      </c>
      <c r="H135" s="784" t="s">
        <v>803</v>
      </c>
      <c r="I135" s="891">
        <v>0.25</v>
      </c>
      <c r="J135" s="798">
        <v>30.5</v>
      </c>
      <c r="K135" s="796">
        <v>147</v>
      </c>
      <c r="L135" s="788">
        <v>45297</v>
      </c>
      <c r="M135" s="784"/>
    </row>
    <row r="136" spans="1:20" ht="18.75">
      <c r="A136" s="986"/>
      <c r="B136" s="784" t="s">
        <v>571</v>
      </c>
      <c r="C136" s="784" t="s">
        <v>2523</v>
      </c>
      <c r="D136" s="785" t="s">
        <v>2526</v>
      </c>
      <c r="E136" s="784" t="s">
        <v>108</v>
      </c>
      <c r="F136" s="784" t="s">
        <v>2488</v>
      </c>
      <c r="G136" s="784" t="s">
        <v>2525</v>
      </c>
      <c r="H136" s="784" t="s">
        <v>803</v>
      </c>
      <c r="I136" s="891">
        <v>0.18</v>
      </c>
      <c r="J136" s="798">
        <v>46.7</v>
      </c>
      <c r="K136" s="796">
        <v>129</v>
      </c>
      <c r="L136" s="788">
        <v>42731</v>
      </c>
      <c r="M136" s="784"/>
    </row>
    <row r="137" spans="1:20" ht="18.75">
      <c r="A137" s="986"/>
      <c r="B137" s="784" t="s">
        <v>571</v>
      </c>
      <c r="C137" s="784" t="s">
        <v>2527</v>
      </c>
      <c r="D137" s="785" t="s">
        <v>2524</v>
      </c>
      <c r="E137" s="784" t="s">
        <v>148</v>
      </c>
      <c r="F137" s="784" t="s">
        <v>2488</v>
      </c>
      <c r="G137" s="784" t="s">
        <v>2525</v>
      </c>
      <c r="H137" s="784" t="s">
        <v>803</v>
      </c>
      <c r="I137" s="891">
        <v>0.25</v>
      </c>
      <c r="J137" s="798">
        <v>30.5</v>
      </c>
      <c r="K137" s="796">
        <v>150</v>
      </c>
      <c r="L137" s="788">
        <v>46882</v>
      </c>
    </row>
    <row r="138" spans="1:20" ht="18.75">
      <c r="A138" s="986"/>
      <c r="B138" s="784" t="s">
        <v>571</v>
      </c>
      <c r="C138" s="784" t="s">
        <v>2527</v>
      </c>
      <c r="D138" s="785" t="s">
        <v>2526</v>
      </c>
      <c r="E138" s="784" t="s">
        <v>108</v>
      </c>
      <c r="F138" s="784" t="s">
        <v>2488</v>
      </c>
      <c r="G138" s="784" t="s">
        <v>2525</v>
      </c>
      <c r="H138" s="784" t="s">
        <v>803</v>
      </c>
      <c r="I138" s="891">
        <v>0.19</v>
      </c>
      <c r="J138" s="798">
        <v>46.7</v>
      </c>
      <c r="K138" s="796">
        <v>131</v>
      </c>
      <c r="L138" s="788">
        <v>45029</v>
      </c>
    </row>
    <row r="139" spans="1:20" ht="15">
      <c r="A139" s="790"/>
      <c r="B139" s="790"/>
      <c r="C139" s="790"/>
      <c r="D139" s="790"/>
      <c r="E139" s="790"/>
      <c r="F139" s="790"/>
      <c r="G139" s="801"/>
      <c r="H139" s="791"/>
      <c r="I139" s="792"/>
      <c r="J139" s="792"/>
      <c r="K139" s="792"/>
      <c r="L139" s="795"/>
    </row>
    <row r="142" spans="1:20">
      <c r="A142" s="987" t="s">
        <v>2528</v>
      </c>
      <c r="B142" s="987"/>
      <c r="C142" s="987"/>
      <c r="D142" s="987"/>
      <c r="E142" s="987"/>
      <c r="F142" s="987"/>
      <c r="G142" s="987"/>
      <c r="H142" s="987"/>
      <c r="I142" s="987"/>
      <c r="J142" s="987"/>
      <c r="K142" s="987"/>
      <c r="L142" s="987"/>
      <c r="M142" s="987"/>
      <c r="N142" s="987"/>
      <c r="O142" s="987"/>
      <c r="P142" s="987"/>
      <c r="Q142" s="987"/>
      <c r="R142" s="987"/>
      <c r="S142" s="987"/>
      <c r="T142" s="987"/>
    </row>
    <row r="143" spans="1:20">
      <c r="A143" s="987"/>
      <c r="B143" s="987"/>
      <c r="C143" s="987"/>
      <c r="D143" s="987"/>
      <c r="E143" s="987"/>
      <c r="F143" s="987"/>
      <c r="G143" s="987"/>
      <c r="H143" s="987"/>
      <c r="I143" s="987"/>
      <c r="J143" s="987"/>
      <c r="K143" s="987"/>
      <c r="L143" s="987"/>
      <c r="M143" s="987"/>
      <c r="N143" s="987"/>
      <c r="O143" s="987"/>
      <c r="P143" s="987"/>
      <c r="Q143" s="987"/>
      <c r="R143" s="987"/>
      <c r="S143" s="987"/>
      <c r="T143" s="987"/>
    </row>
  </sheetData>
  <mergeCells count="21">
    <mergeCell ref="L4:L5"/>
    <mergeCell ref="A4:A5"/>
    <mergeCell ref="B4:B5"/>
    <mergeCell ref="C4:C5"/>
    <mergeCell ref="D4:D5"/>
    <mergeCell ref="E4:E5"/>
    <mergeCell ref="F4:F5"/>
    <mergeCell ref="G4:G5"/>
    <mergeCell ref="H4:H5"/>
    <mergeCell ref="I4:I5"/>
    <mergeCell ref="J4:J5"/>
    <mergeCell ref="K4:K5"/>
    <mergeCell ref="A122:A126"/>
    <mergeCell ref="A128:A129"/>
    <mergeCell ref="A131:A138"/>
    <mergeCell ref="A142:T143"/>
    <mergeCell ref="A6:A33"/>
    <mergeCell ref="A35:A55"/>
    <mergeCell ref="A57:A97"/>
    <mergeCell ref="A103:A113"/>
    <mergeCell ref="A115:A12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14</v>
      </c>
      <c r="B1" s="145"/>
      <c r="C1" s="18"/>
    </row>
    <row r="2" spans="1:10" s="109" customFormat="1" ht="12.75" customHeight="1">
      <c r="A2" s="284" t="s">
        <v>833</v>
      </c>
      <c r="B2" s="146"/>
      <c r="C2" s="121"/>
    </row>
    <row r="3" spans="1:10" s="6" customFormat="1" ht="20.25">
      <c r="A3" s="217" t="s">
        <v>682</v>
      </c>
      <c r="B3"/>
      <c r="C3"/>
      <c r="D3" s="210"/>
      <c r="E3" s="210"/>
      <c r="F3" s="210"/>
      <c r="G3" s="210"/>
      <c r="H3"/>
      <c r="I3" s="210"/>
      <c r="J3"/>
    </row>
    <row r="4" spans="1:10">
      <c r="D4" s="210"/>
      <c r="E4" s="210"/>
      <c r="F4" s="210"/>
      <c r="G4" s="210"/>
      <c r="I4" s="210"/>
    </row>
    <row r="5" spans="1:10" ht="18">
      <c r="A5" s="218"/>
      <c r="D5" s="210"/>
      <c r="E5" s="210"/>
      <c r="F5" s="210"/>
      <c r="G5" s="210"/>
      <c r="I5" s="210"/>
    </row>
    <row r="6" spans="1:10" ht="18.75">
      <c r="A6" s="212"/>
      <c r="D6" s="210"/>
      <c r="E6" s="210"/>
      <c r="F6" s="210"/>
      <c r="G6" s="210"/>
      <c r="I6" s="210"/>
    </row>
    <row r="7" spans="1:10" ht="18.75">
      <c r="A7" s="212"/>
      <c r="D7" s="210"/>
      <c r="E7" s="210"/>
      <c r="F7" s="210"/>
      <c r="G7" s="210"/>
      <c r="I7" s="210"/>
    </row>
    <row r="8" spans="1:10" ht="72">
      <c r="C8" s="219"/>
      <c r="D8" s="220" t="s">
        <v>678</v>
      </c>
      <c r="E8" s="221" t="s">
        <v>679</v>
      </c>
      <c r="F8" s="222" t="s">
        <v>684</v>
      </c>
      <c r="G8" s="221" t="s">
        <v>3</v>
      </c>
      <c r="H8" s="221"/>
      <c r="I8" s="221" t="s">
        <v>680</v>
      </c>
    </row>
    <row r="9" spans="1:10" ht="25.5">
      <c r="A9" s="223" t="s">
        <v>685</v>
      </c>
      <c r="B9" s="224"/>
      <c r="C9" s="224"/>
      <c r="D9" s="225"/>
      <c r="E9" s="225"/>
      <c r="F9" s="225"/>
      <c r="G9" s="225"/>
      <c r="H9" s="226"/>
      <c r="I9" s="225"/>
    </row>
    <row r="10" spans="1:10" ht="20.25">
      <c r="D10" s="227" t="s">
        <v>148</v>
      </c>
      <c r="E10" s="213"/>
      <c r="F10" s="213"/>
      <c r="G10" s="213"/>
      <c r="H10" s="226"/>
      <c r="I10" s="213"/>
    </row>
    <row r="11" spans="1:10" ht="15">
      <c r="C11" s="219"/>
      <c r="D11" s="228" t="s">
        <v>686</v>
      </c>
      <c r="E11" s="228" t="s">
        <v>687</v>
      </c>
      <c r="F11" s="228" t="s">
        <v>696</v>
      </c>
      <c r="G11" s="229">
        <v>270</v>
      </c>
      <c r="H11" s="226"/>
      <c r="I11" s="229">
        <v>36000</v>
      </c>
    </row>
    <row r="12" spans="1:10" ht="15">
      <c r="C12" s="219"/>
      <c r="D12" s="228" t="s">
        <v>688</v>
      </c>
      <c r="E12" s="228" t="s">
        <v>689</v>
      </c>
      <c r="F12" s="228" t="s">
        <v>697</v>
      </c>
      <c r="G12" s="229">
        <v>270</v>
      </c>
      <c r="H12" s="226"/>
      <c r="I12" s="229">
        <v>42000</v>
      </c>
    </row>
    <row r="13" spans="1:10" ht="15">
      <c r="C13" s="219"/>
      <c r="D13" s="228" t="s">
        <v>688</v>
      </c>
      <c r="E13" s="228" t="s">
        <v>690</v>
      </c>
      <c r="F13" s="228" t="s">
        <v>698</v>
      </c>
      <c r="G13" s="229">
        <v>270</v>
      </c>
      <c r="H13" s="226"/>
      <c r="I13" s="229">
        <v>47500</v>
      </c>
    </row>
    <row r="14" spans="1:10" ht="15">
      <c r="C14" s="219"/>
      <c r="D14" s="228" t="s">
        <v>675</v>
      </c>
      <c r="E14" s="228" t="s">
        <v>691</v>
      </c>
      <c r="F14" s="228" t="s">
        <v>699</v>
      </c>
      <c r="G14" s="229">
        <v>270</v>
      </c>
      <c r="H14" s="226"/>
      <c r="I14" s="229">
        <v>52500</v>
      </c>
    </row>
    <row r="15" spans="1:10" ht="15.75">
      <c r="D15" s="214"/>
      <c r="E15" s="214"/>
      <c r="F15" s="216"/>
      <c r="G15" s="214"/>
      <c r="I15" s="214"/>
    </row>
    <row r="16" spans="1:10" ht="20.25">
      <c r="D16" s="227" t="s">
        <v>108</v>
      </c>
      <c r="E16" s="213"/>
      <c r="F16" s="213"/>
      <c r="G16" s="213"/>
      <c r="I16" s="213"/>
    </row>
    <row r="17" spans="3:9" ht="15">
      <c r="C17" s="219"/>
      <c r="D17" s="228" t="s">
        <v>686</v>
      </c>
      <c r="E17" s="228" t="s">
        <v>692</v>
      </c>
      <c r="F17" s="228" t="s">
        <v>700</v>
      </c>
      <c r="G17" s="229">
        <v>190</v>
      </c>
      <c r="H17" s="226"/>
      <c r="I17" s="229">
        <v>38300</v>
      </c>
    </row>
    <row r="18" spans="3:9" ht="15">
      <c r="C18" s="219"/>
      <c r="D18" s="228" t="s">
        <v>686</v>
      </c>
      <c r="E18" s="228" t="s">
        <v>693</v>
      </c>
      <c r="F18" s="228" t="s">
        <v>701</v>
      </c>
      <c r="G18" s="229">
        <v>190</v>
      </c>
      <c r="H18" s="226"/>
      <c r="I18" s="229">
        <v>41300</v>
      </c>
    </row>
    <row r="19" spans="3:9" ht="15">
      <c r="C19" s="219"/>
      <c r="D19" s="228" t="s">
        <v>688</v>
      </c>
      <c r="E19" s="228" t="s">
        <v>692</v>
      </c>
      <c r="F19" s="228">
        <v>149</v>
      </c>
      <c r="G19" s="229">
        <v>190</v>
      </c>
      <c r="H19" s="226"/>
      <c r="I19" s="229">
        <v>44300</v>
      </c>
    </row>
    <row r="20" spans="3:9" ht="15">
      <c r="C20" s="219"/>
      <c r="D20" s="228" t="s">
        <v>688</v>
      </c>
      <c r="E20" s="228" t="s">
        <v>693</v>
      </c>
      <c r="F20" s="228" t="s">
        <v>702</v>
      </c>
      <c r="G20" s="229">
        <v>190</v>
      </c>
      <c r="H20" s="226"/>
      <c r="I20" s="229">
        <v>47300</v>
      </c>
    </row>
    <row r="21" spans="3:9" ht="15">
      <c r="C21" s="219"/>
      <c r="D21" s="228" t="s">
        <v>688</v>
      </c>
      <c r="E21" s="228" t="s">
        <v>694</v>
      </c>
      <c r="F21" s="228" t="s">
        <v>703</v>
      </c>
      <c r="G21" s="229">
        <v>270</v>
      </c>
      <c r="H21" s="226"/>
      <c r="I21" s="229">
        <v>49745</v>
      </c>
    </row>
    <row r="22" spans="3:9" ht="15">
      <c r="C22" s="219"/>
      <c r="D22" s="228" t="s">
        <v>675</v>
      </c>
      <c r="E22" s="228" t="s">
        <v>692</v>
      </c>
      <c r="F22" s="228" t="s">
        <v>702</v>
      </c>
      <c r="G22" s="229">
        <v>190</v>
      </c>
      <c r="H22" s="226"/>
      <c r="I22" s="229">
        <v>49300</v>
      </c>
    </row>
    <row r="23" spans="3:9" ht="15">
      <c r="C23" s="219"/>
      <c r="D23" s="228" t="s">
        <v>675</v>
      </c>
      <c r="E23" s="228" t="s">
        <v>694</v>
      </c>
      <c r="F23" s="228" t="s">
        <v>703</v>
      </c>
      <c r="G23" s="229">
        <v>270</v>
      </c>
      <c r="H23" s="226"/>
      <c r="I23" s="229">
        <v>54745</v>
      </c>
    </row>
    <row r="24" spans="3:9" ht="15">
      <c r="C24" s="219"/>
      <c r="D24" s="228" t="s">
        <v>695</v>
      </c>
      <c r="E24" s="228" t="s">
        <v>694</v>
      </c>
      <c r="F24" s="228" t="s">
        <v>703</v>
      </c>
      <c r="G24" s="229">
        <v>270</v>
      </c>
      <c r="H24" s="226"/>
      <c r="I24" s="229">
        <v>60245</v>
      </c>
    </row>
    <row r="25" spans="3:9" ht="15.75">
      <c r="D25" s="214"/>
      <c r="E25" s="215"/>
      <c r="F25" s="216"/>
      <c r="G25" s="214"/>
      <c r="I25" s="214"/>
    </row>
    <row r="26" spans="3:9">
      <c r="D26" s="210"/>
      <c r="E26" s="210"/>
      <c r="F26" s="210"/>
      <c r="G26" s="210"/>
      <c r="I26" s="210"/>
    </row>
    <row r="27" spans="3:9">
      <c r="D27" s="210"/>
      <c r="E27" s="210"/>
      <c r="F27" s="210"/>
      <c r="G27" s="210"/>
      <c r="I27" s="210"/>
    </row>
    <row r="28" spans="3:9">
      <c r="D28" s="210"/>
      <c r="E28" s="210"/>
      <c r="F28" s="210"/>
      <c r="G28" s="210"/>
      <c r="I28" s="210"/>
    </row>
    <row r="29" spans="3:9">
      <c r="D29" s="210"/>
      <c r="E29" s="210"/>
      <c r="F29" s="210"/>
      <c r="G29" s="210"/>
      <c r="I29" s="210"/>
    </row>
    <row r="30" spans="3:9">
      <c r="D30" s="210"/>
      <c r="E30" s="210"/>
      <c r="F30" s="210"/>
      <c r="G30" s="210"/>
      <c r="I30" s="210"/>
    </row>
    <row r="31" spans="3:9">
      <c r="D31" s="210"/>
      <c r="E31" s="210"/>
      <c r="F31" s="210"/>
      <c r="G31" s="210"/>
      <c r="I31" s="210"/>
    </row>
    <row r="32" spans="3:9">
      <c r="D32" s="210"/>
      <c r="E32" s="210"/>
      <c r="F32" s="210"/>
      <c r="G32" s="210"/>
      <c r="I32" s="210"/>
    </row>
    <row r="33" spans="4:9">
      <c r="D33" s="210"/>
      <c r="E33" s="210"/>
      <c r="F33" s="210"/>
      <c r="G33" s="210"/>
      <c r="I33" s="210"/>
    </row>
    <row r="34" spans="4:9">
      <c r="D34" s="210"/>
      <c r="E34" s="210"/>
      <c r="F34" s="210"/>
      <c r="G34" s="210"/>
      <c r="I34" s="210"/>
    </row>
    <row r="35" spans="4:9">
      <c r="D35" s="210"/>
      <c r="E35" s="210"/>
      <c r="F35" s="210"/>
      <c r="G35" s="210"/>
      <c r="I35" s="210"/>
    </row>
    <row r="36" spans="4:9">
      <c r="D36" s="210"/>
      <c r="E36" s="210"/>
      <c r="F36" s="210"/>
      <c r="G36" s="210"/>
      <c r="I36" s="210"/>
    </row>
    <row r="37" spans="4:9">
      <c r="D37" s="210"/>
      <c r="E37" s="210"/>
      <c r="F37" s="210"/>
      <c r="G37" s="210"/>
      <c r="I37" s="210"/>
    </row>
    <row r="38" spans="4:9">
      <c r="D38" s="210"/>
      <c r="E38" s="210"/>
      <c r="F38" s="210"/>
      <c r="G38" s="210"/>
      <c r="I38" s="210"/>
    </row>
    <row r="39" spans="4:9">
      <c r="D39" s="210"/>
      <c r="E39" s="210"/>
      <c r="F39" s="210"/>
      <c r="G39" s="210"/>
      <c r="I39" s="210"/>
    </row>
    <row r="40" spans="4:9">
      <c r="D40" s="210"/>
      <c r="E40" s="210"/>
      <c r="F40" s="210"/>
      <c r="G40" s="210"/>
      <c r="I40" s="210"/>
    </row>
    <row r="41" spans="4:9">
      <c r="D41" s="210"/>
      <c r="E41" s="210"/>
      <c r="F41" s="210"/>
      <c r="G41" s="210"/>
      <c r="I41" s="210"/>
    </row>
    <row r="42" spans="4:9">
      <c r="D42" s="210"/>
      <c r="E42" s="210"/>
      <c r="F42" s="210"/>
      <c r="G42" s="210"/>
      <c r="I42" s="210"/>
    </row>
    <row r="43" spans="4:9">
      <c r="D43" s="210"/>
      <c r="E43" s="210"/>
      <c r="F43" s="210"/>
      <c r="G43" s="210"/>
      <c r="I43" s="210"/>
    </row>
    <row r="44" spans="4:9">
      <c r="D44" s="210"/>
      <c r="E44" s="210"/>
      <c r="F44" s="210"/>
      <c r="G44" s="210"/>
      <c r="I44" s="210"/>
    </row>
    <row r="45" spans="4:9">
      <c r="D45" s="210"/>
      <c r="E45" s="210"/>
      <c r="F45" s="210"/>
      <c r="G45" s="210"/>
      <c r="I45" s="210"/>
    </row>
    <row r="46" spans="4:9">
      <c r="D46" s="210"/>
      <c r="E46" s="210"/>
      <c r="F46" s="210"/>
      <c r="G46" s="210"/>
      <c r="I46" s="210"/>
    </row>
    <row r="47" spans="4:9">
      <c r="D47" s="210"/>
      <c r="E47" s="210"/>
      <c r="F47" s="210"/>
      <c r="G47" s="210"/>
      <c r="I47" s="21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171" customWidth="1"/>
    <col min="2" max="2" width="13.85546875" style="171" customWidth="1"/>
    <col min="3" max="3" width="16.140625" style="457" customWidth="1"/>
    <col min="4" max="4" width="9.140625" style="170"/>
    <col min="5" max="16384" width="9.140625" style="161"/>
  </cols>
  <sheetData>
    <row r="1" spans="1:6" s="6" customFormat="1" ht="12.75" customHeight="1">
      <c r="A1" s="16" t="s">
        <v>14</v>
      </c>
      <c r="B1" s="16"/>
      <c r="C1" s="455"/>
      <c r="D1" s="18"/>
    </row>
    <row r="2" spans="1:6" s="109" customFormat="1" ht="12.75" customHeight="1">
      <c r="A2" s="284" t="s">
        <v>833</v>
      </c>
      <c r="B2" s="284"/>
      <c r="C2" s="456"/>
      <c r="D2" s="121"/>
    </row>
    <row r="3" spans="1:6"/>
    <row r="4" spans="1:6" ht="12.75" customHeight="1">
      <c r="A4" s="459" t="s">
        <v>3329</v>
      </c>
      <c r="B4" s="459"/>
      <c r="C4" s="458"/>
      <c r="E4" s="162"/>
      <c r="F4" s="162"/>
    </row>
    <row r="5" spans="1:6">
      <c r="A5" s="459" t="s">
        <v>3330</v>
      </c>
      <c r="B5" s="459"/>
      <c r="C5" s="458"/>
      <c r="E5" s="162"/>
      <c r="F5" s="162"/>
    </row>
    <row r="6" spans="1:6" ht="12.75" customHeight="1">
      <c r="A6" s="171" t="s">
        <v>3331</v>
      </c>
      <c r="B6" s="171" t="s">
        <v>3332</v>
      </c>
      <c r="C6" s="960">
        <v>35345</v>
      </c>
      <c r="D6" s="161" t="s">
        <v>3333</v>
      </c>
      <c r="E6" s="961"/>
    </row>
    <row r="7" spans="1:6" ht="12.75" customHeight="1">
      <c r="A7" s="171" t="s">
        <v>3334</v>
      </c>
      <c r="B7" s="171" t="s">
        <v>3332</v>
      </c>
      <c r="C7" s="960">
        <v>39630</v>
      </c>
      <c r="D7" s="161" t="s">
        <v>3333</v>
      </c>
      <c r="E7" s="961"/>
    </row>
    <row r="8" spans="1:6" ht="12.75" customHeight="1">
      <c r="A8" s="171" t="s">
        <v>3335</v>
      </c>
      <c r="B8" s="171" t="s">
        <v>3336</v>
      </c>
      <c r="C8" s="960">
        <v>42308</v>
      </c>
      <c r="D8" s="161" t="s">
        <v>3333</v>
      </c>
      <c r="E8" s="961"/>
    </row>
    <row r="9" spans="1:6" ht="12.75" customHeight="1">
      <c r="A9" s="171" t="s">
        <v>3337</v>
      </c>
      <c r="B9" s="171" t="s">
        <v>3338</v>
      </c>
      <c r="C9" s="960">
        <v>43380</v>
      </c>
      <c r="D9" s="161" t="s">
        <v>3333</v>
      </c>
      <c r="E9" s="961"/>
    </row>
    <row r="10" spans="1:6" ht="12.75" customHeight="1">
      <c r="A10" s="459" t="s">
        <v>3339</v>
      </c>
      <c r="B10" s="459"/>
      <c r="C10" s="458"/>
      <c r="D10" s="162"/>
      <c r="E10" s="961"/>
      <c r="F10" s="162"/>
    </row>
    <row r="11" spans="1:6" ht="12.75" customHeight="1">
      <c r="A11" s="171" t="s">
        <v>3334</v>
      </c>
      <c r="B11" s="171" t="s">
        <v>3332</v>
      </c>
      <c r="C11" s="960">
        <v>42308</v>
      </c>
      <c r="D11" s="161" t="s">
        <v>3333</v>
      </c>
      <c r="E11" s="961"/>
    </row>
    <row r="12" spans="1:6" ht="12.75" customHeight="1">
      <c r="A12" s="171" t="s">
        <v>3337</v>
      </c>
      <c r="B12" s="171" t="s">
        <v>3338</v>
      </c>
      <c r="C12" s="960">
        <v>46593</v>
      </c>
      <c r="D12" s="161" t="s">
        <v>3333</v>
      </c>
      <c r="E12" s="961"/>
    </row>
    <row r="13" spans="1:6" ht="12.75" customHeight="1">
      <c r="C13" s="960"/>
      <c r="E13" s="961"/>
    </row>
    <row r="14" spans="1:6" ht="12.75" customHeight="1">
      <c r="A14" s="459" t="s">
        <v>3340</v>
      </c>
      <c r="B14" s="459"/>
      <c r="C14" s="458"/>
      <c r="E14" s="162"/>
      <c r="F14" s="162"/>
    </row>
    <row r="15" spans="1:6" ht="12.75" customHeight="1">
      <c r="A15" s="171" t="s">
        <v>3341</v>
      </c>
      <c r="B15" s="171" t="s">
        <v>3342</v>
      </c>
      <c r="C15" s="960">
        <v>17250</v>
      </c>
    </row>
    <row r="16" spans="1:6" ht="12.75" customHeight="1">
      <c r="A16" s="171" t="s">
        <v>3343</v>
      </c>
      <c r="B16" s="171" t="s">
        <v>3344</v>
      </c>
      <c r="C16" s="960">
        <v>18750</v>
      </c>
    </row>
    <row r="17" spans="1:3" ht="12.75" customHeight="1">
      <c r="C17" s="960"/>
    </row>
    <row r="18" spans="1:3" ht="12.75" customHeight="1">
      <c r="A18" s="459" t="s">
        <v>3345</v>
      </c>
      <c r="C18" s="960"/>
    </row>
    <row r="19" spans="1:3" ht="12.75" customHeight="1">
      <c r="A19" s="171" t="s">
        <v>3346</v>
      </c>
      <c r="B19" s="171" t="s">
        <v>185</v>
      </c>
      <c r="C19" s="960">
        <v>33495</v>
      </c>
    </row>
    <row r="20" spans="1:3" ht="12.75" customHeight="1">
      <c r="A20" s="171" t="s">
        <v>3347</v>
      </c>
      <c r="B20" s="171" t="s">
        <v>277</v>
      </c>
      <c r="C20" s="960">
        <v>35495</v>
      </c>
    </row>
    <row r="21" spans="1:3" ht="12.75" customHeight="1">
      <c r="C21" s="960"/>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46AB05D2-AA3E-47F4-9143-410BAF027399}">
  <ds:schemaRefs>
    <ds:schemaRef ds:uri="http://schemas.microsoft.com/office/2006/documentManagement/types"/>
    <ds:schemaRef ds:uri="http://schemas.microsoft.com/office/infopath/2007/PartnerControls"/>
    <ds:schemaRef ds:uri="8070766a-c1f9-49ab-b186-810eb7e233ee"/>
    <ds:schemaRef ds:uri="http://purl.org/dc/elements/1.1/"/>
    <ds:schemaRef ds:uri="http://schemas.microsoft.com/office/2006/metadata/properties"/>
    <ds:schemaRef ds:uri="http://purl.org/dc/terms/"/>
    <ds:schemaRef ds:uri="http://schemas.openxmlformats.org/package/2006/metadata/core-properties"/>
    <ds:schemaRef ds:uri="a2f9eadd-767a-4e4c-acd7-c74aa9ecaeb6"/>
    <ds:schemaRef ds:uri="http://www.w3.org/XML/1998/namespace"/>
    <ds:schemaRef ds:uri="http://purl.org/dc/dcmitype/"/>
  </ds:schemaRefs>
</ds:datastoreItem>
</file>

<file path=customXml/itemProps4.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FORD</vt:lpstr>
      <vt:lpstr>DS</vt:lpstr>
      <vt:lpstr>FIAT</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2023-07-18T08:38:08Z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